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4\Examples\"/>
    </mc:Choice>
  </mc:AlternateContent>
  <xr:revisionPtr revIDLastSave="0" documentId="13_ncr:1_{4F4925BF-0395-4DA0-9F10-7A6B1A0032C5}" xr6:coauthVersionLast="45" xr6:coauthVersionMax="45" xr10:uidLastSave="{00000000-0000-0000-0000-000000000000}"/>
  <bookViews>
    <workbookView xWindow="34485" yWindow="960" windowWidth="17520" windowHeight="11865" xr2:uid="{00000000-000D-0000-FFFF-FFFF00000000}"/>
  </bookViews>
  <sheets>
    <sheet name="Data" sheetId="1" r:id="rId1"/>
    <sheet name="Extra Sheet" sheetId="2" r:id="rId2"/>
  </sheets>
  <definedNames>
    <definedName name="_xlnm.Print_Area" localSheetId="0">Data!$A$1:$L$39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E4" i="1" s="1"/>
  <c r="D11" i="1"/>
  <c r="F6" i="1" s="1"/>
  <c r="C21" i="1"/>
  <c r="D10" i="1"/>
  <c r="C10" i="1"/>
  <c r="E6" i="1" l="1"/>
  <c r="H6" i="1" s="1"/>
  <c r="F5" i="1"/>
  <c r="F8" i="1"/>
  <c r="F7" i="1"/>
  <c r="G18" i="1" s="1"/>
  <c r="F4" i="1"/>
  <c r="H4" i="1" s="1"/>
  <c r="L6" i="1"/>
  <c r="G17" i="1"/>
  <c r="G4" i="1"/>
  <c r="E7" i="1"/>
  <c r="G6" i="1"/>
  <c r="E8" i="1"/>
  <c r="E5" i="1"/>
  <c r="F10" i="1" l="1"/>
  <c r="L5" i="1"/>
  <c r="G16" i="1"/>
  <c r="L7" i="1"/>
  <c r="L10" i="1" s="1"/>
  <c r="G15" i="1"/>
  <c r="L4" i="1"/>
  <c r="L8" i="1"/>
  <c r="G19" i="1"/>
  <c r="G5" i="1"/>
  <c r="H5" i="1"/>
  <c r="E10" i="1"/>
  <c r="G8" i="1"/>
  <c r="H8" i="1"/>
  <c r="H7" i="1"/>
  <c r="G7" i="1"/>
  <c r="G21" i="1" l="1"/>
  <c r="H10" i="1"/>
  <c r="G10" i="1"/>
  <c r="J14" i="1" l="1"/>
  <c r="J15" i="1"/>
  <c r="I6" i="1" s="1"/>
  <c r="E17" i="1" l="1"/>
  <c r="F17" i="1" s="1"/>
  <c r="J6" i="1"/>
  <c r="K6" i="1" s="1"/>
  <c r="I7" i="1"/>
  <c r="I5" i="1"/>
  <c r="D16" i="1"/>
  <c r="D18" i="1"/>
  <c r="I8" i="1"/>
  <c r="I4" i="1"/>
  <c r="D19" i="1"/>
  <c r="D17" i="1"/>
  <c r="D15" i="1"/>
  <c r="D21" i="1" l="1"/>
  <c r="E19" i="1"/>
  <c r="F19" i="1" s="1"/>
  <c r="J8" i="1"/>
  <c r="K8" i="1" s="1"/>
  <c r="E18" i="1"/>
  <c r="F18" i="1" s="1"/>
  <c r="J7" i="1"/>
  <c r="K7" i="1" s="1"/>
  <c r="J4" i="1"/>
  <c r="I10" i="1"/>
  <c r="E15" i="1"/>
  <c r="E16" i="1"/>
  <c r="F16" i="1" s="1"/>
  <c r="J5" i="1"/>
  <c r="K5" i="1" s="1"/>
  <c r="E21" i="1" l="1"/>
  <c r="F15" i="1"/>
  <c r="F21" i="1" s="1"/>
  <c r="J10" i="1"/>
  <c r="K4" i="1"/>
  <c r="K10" i="1" s="1"/>
  <c r="J16" i="1" s="1"/>
</calcChain>
</file>

<file path=xl/sharedStrings.xml><?xml version="1.0" encoding="utf-8"?>
<sst xmlns="http://schemas.openxmlformats.org/spreadsheetml/2006/main" count="24" uniqueCount="19">
  <si>
    <t>Year</t>
  </si>
  <si>
    <t>t</t>
  </si>
  <si>
    <t>t-tbar</t>
  </si>
  <si>
    <t>y-ybar</t>
  </si>
  <si>
    <t>(t-tbar)2</t>
  </si>
  <si>
    <t>(y-ybar)(t-tbar)</t>
  </si>
  <si>
    <t>Sum</t>
  </si>
  <si>
    <t>Mean</t>
  </si>
  <si>
    <t>y-hat</t>
  </si>
  <si>
    <t>(y-ybar)2</t>
  </si>
  <si>
    <t>xt</t>
  </si>
  <si>
    <t>Sum:</t>
  </si>
  <si>
    <t>Slope</t>
  </si>
  <si>
    <t>Intercept</t>
  </si>
  <si>
    <t>R-sqr</t>
  </si>
  <si>
    <t>Enrollment</t>
  </si>
  <si>
    <r>
      <t>(y-yhat)</t>
    </r>
    <r>
      <rPr>
        <b/>
        <i/>
        <vertAlign val="superscript"/>
        <sz val="10"/>
        <color theme="0"/>
        <rFont val="Arial"/>
        <family val="2"/>
      </rPr>
      <t>2</t>
    </r>
  </si>
  <si>
    <t>Trend Calculations: Enrollment at  Raimer University, 2013-2017</t>
  </si>
  <si>
    <t>y-yhat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</si>
</sst>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i/>
      <sz val="10"/>
      <color theme="0"/>
      <name val="Arial"/>
      <family val="2"/>
    </font>
    <font>
      <b/>
      <i/>
      <vertAlign val="superscript"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3" fontId="0" fillId="2" borderId="4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Raimer University Enrollment, 2013-2017</a:t>
            </a:r>
          </a:p>
        </c:rich>
      </c:tx>
      <c:layout>
        <c:manualLayout>
          <c:xMode val="edge"/>
          <c:yMode val="edge"/>
          <c:x val="0.29703750364537768"/>
          <c:y val="5.468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03540390784485"/>
          <c:y val="0.16536499343832017"/>
          <c:w val="0.79481644794400697"/>
          <c:h val="0.70419322133469775"/>
        </c:manualLayout>
      </c:layout>
      <c:lineChart>
        <c:grouping val="standard"/>
        <c:varyColors val="0"/>
        <c:ser>
          <c:idx val="0"/>
          <c:order val="0"/>
          <c:tx>
            <c:v>Dealerships: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7.2746923803253104E-3"/>
                  <c:y val="-0.363711003095545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cat>
            <c:numRef>
              <c:f>Data!$B$4:$B$8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Data!$D$4:$D$8</c:f>
              <c:numCache>
                <c:formatCode>#,##0</c:formatCode>
                <c:ptCount val="5"/>
                <c:pt idx="0">
                  <c:v>22600</c:v>
                </c:pt>
                <c:pt idx="1">
                  <c:v>22400</c:v>
                </c:pt>
                <c:pt idx="2">
                  <c:v>22250</c:v>
                </c:pt>
                <c:pt idx="3">
                  <c:v>21800</c:v>
                </c:pt>
                <c:pt idx="4">
                  <c:v>21725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B-4596-A749-C37F19AA8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23200"/>
        <c:axId val="41682048"/>
      </c:lineChart>
      <c:catAx>
        <c:axId val="411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1682048"/>
        <c:crosses val="autoZero"/>
        <c:auto val="1"/>
        <c:lblAlgn val="ctr"/>
        <c:lblOffset val="100"/>
        <c:tickMarkSkip val="1"/>
        <c:noMultiLvlLbl val="0"/>
      </c:catAx>
      <c:valAx>
        <c:axId val="41682048"/>
        <c:scaling>
          <c:orientation val="minMax"/>
          <c:min val="214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11232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21</xdr:row>
      <xdr:rowOff>114299</xdr:rowOff>
    </xdr:from>
    <xdr:to>
      <xdr:col>11</xdr:col>
      <xdr:colOff>628649</xdr:colOff>
      <xdr:row>37</xdr:row>
      <xdr:rowOff>161924</xdr:rowOff>
    </xdr:to>
    <xdr:graphicFrame macro="">
      <xdr:nvGraphicFramePr>
        <xdr:cNvPr id="1039" name="Chart 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22</xdr:row>
      <xdr:rowOff>0</xdr:rowOff>
    </xdr:from>
    <xdr:to>
      <xdr:col>4</xdr:col>
      <xdr:colOff>161925</xdr:colOff>
      <xdr:row>31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4D05F7-8739-4CEB-A7E7-07B062415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3629025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7"/>
  <sheetViews>
    <sheetView showGridLines="0" tabSelected="1" workbookViewId="0"/>
  </sheetViews>
  <sheetFormatPr defaultRowHeight="12.75" x14ac:dyDescent="0.2"/>
  <cols>
    <col min="1" max="1" width="6.140625" style="1" customWidth="1"/>
    <col min="2" max="2" width="9.140625" style="1"/>
    <col min="3" max="3" width="8.140625" style="1" customWidth="1"/>
    <col min="4" max="4" width="12.28515625" style="1" customWidth="1"/>
    <col min="5" max="6" width="9.140625" style="1"/>
    <col min="7" max="7" width="11" style="1" customWidth="1"/>
    <col min="8" max="8" width="13.28515625" style="1" customWidth="1"/>
    <col min="9" max="11" width="9.140625" style="1"/>
    <col min="12" max="12" width="10.42578125" style="1" customWidth="1"/>
    <col min="13" max="14" width="9.140625" style="1"/>
    <col min="18" max="18" width="12.7109375" customWidth="1"/>
  </cols>
  <sheetData>
    <row r="1" spans="2:12" ht="15" x14ac:dyDescent="0.2">
      <c r="B1" s="17" t="s">
        <v>17</v>
      </c>
    </row>
    <row r="3" spans="2:12" ht="14.25" x14ac:dyDescent="0.2">
      <c r="B3" s="18" t="s">
        <v>0</v>
      </c>
      <c r="C3" s="19" t="s">
        <v>1</v>
      </c>
      <c r="D3" s="19" t="s">
        <v>15</v>
      </c>
      <c r="E3" s="19" t="s">
        <v>2</v>
      </c>
      <c r="F3" s="19" t="s">
        <v>3</v>
      </c>
      <c r="G3" s="19" t="s">
        <v>4</v>
      </c>
      <c r="H3" s="19" t="s">
        <v>5</v>
      </c>
      <c r="I3" s="19" t="s">
        <v>8</v>
      </c>
      <c r="J3" s="19" t="s">
        <v>18</v>
      </c>
      <c r="K3" s="19" t="s">
        <v>16</v>
      </c>
      <c r="L3" s="20" t="s">
        <v>9</v>
      </c>
    </row>
    <row r="4" spans="2:12" x14ac:dyDescent="0.2">
      <c r="B4" s="4">
        <v>2013</v>
      </c>
      <c r="C4" s="5">
        <v>1</v>
      </c>
      <c r="D4" s="6">
        <v>22600</v>
      </c>
      <c r="E4" s="5">
        <f>C4-C$11</f>
        <v>-2</v>
      </c>
      <c r="F4" s="5">
        <f>D4-D$11</f>
        <v>445</v>
      </c>
      <c r="G4" s="5">
        <f>E4^2</f>
        <v>4</v>
      </c>
      <c r="H4" s="7">
        <f>E4*F4</f>
        <v>-890</v>
      </c>
      <c r="I4" s="6">
        <f>$J$14*C4+$J$15</f>
        <v>22625</v>
      </c>
      <c r="J4" s="6">
        <f>D4-I4</f>
        <v>-25</v>
      </c>
      <c r="K4" s="6">
        <f>J4^2</f>
        <v>625</v>
      </c>
      <c r="L4" s="8">
        <f>F4^2</f>
        <v>198025</v>
      </c>
    </row>
    <row r="5" spans="2:12" x14ac:dyDescent="0.2">
      <c r="B5" s="4">
        <v>2014</v>
      </c>
      <c r="C5" s="5">
        <v>2</v>
      </c>
      <c r="D5" s="6">
        <v>22400</v>
      </c>
      <c r="E5" s="5">
        <f t="shared" ref="E5:F8" si="0">C5-C$11</f>
        <v>-1</v>
      </c>
      <c r="F5" s="5">
        <f t="shared" si="0"/>
        <v>245</v>
      </c>
      <c r="G5" s="5">
        <f>E5^2</f>
        <v>1</v>
      </c>
      <c r="H5" s="7">
        <f>E5*F5</f>
        <v>-245</v>
      </c>
      <c r="I5" s="6">
        <f>$J$14*C5+$J$15</f>
        <v>22390</v>
      </c>
      <c r="J5" s="6">
        <f>D5-I5</f>
        <v>10</v>
      </c>
      <c r="K5" s="6">
        <f>J5^2</f>
        <v>100</v>
      </c>
      <c r="L5" s="8">
        <f>F5^2</f>
        <v>60025</v>
      </c>
    </row>
    <row r="6" spans="2:12" x14ac:dyDescent="0.2">
      <c r="B6" s="4">
        <v>2015</v>
      </c>
      <c r="C6" s="5">
        <v>3</v>
      </c>
      <c r="D6" s="6">
        <v>22250</v>
      </c>
      <c r="E6" s="5">
        <f t="shared" si="0"/>
        <v>0</v>
      </c>
      <c r="F6" s="5">
        <f t="shared" si="0"/>
        <v>95</v>
      </c>
      <c r="G6" s="5">
        <f>E6^2</f>
        <v>0</v>
      </c>
      <c r="H6" s="7">
        <f>E6*F6</f>
        <v>0</v>
      </c>
      <c r="I6" s="6">
        <f>$J$14*C6+$J$15</f>
        <v>22155</v>
      </c>
      <c r="J6" s="6">
        <f>D6-I6</f>
        <v>95</v>
      </c>
      <c r="K6" s="6">
        <f>J6^2</f>
        <v>9025</v>
      </c>
      <c r="L6" s="8">
        <f>F6^2</f>
        <v>9025</v>
      </c>
    </row>
    <row r="7" spans="2:12" x14ac:dyDescent="0.2">
      <c r="B7" s="4">
        <v>2016</v>
      </c>
      <c r="C7" s="5">
        <v>4</v>
      </c>
      <c r="D7" s="6">
        <v>21800</v>
      </c>
      <c r="E7" s="5">
        <f t="shared" si="0"/>
        <v>1</v>
      </c>
      <c r="F7" s="5">
        <f t="shared" si="0"/>
        <v>-355</v>
      </c>
      <c r="G7" s="5">
        <f>E7^2</f>
        <v>1</v>
      </c>
      <c r="H7" s="7">
        <f>E7*F7</f>
        <v>-355</v>
      </c>
      <c r="I7" s="6">
        <f>$J$14*C7+$J$15</f>
        <v>21920</v>
      </c>
      <c r="J7" s="6">
        <f>D7-I7</f>
        <v>-120</v>
      </c>
      <c r="K7" s="6">
        <f>J7^2</f>
        <v>14400</v>
      </c>
      <c r="L7" s="8">
        <f>F7^2</f>
        <v>126025</v>
      </c>
    </row>
    <row r="8" spans="2:12" x14ac:dyDescent="0.2">
      <c r="B8" s="4">
        <v>2017</v>
      </c>
      <c r="C8" s="5">
        <v>5</v>
      </c>
      <c r="D8" s="6">
        <v>21725</v>
      </c>
      <c r="E8" s="5">
        <f t="shared" si="0"/>
        <v>2</v>
      </c>
      <c r="F8" s="5">
        <f t="shared" si="0"/>
        <v>-430</v>
      </c>
      <c r="G8" s="5">
        <f>E8^2</f>
        <v>4</v>
      </c>
      <c r="H8" s="7">
        <f>E8*F8</f>
        <v>-860</v>
      </c>
      <c r="I8" s="6">
        <f>$J$14*C8+$J$15</f>
        <v>21685</v>
      </c>
      <c r="J8" s="6">
        <f>D8-I8</f>
        <v>40</v>
      </c>
      <c r="K8" s="6">
        <f>J8^2</f>
        <v>1600</v>
      </c>
      <c r="L8" s="8">
        <f>F8^2</f>
        <v>184900</v>
      </c>
    </row>
    <row r="9" spans="2:12" x14ac:dyDescent="0.2">
      <c r="B9" s="9"/>
      <c r="C9" s="10"/>
      <c r="D9" s="10"/>
      <c r="E9" s="10"/>
      <c r="F9" s="10"/>
      <c r="G9" s="10"/>
      <c r="H9" s="10"/>
      <c r="I9" s="10"/>
      <c r="J9" s="10"/>
      <c r="K9" s="10"/>
      <c r="L9" s="11"/>
    </row>
    <row r="10" spans="2:12" x14ac:dyDescent="0.2">
      <c r="B10" s="9" t="s">
        <v>6</v>
      </c>
      <c r="C10" s="6">
        <f>SUM(C4:C8)</f>
        <v>15</v>
      </c>
      <c r="D10" s="6">
        <f>SUM(D4:D8)</f>
        <v>110775</v>
      </c>
      <c r="E10" s="6">
        <f>SUM(E4:E8)</f>
        <v>0</v>
      </c>
      <c r="F10" s="6">
        <f t="shared" ref="F10:L10" si="1">SUM(F4:F8)</f>
        <v>0</v>
      </c>
      <c r="G10" s="6">
        <f t="shared" si="1"/>
        <v>10</v>
      </c>
      <c r="H10" s="6">
        <f t="shared" si="1"/>
        <v>-2350</v>
      </c>
      <c r="I10" s="6">
        <f t="shared" si="1"/>
        <v>110775</v>
      </c>
      <c r="J10" s="6">
        <f t="shared" si="1"/>
        <v>0</v>
      </c>
      <c r="K10" s="6">
        <f t="shared" si="1"/>
        <v>25750</v>
      </c>
      <c r="L10" s="8">
        <f t="shared" si="1"/>
        <v>578000</v>
      </c>
    </row>
    <row r="11" spans="2:12" x14ac:dyDescent="0.2">
      <c r="B11" s="9" t="s">
        <v>7</v>
      </c>
      <c r="C11" s="5">
        <f>AVERAGE(C4:C8)</f>
        <v>3</v>
      </c>
      <c r="D11" s="6">
        <f>AVERAGE(D4:D8)</f>
        <v>22155</v>
      </c>
      <c r="E11" s="5"/>
      <c r="F11" s="5"/>
      <c r="G11" s="5"/>
      <c r="H11" s="5"/>
      <c r="I11" s="10"/>
      <c r="J11" s="10"/>
      <c r="K11" s="10"/>
      <c r="L11" s="11"/>
    </row>
    <row r="12" spans="2:12" x14ac:dyDescent="0.2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4"/>
    </row>
    <row r="14" spans="2:12" ht="14.25" x14ac:dyDescent="0.2">
      <c r="B14" s="18" t="s">
        <v>0</v>
      </c>
      <c r="C14" s="19" t="s">
        <v>10</v>
      </c>
      <c r="D14" s="19" t="s">
        <v>8</v>
      </c>
      <c r="E14" s="19" t="s">
        <v>18</v>
      </c>
      <c r="F14" s="19" t="s">
        <v>16</v>
      </c>
      <c r="G14" s="20" t="s">
        <v>9</v>
      </c>
      <c r="I14" s="21" t="s">
        <v>12</v>
      </c>
      <c r="J14" s="1">
        <f>H10/G10</f>
        <v>-235</v>
      </c>
    </row>
    <row r="15" spans="2:12" x14ac:dyDescent="0.2">
      <c r="B15" s="4">
        <v>2013</v>
      </c>
      <c r="C15" s="5">
        <v>1</v>
      </c>
      <c r="D15" s="6">
        <f>$J$14*C15+$J$15</f>
        <v>22625</v>
      </c>
      <c r="E15" s="6">
        <f>D4-I4</f>
        <v>-25</v>
      </c>
      <c r="F15" s="6">
        <f>E15^2</f>
        <v>625</v>
      </c>
      <c r="G15" s="8">
        <f>F4^2</f>
        <v>198025</v>
      </c>
      <c r="I15" s="21" t="s">
        <v>13</v>
      </c>
      <c r="J15" s="1">
        <f>D11-J14*C11</f>
        <v>22860</v>
      </c>
    </row>
    <row r="16" spans="2:12" x14ac:dyDescent="0.2">
      <c r="B16" s="4">
        <v>2014</v>
      </c>
      <c r="C16" s="5">
        <v>2</v>
      </c>
      <c r="D16" s="6">
        <f>$J$14*C16+$J$15</f>
        <v>22390</v>
      </c>
      <c r="E16" s="6">
        <f>D5-I5</f>
        <v>10</v>
      </c>
      <c r="F16" s="6">
        <f>E16^2</f>
        <v>100</v>
      </c>
      <c r="G16" s="8">
        <f>F5^2</f>
        <v>60025</v>
      </c>
      <c r="I16" s="21" t="s">
        <v>14</v>
      </c>
      <c r="J16" s="1">
        <f>1-K10/L10</f>
        <v>0.95544982698961933</v>
      </c>
    </row>
    <row r="17" spans="2:12" x14ac:dyDescent="0.2">
      <c r="B17" s="4">
        <v>2015</v>
      </c>
      <c r="C17" s="5">
        <v>3</v>
      </c>
      <c r="D17" s="6">
        <f>$J$14*C17+$J$15</f>
        <v>22155</v>
      </c>
      <c r="E17" s="6">
        <f>D6-I6</f>
        <v>95</v>
      </c>
      <c r="F17" s="6">
        <f>E17^2</f>
        <v>9025</v>
      </c>
      <c r="G17" s="8">
        <f>F6^2</f>
        <v>9025</v>
      </c>
    </row>
    <row r="18" spans="2:12" x14ac:dyDescent="0.2">
      <c r="B18" s="4">
        <v>2016</v>
      </c>
      <c r="C18" s="5">
        <v>4</v>
      </c>
      <c r="D18" s="6">
        <f>$J$14*C18+$J$15</f>
        <v>21920</v>
      </c>
      <c r="E18" s="6">
        <f>D7-I7</f>
        <v>-120</v>
      </c>
      <c r="F18" s="6">
        <f>E18^2</f>
        <v>14400</v>
      </c>
      <c r="G18" s="8">
        <f>F7^2</f>
        <v>126025</v>
      </c>
    </row>
    <row r="19" spans="2:12" x14ac:dyDescent="0.2">
      <c r="B19" s="4">
        <v>2017</v>
      </c>
      <c r="C19" s="5">
        <v>5</v>
      </c>
      <c r="D19" s="6">
        <f>$J$14*C19+$J$15</f>
        <v>21685</v>
      </c>
      <c r="E19" s="6">
        <f>D8-I8</f>
        <v>40</v>
      </c>
      <c r="F19" s="6">
        <f>E19^2</f>
        <v>1600</v>
      </c>
      <c r="G19" s="8">
        <f>F8^2</f>
        <v>184900</v>
      </c>
    </row>
    <row r="20" spans="2:12" x14ac:dyDescent="0.2">
      <c r="B20" s="9"/>
      <c r="C20" s="10"/>
      <c r="D20" s="10"/>
      <c r="E20" s="10"/>
      <c r="F20" s="10"/>
      <c r="G20" s="8"/>
    </row>
    <row r="21" spans="2:12" x14ac:dyDescent="0.2">
      <c r="B21" s="12" t="s">
        <v>11</v>
      </c>
      <c r="C21" s="15">
        <f>SUM(C15:C19)</f>
        <v>15</v>
      </c>
      <c r="D21" s="15">
        <f>SUM(D15:D19)</f>
        <v>110775</v>
      </c>
      <c r="E21" s="15">
        <f>SUM(E15:E19)</f>
        <v>0</v>
      </c>
      <c r="F21" s="15">
        <f>SUM(F15:F19)</f>
        <v>25750</v>
      </c>
      <c r="G21" s="16">
        <f>SUM(G15:G19)</f>
        <v>578000</v>
      </c>
    </row>
    <row r="22" spans="2:12" x14ac:dyDescent="0.2">
      <c r="K22" s="2"/>
      <c r="L22" s="2"/>
    </row>
    <row r="23" spans="2:12" x14ac:dyDescent="0.2">
      <c r="K23" s="2"/>
      <c r="L23" s="3"/>
    </row>
    <row r="24" spans="2:12" x14ac:dyDescent="0.2">
      <c r="K24" s="2"/>
      <c r="L24" s="3"/>
    </row>
    <row r="25" spans="2:12" x14ac:dyDescent="0.2">
      <c r="K25" s="2"/>
      <c r="L25" s="3"/>
    </row>
    <row r="26" spans="2:12" x14ac:dyDescent="0.2">
      <c r="K26" s="2"/>
      <c r="L26" s="3"/>
    </row>
    <row r="27" spans="2:12" x14ac:dyDescent="0.2">
      <c r="K27" s="2"/>
      <c r="L27" s="3"/>
    </row>
  </sheetData>
  <phoneticPr fontId="1" type="noConversion"/>
  <pageMargins left="0.75" right="0.75" top="1" bottom="1" header="0.5" footer="0.5"/>
  <pageSetup scale="95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Enrollment Trends 2011-2017</dc:title>
  <dc:subject>Chapter 14 - Examples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2013-09-10T15:17:47Z</cp:lastPrinted>
  <dcterms:created xsi:type="dcterms:W3CDTF">2004-06-09T13:15:46Z</dcterms:created>
  <dcterms:modified xsi:type="dcterms:W3CDTF">2020-03-25T21:19:49Z</dcterms:modified>
</cp:coreProperties>
</file>