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7e 2022\Chapter 14\Examples\"/>
    </mc:Choice>
  </mc:AlternateContent>
  <xr:revisionPtr revIDLastSave="0" documentId="13_ncr:1_{CC80222A-563A-45EC-ADC8-5F7F295AD7D6}" xr6:coauthVersionLast="45" xr6:coauthVersionMax="45" xr10:uidLastSave="{00000000-0000-0000-0000-000000000000}"/>
  <bookViews>
    <workbookView xWindow="32985" yWindow="1470" windowWidth="21600" windowHeight="11385" xr2:uid="{00000000-000D-0000-FFFF-FFFF00000000}"/>
  </bookViews>
  <sheets>
    <sheet name="Data" sheetId="3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H22" i="3" s="1"/>
  <c r="F23" i="3"/>
  <c r="F24" i="3"/>
  <c r="F4" i="3"/>
  <c r="H24" i="3" l="1"/>
  <c r="H20" i="3"/>
  <c r="H23" i="3"/>
  <c r="H21" i="3"/>
</calcChain>
</file>

<file path=xl/sharedStrings.xml><?xml version="1.0" encoding="utf-8"?>
<sst xmlns="http://schemas.openxmlformats.org/spreadsheetml/2006/main" count="9" uniqueCount="9">
  <si>
    <t>Year</t>
  </si>
  <si>
    <t>Exports</t>
  </si>
  <si>
    <t>Imports</t>
  </si>
  <si>
    <t>t</t>
  </si>
  <si>
    <t>Gap</t>
  </si>
  <si>
    <t>Forecasts</t>
  </si>
  <si>
    <t>U.S. Exports and Imports, 2000-2015 (billions of current dollars)</t>
  </si>
  <si>
    <t>Exports-F</t>
  </si>
  <si>
    <t>Imports-F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</si>
</sst>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b/>
      <i/>
      <sz val="12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rgb="FFFF000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1" fillId="0" borderId="0" xfId="0" applyFont="1" applyBorder="1"/>
    <xf numFmtId="0" fontId="0" fillId="0" borderId="0" xfId="0" applyFill="1" applyBorder="1"/>
    <xf numFmtId="0" fontId="5" fillId="3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164" fontId="3" fillId="2" borderId="7" xfId="0" applyNumberFormat="1" applyFont="1" applyFill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3" fillId="2" borderId="0" xfId="0" applyNumberFormat="1" applyFon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4" fontId="6" fillId="2" borderId="0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4" fontId="6" fillId="2" borderId="4" xfId="0" applyNumberFormat="1" applyFont="1" applyFill="1" applyBorder="1" applyAlignment="1">
      <alignment horizontal="right"/>
    </xf>
    <xf numFmtId="164" fontId="6" fillId="2" borderId="5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Balance of Trade,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0.16708333333333336"/>
          <c:w val="0.858557961504811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dispRSqr val="1"/>
            <c:dispEq val="1"/>
            <c:trendlineLbl>
              <c:layout>
                <c:manualLayout>
                  <c:x val="-0.11623622047244095"/>
                  <c:y val="0.29901283172936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Data!$C$4:$C$24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Data!$D$4:$D$19</c:f>
              <c:numCache>
                <c:formatCode>0.0</c:formatCode>
                <c:ptCount val="16"/>
                <c:pt idx="0">
                  <c:v>1096.8</c:v>
                </c:pt>
                <c:pt idx="1">
                  <c:v>1026.7</c:v>
                </c:pt>
                <c:pt idx="2">
                  <c:v>1002.5</c:v>
                </c:pt>
                <c:pt idx="3">
                  <c:v>1040.3</c:v>
                </c:pt>
                <c:pt idx="4">
                  <c:v>1181.5</c:v>
                </c:pt>
                <c:pt idx="5">
                  <c:v>1308.9000000000001</c:v>
                </c:pt>
                <c:pt idx="6">
                  <c:v>1476.3</c:v>
                </c:pt>
                <c:pt idx="7">
                  <c:v>1664.6</c:v>
                </c:pt>
                <c:pt idx="8">
                  <c:v>1841.9</c:v>
                </c:pt>
                <c:pt idx="9">
                  <c:v>1587.7</c:v>
                </c:pt>
                <c:pt idx="10">
                  <c:v>1852.3</c:v>
                </c:pt>
                <c:pt idx="11">
                  <c:v>2106.4</c:v>
                </c:pt>
                <c:pt idx="12">
                  <c:v>2198.1999999999998</c:v>
                </c:pt>
                <c:pt idx="13">
                  <c:v>2263.3000000000002</c:v>
                </c:pt>
                <c:pt idx="14">
                  <c:v>2341.9</c:v>
                </c:pt>
                <c:pt idx="15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3-4E82-AE90-1AF6D1AE7153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Imports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5"/>
            <c:dispRSqr val="1"/>
            <c:dispEq val="1"/>
            <c:trendlineLbl>
              <c:layout>
                <c:manualLayout>
                  <c:x val="-0.56931933508311461"/>
                  <c:y val="0.12145195392242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Data!$C$4:$C$24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Data!$E$4:$E$19</c:f>
              <c:numCache>
                <c:formatCode>0.0</c:formatCode>
                <c:ptCount val="16"/>
                <c:pt idx="0">
                  <c:v>1472.6</c:v>
                </c:pt>
                <c:pt idx="1">
                  <c:v>1395.4</c:v>
                </c:pt>
                <c:pt idx="2">
                  <c:v>1429</c:v>
                </c:pt>
                <c:pt idx="3">
                  <c:v>1543.9</c:v>
                </c:pt>
                <c:pt idx="4">
                  <c:v>1800.7</c:v>
                </c:pt>
                <c:pt idx="5">
                  <c:v>2030.1</c:v>
                </c:pt>
                <c:pt idx="6">
                  <c:v>2247.3000000000002</c:v>
                </c:pt>
                <c:pt idx="7">
                  <c:v>2383.1999999999998</c:v>
                </c:pt>
                <c:pt idx="8">
                  <c:v>2565</c:v>
                </c:pt>
                <c:pt idx="9">
                  <c:v>1983.2</c:v>
                </c:pt>
                <c:pt idx="10">
                  <c:v>2365</c:v>
                </c:pt>
                <c:pt idx="11">
                  <c:v>2686.4</c:v>
                </c:pt>
                <c:pt idx="12">
                  <c:v>2763.8</c:v>
                </c:pt>
                <c:pt idx="13">
                  <c:v>2771.7</c:v>
                </c:pt>
                <c:pt idx="14">
                  <c:v>2871.9</c:v>
                </c:pt>
                <c:pt idx="15">
                  <c:v>2784.9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3-4E82-AE90-1AF6D1AE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16088"/>
        <c:axId val="541314448"/>
      </c:lineChart>
      <c:catAx>
        <c:axId val="5413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4448"/>
        <c:crosses val="autoZero"/>
        <c:auto val="1"/>
        <c:lblAlgn val="ctr"/>
        <c:lblOffset val="100"/>
        <c:tickLblSkip val="5"/>
        <c:noMultiLvlLbl val="0"/>
      </c:catAx>
      <c:valAx>
        <c:axId val="5413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6088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4851268591426"/>
          <c:y val="0.17357830271216099"/>
          <c:w val="0.71758530183727043"/>
          <c:h val="9.956984543598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18</xdr:row>
      <xdr:rowOff>152400</xdr:rowOff>
    </xdr:from>
    <xdr:to>
      <xdr:col>16</xdr:col>
      <xdr:colOff>466726</xdr:colOff>
      <xdr:row>24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076826" y="3124200"/>
          <a:ext cx="4838700" cy="971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Year       t        Exports (projection)                                        Imports (projection)</a:t>
          </a:r>
        </a:p>
        <a:p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2016   </a:t>
          </a:r>
          <a:r>
            <a:rPr lang="en-US" sz="9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=17     </a:t>
          </a:r>
          <a:r>
            <a:rPr lang="en-US" sz="9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</a:t>
          </a:r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17 = 912.54*EXP(0.0637*17) = 2,695        </a:t>
          </a:r>
          <a:r>
            <a:rPr lang="en-US" sz="9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</a:t>
          </a:r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17 = 1378*EXP(0.0511*17) = 3,285</a:t>
          </a:r>
        </a:p>
        <a:p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2017   </a:t>
          </a:r>
          <a:r>
            <a:rPr lang="en-US" sz="9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=18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 = 912.54*EXP(0.0637*18) = 2,872   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 = 1378*EXP(0.0511*18) = 3,457</a:t>
          </a:r>
          <a:endParaRPr lang="en-US" sz="9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2018   </a:t>
          </a:r>
          <a:r>
            <a:rPr lang="en-US" sz="9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=19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 = 912.54*EXP(0.0637*19) = 3,061   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 = 1378*EXP(0.0511*19) = 3,638</a:t>
          </a:r>
          <a:endParaRPr lang="en-US" sz="9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2019   </a:t>
          </a:r>
          <a:r>
            <a:rPr lang="en-US" sz="9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=20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912.54*EXP(0.0637*20) = 3,262   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= 1378*EXP(0.0511*20) = 3,829</a:t>
          </a:r>
          <a:endParaRPr lang="en-US" sz="9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2020   </a:t>
          </a:r>
          <a:r>
            <a:rPr lang="en-US" sz="9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r>
            <a:rPr lang="en-US" sz="9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=21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 = 912.54*EXP(0.0637*21) = 3,477        </a:t>
          </a:r>
          <a:r>
            <a:rPr lang="en-US" sz="9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 = 1378*EXP(0.0511*21) = 4,030</a:t>
          </a:r>
          <a:endParaRPr lang="en-US" sz="9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1</xdr:row>
      <xdr:rowOff>152400</xdr:rowOff>
    </xdr:from>
    <xdr:to>
      <xdr:col>16</xdr:col>
      <xdr:colOff>228600</xdr:colOff>
      <xdr:row>18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8E07E8-3253-49C9-BFEC-31DF12A2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4</xdr:col>
      <xdr:colOff>533400</xdr:colOff>
      <xdr:row>34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FB957F-9407-4DE8-B404-549865B2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3910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25</xdr:row>
      <xdr:rowOff>123825</xdr:rowOff>
    </xdr:from>
    <xdr:to>
      <xdr:col>8</xdr:col>
      <xdr:colOff>180975</xdr:colOff>
      <xdr:row>29</xdr:row>
      <xdr:rowOff>57150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0547FB7-3F7D-421B-B00D-C8EA95EEAB83}"/>
            </a:ext>
          </a:extLst>
        </xdr:cNvPr>
        <xdr:cNvSpPr/>
      </xdr:nvSpPr>
      <xdr:spPr>
        <a:xfrm>
          <a:off x="2667000" y="4229100"/>
          <a:ext cx="2085975" cy="5810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Economic Report of the President, 2016, Table B2.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showGridLines="0" tabSelected="1" workbookViewId="0"/>
  </sheetViews>
  <sheetFormatPr defaultRowHeight="12.75" x14ac:dyDescent="0.2"/>
  <cols>
    <col min="1" max="1" width="5.140625" style="2" customWidth="1"/>
    <col min="2" max="2" width="6.28515625" style="2" customWidth="1"/>
    <col min="3" max="3" width="7.85546875" style="2" customWidth="1"/>
    <col min="4" max="5" width="9.85546875" style="2" customWidth="1"/>
    <col min="6" max="6" width="10.85546875" style="2" customWidth="1"/>
    <col min="7" max="7" width="10.7109375" style="2" customWidth="1"/>
    <col min="8" max="8" width="9.85546875" style="2" customWidth="1"/>
  </cols>
  <sheetData>
    <row r="1" spans="1:8" ht="15" x14ac:dyDescent="0.2">
      <c r="B1" s="3" t="s">
        <v>6</v>
      </c>
      <c r="D1" s="4"/>
    </row>
    <row r="2" spans="1:8" ht="15" x14ac:dyDescent="0.25">
      <c r="F2" s="28" t="s">
        <v>5</v>
      </c>
      <c r="G2" s="28"/>
    </row>
    <row r="3" spans="1:8" x14ac:dyDescent="0.2">
      <c r="B3" s="6" t="s">
        <v>3</v>
      </c>
      <c r="C3" s="6" t="s">
        <v>0</v>
      </c>
      <c r="D3" s="15" t="s">
        <v>1</v>
      </c>
      <c r="E3" s="15" t="s">
        <v>2</v>
      </c>
      <c r="F3" s="15" t="s">
        <v>7</v>
      </c>
      <c r="G3" s="15" t="s">
        <v>8</v>
      </c>
      <c r="H3" s="15" t="s">
        <v>4</v>
      </c>
    </row>
    <row r="4" spans="1:8" x14ac:dyDescent="0.2">
      <c r="A4" s="5"/>
      <c r="B4" s="10">
        <v>1</v>
      </c>
      <c r="C4" s="11">
        <v>2000</v>
      </c>
      <c r="D4" s="16">
        <v>1096.8</v>
      </c>
      <c r="E4" s="16">
        <v>1472.6</v>
      </c>
      <c r="F4" s="17">
        <f t="shared" ref="F4:F24" si="0">912.54*EXP(0.0637*B4)</f>
        <v>972.56014575251493</v>
      </c>
      <c r="G4" s="16">
        <f t="shared" ref="G4:G24" si="1">1378*EXP(0.0511*B4)</f>
        <v>1450.2459642896961</v>
      </c>
      <c r="H4" s="18">
        <f t="shared" ref="H4:H19" si="2">D4-E4</f>
        <v>-375.79999999999995</v>
      </c>
    </row>
    <row r="5" spans="1:8" x14ac:dyDescent="0.2">
      <c r="A5" s="5"/>
      <c r="B5" s="1">
        <v>2</v>
      </c>
      <c r="C5" s="12">
        <v>2001</v>
      </c>
      <c r="D5" s="19">
        <v>1026.7</v>
      </c>
      <c r="E5" s="19">
        <v>1395.4</v>
      </c>
      <c r="F5" s="20">
        <f t="shared" si="0"/>
        <v>1036.5279736846087</v>
      </c>
      <c r="G5" s="19">
        <f t="shared" si="1"/>
        <v>1526.2796494474237</v>
      </c>
      <c r="H5" s="21">
        <f t="shared" si="2"/>
        <v>-368.70000000000005</v>
      </c>
    </row>
    <row r="6" spans="1:8" x14ac:dyDescent="0.2">
      <c r="A6" s="5"/>
      <c r="B6" s="1">
        <v>3</v>
      </c>
      <c r="C6" s="12">
        <v>2002</v>
      </c>
      <c r="D6" s="19">
        <v>1002.5</v>
      </c>
      <c r="E6" s="19">
        <v>1429</v>
      </c>
      <c r="F6" s="20">
        <f t="shared" si="0"/>
        <v>1104.7031331922567</v>
      </c>
      <c r="G6" s="19">
        <f t="shared" si="1"/>
        <v>1606.2996385984165</v>
      </c>
      <c r="H6" s="21">
        <f t="shared" si="2"/>
        <v>-426.5</v>
      </c>
    </row>
    <row r="7" spans="1:8" x14ac:dyDescent="0.2">
      <c r="A7" s="5"/>
      <c r="B7" s="1">
        <v>4</v>
      </c>
      <c r="C7" s="12">
        <v>2003</v>
      </c>
      <c r="D7" s="19">
        <v>1040.3</v>
      </c>
      <c r="E7" s="19">
        <v>1543.9</v>
      </c>
      <c r="F7" s="20">
        <f t="shared" si="0"/>
        <v>1177.3623514922317</v>
      </c>
      <c r="G7" s="19">
        <f t="shared" si="1"/>
        <v>1690.5149262099783</v>
      </c>
      <c r="H7" s="21">
        <f t="shared" si="2"/>
        <v>-503.60000000000014</v>
      </c>
    </row>
    <row r="8" spans="1:8" x14ac:dyDescent="0.2">
      <c r="A8" s="5"/>
      <c r="B8" s="1">
        <v>5</v>
      </c>
      <c r="C8" s="12">
        <v>2004</v>
      </c>
      <c r="D8" s="19">
        <v>1181.5</v>
      </c>
      <c r="E8" s="19">
        <v>1800.7</v>
      </c>
      <c r="F8" s="20">
        <f t="shared" si="0"/>
        <v>1254.800556875105</v>
      </c>
      <c r="G8" s="19">
        <f t="shared" si="1"/>
        <v>1779.1454639386895</v>
      </c>
      <c r="H8" s="21">
        <f t="shared" si="2"/>
        <v>-619.20000000000005</v>
      </c>
    </row>
    <row r="9" spans="1:8" x14ac:dyDescent="0.2">
      <c r="A9" s="5"/>
      <c r="B9" s="1">
        <v>6</v>
      </c>
      <c r="C9" s="12">
        <v>2005</v>
      </c>
      <c r="D9" s="19">
        <v>1308.9000000000001</v>
      </c>
      <c r="E9" s="19">
        <v>2030.1</v>
      </c>
      <c r="F9" s="20">
        <f t="shared" si="0"/>
        <v>1337.3320758375401</v>
      </c>
      <c r="G9" s="19">
        <f t="shared" si="1"/>
        <v>1872.4227350953579</v>
      </c>
      <c r="H9" s="21">
        <f t="shared" si="2"/>
        <v>-721.19999999999982</v>
      </c>
    </row>
    <row r="10" spans="1:8" x14ac:dyDescent="0.2">
      <c r="A10" s="5"/>
      <c r="B10" s="1">
        <v>7</v>
      </c>
      <c r="C10" s="12">
        <v>2006</v>
      </c>
      <c r="D10" s="19">
        <v>1476.3</v>
      </c>
      <c r="E10" s="19">
        <v>2247.3000000000002</v>
      </c>
      <c r="F10" s="20">
        <f t="shared" si="0"/>
        <v>1425.2919089531104</v>
      </c>
      <c r="G10" s="19">
        <f t="shared" si="1"/>
        <v>1970.5903592280965</v>
      </c>
      <c r="H10" s="21">
        <f t="shared" si="2"/>
        <v>-771.00000000000023</v>
      </c>
    </row>
    <row r="11" spans="1:8" x14ac:dyDescent="0.2">
      <c r="A11" s="5"/>
      <c r="B11" s="1">
        <v>8</v>
      </c>
      <c r="C11" s="12">
        <v>2007</v>
      </c>
      <c r="D11" s="19">
        <v>1664.6</v>
      </c>
      <c r="E11" s="19">
        <v>2383.1999999999998</v>
      </c>
      <c r="F11" s="20">
        <f t="shared" si="0"/>
        <v>1519.037090660483</v>
      </c>
      <c r="G11" s="19">
        <f t="shared" si="1"/>
        <v>2073.904728402561</v>
      </c>
      <c r="H11" s="21">
        <f t="shared" si="2"/>
        <v>-718.59999999999991</v>
      </c>
    </row>
    <row r="12" spans="1:8" x14ac:dyDescent="0.2">
      <c r="A12" s="5"/>
      <c r="B12" s="1">
        <v>9</v>
      </c>
      <c r="C12" s="12">
        <v>2008</v>
      </c>
      <c r="D12" s="19">
        <v>1841.9</v>
      </c>
      <c r="E12" s="19">
        <v>2565</v>
      </c>
      <c r="F12" s="20">
        <f t="shared" si="0"/>
        <v>1618.9481384884339</v>
      </c>
      <c r="G12" s="19">
        <f t="shared" si="1"/>
        <v>2182.6356768411697</v>
      </c>
      <c r="H12" s="21">
        <f t="shared" si="2"/>
        <v>-723.09999999999991</v>
      </c>
    </row>
    <row r="13" spans="1:8" x14ac:dyDescent="0.2">
      <c r="A13" s="5"/>
      <c r="B13" s="1">
        <v>10</v>
      </c>
      <c r="C13" s="12">
        <v>2009</v>
      </c>
      <c r="D13" s="19">
        <v>1587.7</v>
      </c>
      <c r="E13" s="19">
        <v>1983.2</v>
      </c>
      <c r="F13" s="20">
        <f t="shared" si="0"/>
        <v>1725.4305976001858</v>
      </c>
      <c r="G13" s="19">
        <f t="shared" si="1"/>
        <v>2297.0671856702575</v>
      </c>
      <c r="H13" s="21">
        <f t="shared" si="2"/>
        <v>-395.5</v>
      </c>
    </row>
    <row r="14" spans="1:8" x14ac:dyDescent="0.2">
      <c r="A14" s="5"/>
      <c r="B14" s="1">
        <v>11</v>
      </c>
      <c r="C14" s="12">
        <v>2010</v>
      </c>
      <c r="D14" s="19">
        <v>1852.3</v>
      </c>
      <c r="E14" s="19">
        <v>2365</v>
      </c>
      <c r="F14" s="20">
        <f t="shared" si="0"/>
        <v>1838.9166869264754</v>
      </c>
      <c r="G14" s="19">
        <f t="shared" si="1"/>
        <v>2417.4981246158059</v>
      </c>
      <c r="H14" s="21">
        <f t="shared" si="2"/>
        <v>-512.70000000000005</v>
      </c>
    </row>
    <row r="15" spans="1:8" x14ac:dyDescent="0.2">
      <c r="A15" s="5"/>
      <c r="B15" s="1">
        <v>12</v>
      </c>
      <c r="C15" s="12">
        <v>2011</v>
      </c>
      <c r="D15" s="19">
        <v>2106.4</v>
      </c>
      <c r="E15" s="19">
        <v>2686.4</v>
      </c>
      <c r="F15" s="20">
        <f t="shared" si="0"/>
        <v>1959.8670535690978</v>
      </c>
      <c r="G15" s="19">
        <f t="shared" si="1"/>
        <v>2544.2430325848918</v>
      </c>
      <c r="H15" s="21">
        <f t="shared" si="2"/>
        <v>-580</v>
      </c>
    </row>
    <row r="16" spans="1:8" x14ac:dyDescent="0.2">
      <c r="A16" s="5"/>
      <c r="B16" s="1">
        <v>13</v>
      </c>
      <c r="C16" s="12">
        <v>2012</v>
      </c>
      <c r="D16" s="19">
        <v>2198.1999999999998</v>
      </c>
      <c r="E16" s="19">
        <v>2763.8</v>
      </c>
      <c r="F16" s="20">
        <f t="shared" si="0"/>
        <v>2088.772642596175</v>
      </c>
      <c r="G16" s="19">
        <f t="shared" si="1"/>
        <v>2677.6329391715649</v>
      </c>
      <c r="H16" s="21">
        <f t="shared" si="2"/>
        <v>-565.60000000000036</v>
      </c>
    </row>
    <row r="17" spans="1:8" x14ac:dyDescent="0.2">
      <c r="A17" s="5"/>
      <c r="B17" s="1">
        <v>14</v>
      </c>
      <c r="C17" s="12">
        <v>2013</v>
      </c>
      <c r="D17" s="19">
        <v>2263.3000000000002</v>
      </c>
      <c r="E17" s="19">
        <v>2771.7</v>
      </c>
      <c r="F17" s="20">
        <f t="shared" si="0"/>
        <v>2226.1566898187493</v>
      </c>
      <c r="G17" s="19">
        <f t="shared" si="1"/>
        <v>2818.0162292327423</v>
      </c>
      <c r="H17" s="21">
        <f t="shared" si="2"/>
        <v>-508.39999999999964</v>
      </c>
    </row>
    <row r="18" spans="1:8" x14ac:dyDescent="0.2">
      <c r="A18" s="5"/>
      <c r="B18" s="1">
        <v>15</v>
      </c>
      <c r="C18" s="12">
        <v>2014</v>
      </c>
      <c r="D18" s="19">
        <v>2341.9</v>
      </c>
      <c r="E18" s="19">
        <v>2871.9</v>
      </c>
      <c r="F18" s="20">
        <f t="shared" si="0"/>
        <v>2372.5768456375158</v>
      </c>
      <c r="G18" s="19">
        <f t="shared" si="1"/>
        <v>2965.759552792199</v>
      </c>
      <c r="H18" s="21">
        <f t="shared" si="2"/>
        <v>-530</v>
      </c>
    </row>
    <row r="19" spans="1:8" x14ac:dyDescent="0.2">
      <c r="A19" s="5"/>
      <c r="B19" s="1">
        <v>16</v>
      </c>
      <c r="C19" s="12">
        <v>2015</v>
      </c>
      <c r="D19" s="19">
        <v>2253</v>
      </c>
      <c r="E19" s="19">
        <v>2784.9</v>
      </c>
      <c r="F19" s="20">
        <f t="shared" si="0"/>
        <v>2528.6274385805164</v>
      </c>
      <c r="G19" s="19">
        <f t="shared" si="1"/>
        <v>3121.2487826491288</v>
      </c>
      <c r="H19" s="21">
        <f t="shared" si="2"/>
        <v>-531.90000000000009</v>
      </c>
    </row>
    <row r="20" spans="1:8" x14ac:dyDescent="0.2">
      <c r="A20" s="5"/>
      <c r="B20" s="8">
        <v>17</v>
      </c>
      <c r="C20" s="13">
        <v>2016</v>
      </c>
      <c r="D20" s="22"/>
      <c r="E20" s="22"/>
      <c r="F20" s="23">
        <f t="shared" si="0"/>
        <v>2694.9418877196349</v>
      </c>
      <c r="G20" s="23">
        <f t="shared" si="1"/>
        <v>3284.8900221923263</v>
      </c>
      <c r="H20" s="24">
        <f>F20-G20</f>
        <v>-589.94813447269144</v>
      </c>
    </row>
    <row r="21" spans="1:8" x14ac:dyDescent="0.2">
      <c r="A21" s="5"/>
      <c r="B21" s="8">
        <v>18</v>
      </c>
      <c r="C21" s="13">
        <v>2017</v>
      </c>
      <c r="D21" s="22"/>
      <c r="E21" s="22"/>
      <c r="F21" s="23">
        <f t="shared" si="0"/>
        <v>2872.1952737580436</v>
      </c>
      <c r="G21" s="23">
        <f t="shared" si="1"/>
        <v>3457.1106660521846</v>
      </c>
      <c r="H21" s="24">
        <f t="shared" ref="H21:H24" si="3">F21-G21</f>
        <v>-584.91539229414093</v>
      </c>
    </row>
    <row r="22" spans="1:8" x14ac:dyDescent="0.2">
      <c r="A22" s="5"/>
      <c r="B22" s="8">
        <v>19</v>
      </c>
      <c r="C22" s="13">
        <v>2018</v>
      </c>
      <c r="D22" s="22"/>
      <c r="E22" s="22"/>
      <c r="F22" s="23">
        <f t="shared" si="0"/>
        <v>3061.1070792248092</v>
      </c>
      <c r="G22" s="23">
        <f t="shared" si="1"/>
        <v>3638.360516360699</v>
      </c>
      <c r="H22" s="24">
        <f t="shared" si="3"/>
        <v>-577.25343713588973</v>
      </c>
    </row>
    <row r="23" spans="1:8" x14ac:dyDescent="0.2">
      <c r="A23" s="5"/>
      <c r="B23" s="8">
        <v>20</v>
      </c>
      <c r="C23" s="13">
        <v>2019</v>
      </c>
      <c r="D23" s="22"/>
      <c r="E23" s="22"/>
      <c r="F23" s="23">
        <f t="shared" si="0"/>
        <v>3262.4441088992648</v>
      </c>
      <c r="G23" s="23">
        <f t="shared" si="1"/>
        <v>3829.1129575348896</v>
      </c>
      <c r="H23" s="24">
        <f t="shared" si="3"/>
        <v>-566.66884863562473</v>
      </c>
    </row>
    <row r="24" spans="1:8" x14ac:dyDescent="0.2">
      <c r="A24" s="5"/>
      <c r="B24" s="9">
        <v>21</v>
      </c>
      <c r="C24" s="14">
        <v>2020</v>
      </c>
      <c r="D24" s="25"/>
      <c r="E24" s="25"/>
      <c r="F24" s="26">
        <f t="shared" si="0"/>
        <v>3477.0236023193534</v>
      </c>
      <c r="G24" s="26">
        <f t="shared" si="1"/>
        <v>4029.8661926519262</v>
      </c>
      <c r="H24" s="27">
        <f t="shared" si="3"/>
        <v>-552.84259033257285</v>
      </c>
    </row>
    <row r="25" spans="1:8" x14ac:dyDescent="0.2">
      <c r="A25" s="5"/>
      <c r="B25" s="5"/>
      <c r="C25" s="5"/>
      <c r="D25" s="5"/>
      <c r="E25" s="5"/>
      <c r="F25" s="5"/>
      <c r="G25" s="5"/>
      <c r="H25" s="5"/>
    </row>
    <row r="27" spans="1:8" x14ac:dyDescent="0.2">
      <c r="B27" s="7"/>
    </row>
  </sheetData>
  <mergeCells count="1">
    <mergeCell ref="F2:G2"/>
  </mergeCells>
  <phoneticPr fontId="0" type="noConversion"/>
  <pageMargins left="0.75" right="0.75" top="1" bottom="1" header="0.5" footer="0.5"/>
  <pageSetup scale="8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45" sqref="A2:C4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Exports and Imports, 2000-2015 (billions of current dollars)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2020-03-25T22:34:42Z</cp:lastPrinted>
  <dcterms:created xsi:type="dcterms:W3CDTF">2004-07-23T18:05:43Z</dcterms:created>
  <dcterms:modified xsi:type="dcterms:W3CDTF">2020-09-14T00:24:39Z</dcterms:modified>
</cp:coreProperties>
</file>