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车联网\"/>
    </mc:Choice>
  </mc:AlternateContent>
  <xr:revisionPtr revIDLastSave="0" documentId="13_ncr:1_{E8E38A70-3F6E-4F29-B86B-C7EF236684A2}" xr6:coauthVersionLast="36" xr6:coauthVersionMax="47" xr10:uidLastSave="{00000000-0000-0000-0000-000000000000}"/>
  <bookViews>
    <workbookView xWindow="1812" yWindow="1812" windowWidth="7500" windowHeight="6000" tabRatio="895" firstSheet="8" activeTab="15" xr2:uid="{00000000-000D-0000-FFFF-FFFF00000000}"/>
  </bookViews>
  <sheets>
    <sheet name="维度标签集" sheetId="1" r:id="rId1"/>
    <sheet name="标签（功能产品）" sheetId="25" r:id="rId2"/>
    <sheet name="公用维度" sheetId="17" r:id="rId3"/>
    <sheet name="用户基本信息宽表 " sheetId="18" r:id="rId4"/>
    <sheet name="用户基本信息宽表  (汇总)" sheetId="26" r:id="rId5"/>
    <sheet name="指标汇总统计宽表（日）" sheetId="27" r:id="rId6"/>
    <sheet name="指标汇总统计宽表（月）" sheetId="28" r:id="rId7"/>
    <sheet name="big_month" sheetId="31" r:id="rId8"/>
    <sheet name="销售品信息宽表" sheetId="12" r:id="rId9"/>
    <sheet name="销售品信息宽表（汇总）" sheetId="21" r:id="rId10"/>
    <sheet name="收入账单宽表" sheetId="10" r:id="rId11"/>
    <sheet name="业务量宽表" sheetId="11" r:id="rId12"/>
    <sheet name="欠费宽表" sheetId="7" r:id="rId13"/>
    <sheet name="调账宽表（日）" sheetId="29" r:id="rId14"/>
    <sheet name="调账宽表（月）" sheetId="30" r:id="rId15"/>
    <sheet name="实名制宽表" sheetId="8" r:id="rId16"/>
    <sheet name="功能产品宽表" sheetId="19" r:id="rId17"/>
  </sheets>
  <definedNames>
    <definedName name="_xlnm._FilterDatabase" localSheetId="0" hidden="1">维度标签集!$A$1:$H$300</definedName>
    <definedName name="_xlnm._FilterDatabase" localSheetId="3" hidden="1">'用户基本信息宽表 '!$A$2:$D$48</definedName>
    <definedName name="_xlnm._FilterDatabase" localSheetId="4" hidden="1">'用户基本信息宽表  (汇总)'!$A$2:$D$61</definedName>
    <definedName name="_xlnm._FilterDatabase" localSheetId="5" hidden="1">'指标汇总统计宽表（日）'!$A$2:$D$19</definedName>
    <definedName name="_xlnm._FilterDatabase" localSheetId="6" hidden="1">'指标汇总统计宽表（月）'!$A$2:$G$172</definedName>
  </definedNames>
  <calcPr calcId="179021"/>
</workbook>
</file>

<file path=xl/calcChain.xml><?xml version="1.0" encoding="utf-8"?>
<calcChain xmlns="http://schemas.openxmlformats.org/spreadsheetml/2006/main">
  <c r="D245" i="31" l="1"/>
  <c r="D244" i="31"/>
  <c r="D243" i="31"/>
  <c r="D242" i="31"/>
  <c r="D241" i="31"/>
  <c r="D240" i="31"/>
  <c r="D239" i="31"/>
  <c r="D238" i="31"/>
  <c r="D237" i="31"/>
  <c r="A237" i="31" a="1"/>
  <c r="A237" i="31" s="1"/>
  <c r="D236" i="31"/>
  <c r="A236" i="31" a="1"/>
  <c r="A236" i="31" s="1"/>
  <c r="D235" i="31"/>
  <c r="A235" i="31" a="1"/>
  <c r="A235" i="31" s="1"/>
  <c r="D234" i="31"/>
  <c r="A234" i="31" a="1"/>
  <c r="A234" i="31" s="1"/>
  <c r="D233" i="31"/>
  <c r="A233" i="31" a="1"/>
  <c r="A233" i="31" s="1"/>
  <c r="D232" i="31"/>
  <c r="A232" i="31" a="1"/>
  <c r="A232" i="31"/>
  <c r="D231" i="31"/>
  <c r="A231" i="31" a="1"/>
  <c r="A231" i="31"/>
  <c r="D230" i="31"/>
  <c r="A230" i="31" a="1"/>
  <c r="A230" i="31"/>
  <c r="A222" i="31" a="1"/>
  <c r="A222" i="31" s="1"/>
  <c r="A221" i="31" a="1"/>
  <c r="A221" i="31" s="1"/>
  <c r="D220" i="31"/>
  <c r="A220" i="31" a="1"/>
  <c r="A220" i="31" s="1"/>
  <c r="D219" i="31"/>
  <c r="A219" i="31" a="1"/>
  <c r="A219" i="31" s="1"/>
  <c r="D218" i="31"/>
  <c r="A218" i="31" a="1"/>
  <c r="A218" i="31" s="1"/>
  <c r="D217" i="31"/>
  <c r="A217" i="31" a="1"/>
  <c r="A217" i="31"/>
  <c r="D216" i="31"/>
  <c r="A216" i="31" a="1"/>
  <c r="A216" i="31"/>
  <c r="D215" i="31"/>
  <c r="A215" i="31" a="1"/>
  <c r="A215" i="31"/>
  <c r="D214" i="31"/>
  <c r="A214" i="31" a="1"/>
  <c r="A214" i="31" s="1"/>
  <c r="D213" i="31"/>
  <c r="A213" i="31" a="1"/>
  <c r="A213" i="31" s="1"/>
  <c r="D211" i="31"/>
  <c r="A211" i="31" a="1"/>
  <c r="A211" i="31" s="1"/>
  <c r="D209" i="31"/>
  <c r="A209" i="31" a="1"/>
  <c r="A209" i="31" s="1"/>
  <c r="D208" i="31"/>
  <c r="A208" i="31" a="1"/>
  <c r="A208" i="31" s="1"/>
  <c r="D207" i="31"/>
  <c r="A207" i="31" a="1"/>
  <c r="A207" i="31"/>
  <c r="D206" i="31"/>
  <c r="A206" i="31" a="1"/>
  <c r="A206" i="31"/>
  <c r="D205" i="31"/>
  <c r="A205" i="31" a="1"/>
  <c r="A205" i="31"/>
  <c r="D204" i="31"/>
  <c r="A204" i="31" a="1"/>
  <c r="A204" i="31" s="1"/>
  <c r="D201" i="31"/>
  <c r="D200" i="31"/>
  <c r="A200" i="31" a="1"/>
  <c r="A200" i="31" s="1"/>
  <c r="D199" i="31"/>
  <c r="A199" i="31" a="1"/>
  <c r="A199" i="31"/>
  <c r="D198" i="31"/>
  <c r="A198" i="31" a="1"/>
  <c r="A198" i="31" s="1"/>
  <c r="D197" i="31"/>
  <c r="A197" i="31" a="1"/>
  <c r="A197" i="31" s="1"/>
  <c r="D196" i="31"/>
  <c r="A196" i="31" a="1"/>
  <c r="A196" i="31" s="1"/>
  <c r="D195" i="31"/>
  <c r="A195" i="31" a="1"/>
  <c r="A195" i="31" s="1"/>
  <c r="D194" i="31"/>
  <c r="A194" i="31" a="1"/>
  <c r="A194" i="31" s="1"/>
  <c r="D193" i="31"/>
  <c r="D192" i="31"/>
  <c r="A192" i="31" a="1"/>
  <c r="A192" i="31" s="1"/>
  <c r="D189" i="31"/>
  <c r="A189" i="31" a="1"/>
  <c r="A189" i="31" s="1"/>
  <c r="A188" i="31" a="1"/>
  <c r="A188" i="31"/>
  <c r="A187" i="31" a="1"/>
  <c r="A187" i="31"/>
  <c r="A186" i="31" a="1"/>
  <c r="A186" i="31" s="1"/>
  <c r="A185" i="31" a="1"/>
  <c r="A185" i="31" s="1"/>
  <c r="D184" i="31"/>
  <c r="A184" i="31" a="1"/>
  <c r="A184" i="31" s="1"/>
  <c r="D183" i="31"/>
  <c r="A183" i="31" a="1"/>
  <c r="A183" i="31" s="1"/>
  <c r="D182" i="31"/>
  <c r="A182" i="31" a="1"/>
  <c r="A182" i="31" s="1"/>
  <c r="D181" i="31"/>
  <c r="A181" i="31" a="1"/>
  <c r="A181" i="31" s="1"/>
  <c r="D180" i="31"/>
  <c r="A180" i="31" a="1"/>
  <c r="A180" i="31"/>
  <c r="D179" i="31"/>
  <c r="A179" i="31" a="1"/>
  <c r="A179" i="31"/>
  <c r="D178" i="31"/>
  <c r="A178" i="31" a="1"/>
  <c r="A178" i="31"/>
  <c r="D177" i="31"/>
  <c r="A177" i="31" a="1"/>
  <c r="A177" i="31" s="1"/>
  <c r="D176" i="31"/>
  <c r="A176" i="31" a="1"/>
  <c r="A176" i="31" s="1"/>
  <c r="D175" i="31"/>
  <c r="A175" i="31" a="1"/>
  <c r="A175" i="31" s="1"/>
  <c r="D174" i="31"/>
  <c r="A174" i="31" a="1"/>
  <c r="A174" i="31" s="1"/>
  <c r="D173" i="31"/>
  <c r="A173" i="31" a="1"/>
  <c r="A173" i="31" s="1"/>
  <c r="D172" i="31"/>
  <c r="A172" i="31" a="1"/>
  <c r="A172" i="31"/>
  <c r="D171" i="31"/>
  <c r="A171" i="31" a="1"/>
  <c r="A171" i="31"/>
  <c r="D170" i="31"/>
  <c r="A170" i="31" a="1"/>
  <c r="A170" i="31"/>
  <c r="D169" i="31"/>
  <c r="A169" i="31" a="1"/>
  <c r="A169" i="31" s="1"/>
  <c r="D165" i="31"/>
  <c r="D164" i="31"/>
  <c r="A164" i="31" a="1"/>
  <c r="A164" i="31" s="1"/>
  <c r="D163" i="31"/>
  <c r="A163" i="31" a="1"/>
  <c r="A163" i="31"/>
  <c r="D162" i="31"/>
  <c r="A162" i="31" a="1"/>
  <c r="A162" i="31"/>
  <c r="D161" i="31"/>
  <c r="A161" i="31" a="1"/>
  <c r="A161" i="31" s="1"/>
  <c r="D160" i="31"/>
  <c r="A160" i="31" a="1"/>
  <c r="A160" i="31" s="1"/>
  <c r="D159" i="31"/>
  <c r="A159" i="31" a="1"/>
  <c r="A159" i="31" s="1"/>
  <c r="D158" i="31"/>
  <c r="A158" i="31" a="1"/>
  <c r="A158" i="31" s="1"/>
  <c r="D157" i="31"/>
  <c r="A157" i="31" a="1"/>
  <c r="A157" i="31"/>
  <c r="D156" i="31"/>
  <c r="A156" i="31" a="1"/>
  <c r="A156" i="31" s="1"/>
  <c r="D155" i="31"/>
  <c r="A155" i="31" a="1"/>
  <c r="A155" i="31"/>
  <c r="D154" i="31"/>
  <c r="A154" i="31" a="1"/>
  <c r="A154" i="31"/>
  <c r="D153" i="31"/>
  <c r="A153" i="31" a="1"/>
  <c r="A153" i="31" s="1"/>
  <c r="D152" i="31"/>
  <c r="A152" i="31" a="1"/>
  <c r="A152" i="31" s="1"/>
  <c r="D151" i="31"/>
  <c r="A151" i="31" a="1"/>
  <c r="A151" i="31" s="1"/>
  <c r="D150" i="31"/>
  <c r="A150" i="31" a="1"/>
  <c r="A150" i="31" s="1"/>
  <c r="D149" i="31"/>
  <c r="A149" i="31" a="1"/>
  <c r="A149" i="31"/>
  <c r="D148" i="31"/>
  <c r="D147" i="31"/>
  <c r="A147" i="31" a="1"/>
  <c r="A147" i="31" s="1"/>
  <c r="D146" i="31"/>
  <c r="A146" i="31" a="1"/>
  <c r="A146" i="31" s="1"/>
  <c r="D145" i="31"/>
  <c r="A145" i="31" a="1"/>
  <c r="A145" i="31" s="1"/>
  <c r="D144" i="31"/>
  <c r="A144" i="31" a="1"/>
  <c r="A144" i="31" s="1"/>
  <c r="D143" i="31"/>
  <c r="A143" i="31" a="1"/>
  <c r="A143" i="31" s="1"/>
  <c r="D142" i="31"/>
  <c r="A142" i="31" a="1"/>
  <c r="A142" i="31"/>
  <c r="D141" i="31"/>
  <c r="A141" i="31" a="1"/>
  <c r="A141" i="31"/>
  <c r="D140" i="31"/>
  <c r="A140" i="31" a="1"/>
  <c r="A140" i="31"/>
  <c r="D139" i="31"/>
  <c r="A139" i="31" a="1"/>
  <c r="A139" i="31" s="1"/>
  <c r="D138" i="31"/>
  <c r="A138" i="31" a="1"/>
  <c r="A138" i="31" s="1"/>
  <c r="D137" i="31"/>
  <c r="A137" i="31" a="1"/>
  <c r="A137" i="31" s="1"/>
  <c r="D136" i="31"/>
  <c r="A136" i="31" a="1"/>
  <c r="A136" i="31" s="1"/>
  <c r="D135" i="31"/>
  <c r="A135" i="31" a="1"/>
  <c r="A135" i="31" s="1"/>
  <c r="D134" i="31"/>
  <c r="A134" i="31" a="1"/>
  <c r="A134" i="31"/>
  <c r="D133" i="31"/>
  <c r="A133" i="31" a="1"/>
  <c r="A133" i="31"/>
  <c r="D132" i="31"/>
  <c r="A132" i="31" a="1"/>
  <c r="A132" i="31"/>
  <c r="D131" i="31"/>
  <c r="A131" i="31" a="1"/>
  <c r="A131" i="31" s="1"/>
  <c r="D130" i="31"/>
  <c r="A130" i="31" a="1"/>
  <c r="A130" i="31" s="1"/>
  <c r="D129" i="31"/>
  <c r="A129" i="31" a="1"/>
  <c r="A129" i="31" s="1"/>
  <c r="D128" i="31"/>
  <c r="A128" i="31" a="1"/>
  <c r="A128" i="31" s="1"/>
  <c r="D127" i="31"/>
  <c r="A127" i="31" a="1"/>
  <c r="A127" i="31" s="1"/>
  <c r="D126" i="31"/>
  <c r="A126" i="31" a="1"/>
  <c r="A126" i="31"/>
  <c r="D125" i="31"/>
  <c r="A125" i="31" a="1"/>
  <c r="A125" i="31"/>
  <c r="D124" i="31"/>
  <c r="A124" i="31" a="1"/>
  <c r="A124" i="31"/>
  <c r="D123" i="31"/>
  <c r="A123" i="31" a="1"/>
  <c r="A123" i="31" s="1"/>
  <c r="D122" i="31"/>
  <c r="A122" i="31" a="1"/>
  <c r="A122" i="31" s="1"/>
  <c r="D121" i="31"/>
  <c r="A121" i="31" a="1"/>
  <c r="A121" i="31" s="1"/>
  <c r="D120" i="31"/>
  <c r="A120" i="31" a="1"/>
  <c r="A120" i="31" s="1"/>
  <c r="D119" i="31"/>
  <c r="A119" i="31" a="1"/>
  <c r="A119" i="31" s="1"/>
  <c r="D118" i="31"/>
  <c r="A118" i="31" a="1"/>
  <c r="A118" i="31"/>
  <c r="D117" i="31"/>
  <c r="A117" i="31" a="1"/>
  <c r="A117" i="31"/>
  <c r="D116" i="31"/>
  <c r="A116" i="31" a="1"/>
  <c r="A116" i="31"/>
  <c r="D115" i="31"/>
  <c r="A115" i="31" a="1"/>
  <c r="A115" i="31" s="1"/>
  <c r="D114" i="31"/>
  <c r="A114" i="31" a="1"/>
  <c r="A114" i="31" s="1"/>
  <c r="D113" i="31"/>
  <c r="A113" i="31" a="1"/>
  <c r="A113" i="31" s="1"/>
  <c r="D112" i="31"/>
  <c r="A112" i="31" a="1"/>
  <c r="A112" i="31" s="1"/>
  <c r="D111" i="31"/>
  <c r="A111" i="31" a="1"/>
  <c r="A111" i="31" s="1"/>
  <c r="D110" i="31"/>
  <c r="A110" i="31" a="1"/>
  <c r="A110" i="31"/>
  <c r="D109" i="31"/>
  <c r="A109" i="31" a="1"/>
  <c r="A109" i="31"/>
  <c r="D108" i="31"/>
  <c r="A108" i="31" a="1"/>
  <c r="A108" i="31"/>
  <c r="D107" i="31"/>
  <c r="A107" i="31" a="1"/>
  <c r="A107" i="31" s="1"/>
  <c r="D106" i="31"/>
  <c r="A106" i="31" a="1"/>
  <c r="A106" i="31" s="1"/>
  <c r="D105" i="31"/>
  <c r="A105" i="31" a="1"/>
  <c r="A105" i="31" s="1"/>
  <c r="D104" i="31"/>
  <c r="A104" i="31" a="1"/>
  <c r="A104" i="31" s="1"/>
  <c r="D103" i="31"/>
  <c r="A103" i="31" a="1"/>
  <c r="A103" i="31" s="1"/>
  <c r="D102" i="31"/>
  <c r="A102" i="31" a="1"/>
  <c r="A102" i="31"/>
  <c r="D101" i="31"/>
  <c r="A101" i="31" a="1"/>
  <c r="A101" i="31"/>
  <c r="D100" i="31"/>
  <c r="A100" i="31" a="1"/>
  <c r="A100" i="31"/>
  <c r="D99" i="31"/>
  <c r="A99" i="31" a="1"/>
  <c r="A99" i="31" s="1"/>
  <c r="D98" i="31"/>
  <c r="A98" i="31" a="1"/>
  <c r="A98" i="31" s="1"/>
  <c r="D97" i="31"/>
  <c r="A97" i="31" a="1"/>
  <c r="A97" i="31" s="1"/>
  <c r="D96" i="31"/>
  <c r="A96" i="31" a="1"/>
  <c r="A96" i="31" s="1"/>
  <c r="D95" i="31"/>
  <c r="A95" i="31" a="1"/>
  <c r="A95" i="31" s="1"/>
  <c r="D94" i="31"/>
  <c r="A94" i="31" a="1"/>
  <c r="A94" i="31"/>
  <c r="D93" i="31"/>
  <c r="A93" i="31" a="1"/>
  <c r="A93" i="31"/>
  <c r="D92" i="31"/>
  <c r="A92" i="31" a="1"/>
  <c r="A92" i="31"/>
  <c r="D91" i="31"/>
  <c r="A91" i="31" a="1"/>
  <c r="A91" i="31" s="1"/>
  <c r="D90" i="31"/>
  <c r="A90" i="31" a="1"/>
  <c r="A90" i="31" s="1"/>
  <c r="D89" i="31"/>
  <c r="A89" i="31" a="1"/>
  <c r="A89" i="31" s="1"/>
  <c r="D88" i="31"/>
  <c r="A88" i="31" a="1"/>
  <c r="A88" i="31" s="1"/>
  <c r="D87" i="31"/>
  <c r="A87" i="31" a="1"/>
  <c r="A87" i="31" s="1"/>
  <c r="D86" i="31"/>
  <c r="A86" i="31" a="1"/>
  <c r="A86" i="31"/>
  <c r="D85" i="31"/>
  <c r="A85" i="31" a="1"/>
  <c r="A85" i="31"/>
  <c r="D84" i="31"/>
  <c r="A84" i="31" a="1"/>
  <c r="A84" i="31"/>
  <c r="D83" i="31"/>
  <c r="A83" i="31" a="1"/>
  <c r="A83" i="31" s="1"/>
  <c r="D82" i="31"/>
  <c r="A82" i="31" a="1"/>
  <c r="A82" i="31" s="1"/>
  <c r="D81" i="31"/>
  <c r="A81" i="31" a="1"/>
  <c r="A81" i="31" s="1"/>
  <c r="D80" i="31"/>
  <c r="A80" i="31" a="1"/>
  <c r="A80" i="31" s="1"/>
  <c r="D79" i="31"/>
  <c r="A79" i="31" a="1"/>
  <c r="A79" i="31" s="1"/>
  <c r="D78" i="31"/>
  <c r="A78" i="31" a="1"/>
  <c r="A78" i="31"/>
  <c r="D77" i="31"/>
  <c r="A77" i="31" a="1"/>
  <c r="A77" i="31"/>
  <c r="D76" i="31"/>
  <c r="A76" i="31" a="1"/>
  <c r="A76" i="31"/>
  <c r="D75" i="31"/>
  <c r="A75" i="31" a="1"/>
  <c r="A75" i="31" s="1"/>
  <c r="D74" i="31"/>
  <c r="A74" i="31" a="1"/>
  <c r="A74" i="31" s="1"/>
  <c r="D73" i="31"/>
  <c r="A73" i="31" a="1"/>
  <c r="A73" i="31" s="1"/>
  <c r="D72" i="31"/>
  <c r="A72" i="31" a="1"/>
  <c r="A72" i="31" s="1"/>
  <c r="D71" i="31"/>
  <c r="A71" i="31" a="1"/>
  <c r="A71" i="31" s="1"/>
  <c r="D70" i="31"/>
  <c r="A70" i="31" a="1"/>
  <c r="A70" i="31"/>
  <c r="D69" i="31"/>
  <c r="A69" i="31" a="1"/>
  <c r="A69" i="31"/>
  <c r="D68" i="31"/>
  <c r="A68" i="31" a="1"/>
  <c r="A68" i="31"/>
  <c r="D67" i="31"/>
  <c r="A67" i="31" a="1"/>
  <c r="A67" i="31" s="1"/>
  <c r="D66" i="31"/>
  <c r="A66" i="31" a="1"/>
  <c r="A66" i="31" s="1"/>
  <c r="D65" i="31"/>
  <c r="A65" i="31" a="1"/>
  <c r="A65" i="31" s="1"/>
  <c r="D64" i="31"/>
  <c r="A64" i="31" a="1"/>
  <c r="A64" i="31" s="1"/>
  <c r="D63" i="31"/>
  <c r="A63" i="31" a="1"/>
  <c r="A63" i="31" s="1"/>
  <c r="D62" i="31"/>
  <c r="A62" i="31" a="1"/>
  <c r="A62" i="31"/>
  <c r="D61" i="31"/>
  <c r="A61" i="31" a="1"/>
  <c r="A61" i="31"/>
  <c r="D60" i="31"/>
  <c r="A60" i="31" a="1"/>
  <c r="A60" i="31"/>
  <c r="D59" i="31"/>
  <c r="A59" i="31" a="1"/>
  <c r="A59" i="31" s="1"/>
  <c r="D58" i="31"/>
  <c r="A58" i="31" a="1"/>
  <c r="A58" i="31" s="1"/>
  <c r="D57" i="31"/>
  <c r="A57" i="31" a="1"/>
  <c r="A57" i="31" s="1"/>
  <c r="D56" i="31"/>
  <c r="A56" i="31" a="1"/>
  <c r="A56" i="31" s="1"/>
  <c r="D55" i="31"/>
  <c r="A55" i="31" a="1"/>
  <c r="A55" i="31" s="1"/>
  <c r="D54" i="31"/>
  <c r="A54" i="31" a="1"/>
  <c r="A54" i="31"/>
  <c r="D53" i="31"/>
  <c r="A53" i="31" a="1"/>
  <c r="A53" i="31"/>
  <c r="D52" i="31"/>
  <c r="A52" i="31" a="1"/>
  <c r="A52" i="31"/>
  <c r="D51" i="31"/>
  <c r="A51" i="31" a="1"/>
  <c r="A51" i="31" s="1"/>
  <c r="D50" i="31"/>
  <c r="A50" i="31" a="1"/>
  <c r="A50" i="31" s="1"/>
  <c r="D49" i="31"/>
  <c r="A49" i="31" a="1"/>
  <c r="A49" i="31" s="1"/>
  <c r="D48" i="31"/>
  <c r="A48" i="31" a="1"/>
  <c r="A48" i="31" s="1"/>
  <c r="D47" i="31"/>
  <c r="A47" i="31" a="1"/>
  <c r="A47" i="31" s="1"/>
  <c r="D46" i="31"/>
  <c r="A46" i="31" a="1"/>
  <c r="A46" i="31"/>
  <c r="D45" i="31"/>
  <c r="A45" i="31" a="1"/>
  <c r="A45" i="31"/>
  <c r="D44" i="31"/>
  <c r="A44" i="31" a="1"/>
  <c r="A44" i="31"/>
  <c r="D43" i="31"/>
  <c r="A43" i="31" a="1"/>
  <c r="A43" i="31" s="1"/>
  <c r="D42" i="31"/>
  <c r="A42" i="31" a="1"/>
  <c r="A42" i="31" s="1"/>
  <c r="D41" i="31"/>
  <c r="A41" i="31" a="1"/>
  <c r="A41" i="31" s="1"/>
  <c r="D40" i="31"/>
  <c r="A40" i="31" a="1"/>
  <c r="A40" i="31" s="1"/>
  <c r="D39" i="31"/>
  <c r="A39" i="31" a="1"/>
  <c r="A39" i="31" s="1"/>
  <c r="D38" i="31"/>
  <c r="A38" i="31" a="1"/>
  <c r="A38" i="31"/>
  <c r="D37" i="31"/>
  <c r="A37" i="31" a="1"/>
  <c r="A37" i="31"/>
  <c r="D36" i="31"/>
  <c r="A36" i="31" a="1"/>
  <c r="A36" i="31"/>
  <c r="D35" i="31"/>
  <c r="A35" i="31" a="1"/>
  <c r="A35" i="31" s="1"/>
  <c r="D34" i="31"/>
  <c r="A34" i="31" a="1"/>
  <c r="A34" i="31" s="1"/>
  <c r="D33" i="31"/>
  <c r="A33" i="31" a="1"/>
  <c r="A33" i="31" s="1"/>
  <c r="D32" i="31"/>
  <c r="A32" i="31" a="1"/>
  <c r="A32" i="31" s="1"/>
  <c r="D31" i="31"/>
  <c r="A31" i="31" a="1"/>
  <c r="A31" i="31" s="1"/>
  <c r="D30" i="31"/>
  <c r="A30" i="31" a="1"/>
  <c r="A30" i="31"/>
  <c r="D29" i="31"/>
  <c r="A29" i="31" a="1"/>
  <c r="A29" i="31"/>
  <c r="D28" i="31"/>
  <c r="A28" i="31" a="1"/>
  <c r="A28" i="31"/>
  <c r="D27" i="31"/>
  <c r="A27" i="31" a="1"/>
  <c r="A27" i="31" s="1"/>
  <c r="D26" i="31"/>
  <c r="A26" i="31" a="1"/>
  <c r="A26" i="31" s="1"/>
  <c r="D25" i="31"/>
  <c r="A25" i="31" a="1"/>
  <c r="A25" i="31" s="1"/>
  <c r="D24" i="31"/>
  <c r="A24" i="31" a="1"/>
  <c r="A24" i="31" s="1"/>
  <c r="D23" i="31"/>
  <c r="A23" i="31" a="1"/>
  <c r="A23" i="31" s="1"/>
  <c r="D22" i="31"/>
  <c r="A22" i="31" a="1"/>
  <c r="A22" i="31"/>
  <c r="D21" i="31"/>
  <c r="A21" i="31" a="1"/>
  <c r="A21" i="31"/>
  <c r="D20" i="31"/>
  <c r="A20" i="31" a="1"/>
  <c r="A20" i="31"/>
  <c r="D19" i="31"/>
  <c r="A19" i="31" a="1"/>
  <c r="A19" i="31" s="1"/>
  <c r="D18" i="31"/>
  <c r="A18" i="31" a="1"/>
  <c r="A18" i="31" s="1"/>
  <c r="D17" i="31"/>
  <c r="A17" i="31" a="1"/>
  <c r="A17" i="31" s="1"/>
  <c r="D16" i="31"/>
  <c r="A16" i="31" a="1"/>
  <c r="A16" i="31" s="1"/>
  <c r="D15" i="31"/>
  <c r="A15" i="31" a="1"/>
  <c r="A15" i="31" s="1"/>
  <c r="D14" i="31"/>
  <c r="A14" i="31" a="1"/>
  <c r="A14" i="31"/>
  <c r="D13" i="31"/>
  <c r="A13" i="31" a="1"/>
  <c r="A13" i="31"/>
  <c r="D12" i="31"/>
  <c r="A12" i="31" a="1"/>
  <c r="A12" i="31"/>
  <c r="D11" i="31"/>
  <c r="A11" i="31" a="1"/>
  <c r="A11" i="31" s="1"/>
  <c r="D10" i="31"/>
  <c r="A10" i="31" a="1"/>
  <c r="A10" i="31" s="1"/>
  <c r="D9" i="31"/>
  <c r="A9" i="31" a="1"/>
  <c r="A9" i="31" s="1"/>
  <c r="D8" i="31"/>
  <c r="A8" i="31" a="1"/>
  <c r="A8" i="31" s="1"/>
  <c r="D7" i="31"/>
  <c r="A7" i="31" a="1"/>
  <c r="A7" i="31" s="1"/>
  <c r="D6" i="31"/>
  <c r="A6" i="31" a="1"/>
  <c r="A6" i="31"/>
  <c r="D5" i="31"/>
  <c r="A5" i="31" a="1"/>
  <c r="A5" i="31"/>
  <c r="D4" i="31"/>
  <c r="A4" i="31" a="1"/>
  <c r="A4" i="31"/>
  <c r="D3" i="31"/>
  <c r="A3" i="31" a="1"/>
  <c r="A3" i="31" s="1"/>
  <c r="H130" i="28"/>
  <c r="H128" i="28"/>
</calcChain>
</file>

<file path=xl/sharedStrings.xml><?xml version="1.0" encoding="utf-8"?>
<sst xmlns="http://schemas.openxmlformats.org/spreadsheetml/2006/main" count="6908" uniqueCount="1743">
  <si>
    <t>名称</t>
  </si>
  <si>
    <t>分类</t>
  </si>
  <si>
    <t>flag_id</t>
  </si>
  <si>
    <t>编码</t>
  </si>
  <si>
    <t>字段类型</t>
  </si>
  <si>
    <t>脚本</t>
  </si>
  <si>
    <t>备注</t>
  </si>
  <si>
    <t>配置人员</t>
  </si>
  <si>
    <t>产品实例ID</t>
  </si>
  <si>
    <t>维度</t>
  </si>
  <si>
    <t>CRM</t>
  </si>
  <si>
    <t>prod_inst_id</t>
  </si>
  <si>
    <t>bigint</t>
  </si>
  <si>
    <t>select prod_inst_id from prod_inst</t>
  </si>
  <si>
    <t>扩展产品实例ID</t>
  </si>
  <si>
    <t>ext_prod_inst_id</t>
  </si>
  <si>
    <t>string</t>
  </si>
  <si>
    <t>select ext_prod_inst_id from prod_inst</t>
  </si>
  <si>
    <t>产品标识</t>
  </si>
  <si>
    <t>prod_id</t>
  </si>
  <si>
    <t>integer</t>
  </si>
  <si>
    <t>select prod_inst_id,prod_id from prod_inst</t>
  </si>
  <si>
    <t>产品类型</t>
  </si>
  <si>
    <t>prod_type</t>
  </si>
  <si>
    <t>select prod_inst_id,case when prod_id in(280000026,280000025,13410706) then '专网' else '非专网' end pd_type 
from iot.prod_inst where prod_use_type='1000'</t>
  </si>
  <si>
    <t>2018313脚本修改</t>
  </si>
  <si>
    <t>张东洋</t>
  </si>
  <si>
    <t>统计日期</t>
  </si>
  <si>
    <t>-</t>
  </si>
  <si>
    <t>sum_date</t>
  </si>
  <si>
    <t>统计月份</t>
  </si>
  <si>
    <t>sum_month</t>
  </si>
  <si>
    <t>出账账期</t>
  </si>
  <si>
    <t>计费</t>
  </si>
  <si>
    <t>billing_cycle_id</t>
  </si>
  <si>
    <t>取各计费文件入库表中账期</t>
  </si>
  <si>
    <t>权限控制ID</t>
  </si>
  <si>
    <t>计算维度</t>
  </si>
  <si>
    <t>area_id</t>
  </si>
  <si>
    <t>按照时间取最新的一条
  SELECT /*+ PARALLEL(PIA,10) (AV,10) */
       PIA.PROD_INST_ID PD_INST_ID,
       CPS.META_KEY_VALUE   AREA_ID
  FROM IOT.PROD_INST_ATTR PIA
 LEFT JOIN CFG_PRVNC_2_CITY CPS
    ON to_char(CPS.ATTR_VALUE) = ATTR_VALUE
     WHERE PIA.ATTR_ID =10020085</t>
  </si>
  <si>
    <t>袁潇</t>
  </si>
  <si>
    <t>权限控制销售单位</t>
  </si>
  <si>
    <t>area_name</t>
  </si>
  <si>
    <t>按照时间取最新的一条
  SELECT /*+ PARALLEL(PIA,10) (AV,10) */
       PIA.PROD_INST_ID PD_INST_ID,
       CPS.META_KEY_NM      AREA_NM
  FROM IOT.PROD_INST_ATTR PIA
 LEFT JOIN CFG_PRVNC_2_CITY CPS
    ON to_char(CPS.ATTR_VALUE) = ATTR_VALUE
     WHERE PIA.ATTR_ID =10020085</t>
  </si>
  <si>
    <t>区域标识</t>
  </si>
  <si>
    <t>city_id</t>
  </si>
  <si>
    <t>select prod_id,region_id from prod_inst</t>
  </si>
  <si>
    <t>region_id</t>
  </si>
  <si>
    <t>区域名称</t>
  </si>
  <si>
    <t>city_name</t>
  </si>
  <si>
    <t>IOT.COMMON_REGION.REGION_NAME where common_region_id=PI.region_id</t>
  </si>
  <si>
    <t>省份</t>
  </si>
  <si>
    <t>province</t>
  </si>
  <si>
    <t>按照时间取最新的一条
  SELECT /*+ PARALLEL(PIA,10) (AV,10) */
       PIA.PROD_INST_ID PD_INST_ID,
       CPS.PROVINCE
  FROM IOT.PROD_INST_ATTR PIA
 LEFT JOIN CFG_PRVNC_2_CITY CPS
    ON to_char(CPS.ATTR_VALUE) = ATTR_VALUE
     WHERE PIA.ATTR_ID =10020085</t>
  </si>
  <si>
    <t>客户标识</t>
  </si>
  <si>
    <t>cust_id</t>
  </si>
  <si>
    <t xml:space="preserve">select prod_inst_id,owner_cust_id from prod_inst
</t>
  </si>
  <si>
    <t>owner_cust_id</t>
  </si>
  <si>
    <t>客户名称</t>
  </si>
  <si>
    <t>cust_name</t>
  </si>
  <si>
    <t>select a.prod_inst_id,b.cust_name from iot.prod_inst a,iot.customer b
where a.owner_cust_id=b.cust_id</t>
  </si>
  <si>
    <t>销售单位ID</t>
  </si>
  <si>
    <t>sale_unit_id</t>
  </si>
  <si>
    <t>select inst.prod_inst_id, attr.attr_value
  from iot.prod_inst inst, iot.prod_inst_attr attr
 where inst.prod_inst_id = attr.prod_inst_id
   and attr.attr_id = 10020085
   --and attr.status_cd = '1000';
--需要取最近一次生效时间的值；拆机的用户也需要销售单位；</t>
  </si>
  <si>
    <t>销售单位</t>
  </si>
  <si>
    <t>sale_unit_name</t>
  </si>
  <si>
    <t>ATTR_VALUE_NAME from IOT.PROD_INST_ATTR PIA LEFT JOIN IOT.ATTR_VALUE AV ON  PIA.ATTR_VALUE = AV.ATTR_VALUE where AV.ATTR_ID = 10020085 where PIA.ATTR_ID = 10020085 and pia.status_cd = '1000'</t>
  </si>
  <si>
    <t>付费方式</t>
  </si>
  <si>
    <t>payment_mode_cd</t>
  </si>
  <si>
    <t xml:space="preserve">select prod_inst_id,payment_mode_cd from iot.prod_inst
</t>
  </si>
  <si>
    <t>付费模式</t>
  </si>
  <si>
    <t>payment_mode</t>
  </si>
  <si>
    <t>select prod_inst_id,case when payment_mode_cd=1200 then '后付费' else '预付费' end payment_mode from wss.tt_prod_inst_main_day where yyyymmdd='${yyyymmdd}'</t>
  </si>
  <si>
    <t>WSS-343</t>
  </si>
  <si>
    <t>接入号码</t>
  </si>
  <si>
    <t>acc_num</t>
  </si>
  <si>
    <t>select prod_inst_id,acc_num from prod_inst</t>
  </si>
  <si>
    <t>激活时间</t>
  </si>
  <si>
    <t>card_active_date</t>
  </si>
  <si>
    <t>timestamp</t>
  </si>
  <si>
    <t>select prod_inst_id,act_date from merge.prod_inst where yyyymmdd=${yyyymmdd}
select prod_inst_id,act_date from merge.prod_inst_his where yyyymmdd=${yyyymmdd}
从merge.prod_inst_his取的数据必须是merge.prod_inst不存在的，并且在按prod_inst_id分组后HIST_SEQ_ID为最大</t>
  </si>
  <si>
    <t>WSS-575:2019-03-06激活时间由begin_rent_date 改为act_date</t>
  </si>
  <si>
    <t>开卡时间</t>
  </si>
  <si>
    <t>create_date</t>
  </si>
  <si>
    <t xml:space="preserve">select prod_inst_id,create_date from  iot.prod_inst 
</t>
  </si>
  <si>
    <t>是号码从订单创建开始的时间</t>
  </si>
  <si>
    <t>竣工时间</t>
  </si>
  <si>
    <t>first_finish_date</t>
  </si>
  <si>
    <t xml:space="preserve">select prod_inst_id,first_finish_date from  iot.prod_inst 
</t>
  </si>
  <si>
    <t>号码在网元等等全部竣工了，可以正式用了的时间。所有统计统一安装竣工时间来</t>
  </si>
  <si>
    <t>产品状态</t>
  </si>
  <si>
    <t>status_cd</t>
  </si>
  <si>
    <t>select prod_inst_id,status_cd from iot.prod_inst</t>
  </si>
  <si>
    <t>产品状态名称</t>
  </si>
  <si>
    <t>status_name</t>
  </si>
  <si>
    <t>select a.prod_inst_id,b.name from iot.prod_inst a left join iot.prod_status_type on b.prod_status_cd=a.status_cd</t>
  </si>
  <si>
    <t>维表手工建立</t>
  </si>
  <si>
    <t>产品状态时间</t>
  </si>
  <si>
    <t>status_date</t>
  </si>
  <si>
    <t xml:space="preserve">select prod_inst_id,status_date from  iot.prod_inst 
</t>
  </si>
  <si>
    <t>拆机时间</t>
  </si>
  <si>
    <t>chaiji_date</t>
  </si>
  <si>
    <t>CASE WHEN PI.STATUS_CD='110000' THEN  PI.status_date ELSE null END from iot.prod_inst</t>
  </si>
  <si>
    <t>欠费停机时间</t>
  </si>
  <si>
    <t>end_date</t>
  </si>
  <si>
    <t>select prod_inst_id,status_date from iot.prod_inst_state 
where stop_type in ('130000','130001','130002') and status_cd='1000';</t>
  </si>
  <si>
    <t>是否开卡到达</t>
  </si>
  <si>
    <t>标签</t>
  </si>
  <si>
    <t>is_active_receive</t>
  </si>
  <si>
    <t>select prod_inst_id,case when status_cd&lt;&gt;'110000' then 1 else 0 end from iot.prod_inst</t>
  </si>
  <si>
    <t>是否激活</t>
  </si>
  <si>
    <t>is_rent</t>
  </si>
  <si>
    <t>select prod_inst_id,1 is_rent
from wss.tt_prod_inst_main_day
where act_date &gt;0 and yyyymmdd='${yyyymmdd}'</t>
  </si>
  <si>
    <t>存在激活的时间的，非拆机的用户算作激活用户
WSS-575:2019-03-06激活时间由begin_rent_date 改为act_date</t>
  </si>
  <si>
    <t>是否激活到达</t>
  </si>
  <si>
    <t>is_rent_receive</t>
  </si>
  <si>
    <t>select prod_inst_id,1 is_rent_receive
from wss.tt_prod_inst_main_day
where act_date &gt;0 and status_cd&lt;&gt;'110000' and yyyymmdd='${yyyymmdd}'</t>
  </si>
  <si>
    <t>是否拆机</t>
  </si>
  <si>
    <t>is_chaiji</t>
  </si>
  <si>
    <t>case when status_cd='110000' then 1 else 0 end from iot.prod_inst</t>
  </si>
  <si>
    <t>是否停机</t>
  </si>
  <si>
    <t>is_stop</t>
  </si>
  <si>
    <t>case when status_cd='120000' then 1 else 0 end from iot.prod_inst</t>
  </si>
  <si>
    <t>是否欠费停机</t>
  </si>
  <si>
    <t>is_arr_stop</t>
  </si>
  <si>
    <t>case when stop_type in ('130000','130001','130002') then 1 else 0
from iot.prod_inst_state where status_cd='1000';</t>
  </si>
  <si>
    <t>是否未实名停机</t>
  </si>
  <si>
    <t>is_stop_not_realname</t>
  </si>
  <si>
    <t>case when stop_type in ='150001' then 1 else 0
from iot.prod_inst_state where status_cd='1000';</t>
  </si>
  <si>
    <t>黄永华</t>
  </si>
  <si>
    <t>是否停机保号</t>
  </si>
  <si>
    <t>is_stop_keepno</t>
  </si>
  <si>
    <t>case when stop_type in ='120000' then 1 else 0
from iot.prod_inst_state where status_cd='1000';</t>
  </si>
  <si>
    <t>产品激活方式</t>
  </si>
  <si>
    <t>begin_rent_type</t>
  </si>
  <si>
    <t>select prod_inst,attr_value from iot.prod_inst_attr attr where attr.attr_id=900001003 and attr.status_cd='1000'</t>
  </si>
  <si>
    <t>与attr_value取得具体指</t>
  </si>
  <si>
    <t>拆机方式(组合标签)</t>
  </si>
  <si>
    <t>chaiji_type</t>
  </si>
  <si>
    <t>select prod_inst_id,case when (act_date=0 or act_date is null) then 1 else 2 end
from wss.tt_prod_inst_main_day
where status_cd='110000' and yyyymmdd='${yyyymmdd}'</t>
  </si>
  <si>
    <t>1-未激活拆机：状态为拆机，激活时间为空
2-激活拆机：状态为拆机，存在激活时间
WSS-575:2019-03-06激活时间由begin_rent_date 改为act_date</t>
  </si>
  <si>
    <t>3个月以上未激活</t>
  </si>
  <si>
    <t>card_3_unactive_f</t>
  </si>
  <si>
    <t>select prod_inst_id,CASE WHEN (SYSDATE - 3*30) &gt; TRUNC(first_finish_date) THEN 1 ELSE 0 END 
from iot.prod_inst where STATUS_CD = '140002';</t>
  </si>
  <si>
    <t>3.15修正口径为1,0</t>
  </si>
  <si>
    <t>6个月以上未激活</t>
  </si>
  <si>
    <t>card_6_unactive_f</t>
  </si>
  <si>
    <t>select prod_inst_id,CASE WHEN (SYSDATE - 6*30) &gt; TRUNC(first_finish_date) THEN 1 ELSE 0 END 
from iot.prod_inst where STATUS_CD = '140002';</t>
  </si>
  <si>
    <t>9个月以上未激活</t>
  </si>
  <si>
    <t>card_9_unactive_f</t>
  </si>
  <si>
    <t>select prod_inst_id,CASE WHEN (SYSDATE - 9*30) &gt; TRUNC(first_finish_date) THEN 1 ELSE 0 END 
from iot.prod_inst where STATUS_CD = '140002';</t>
  </si>
  <si>
    <t>12个月以上未激活</t>
  </si>
  <si>
    <t>card_12_unactive_f</t>
  </si>
  <si>
    <t>select prod_inst_id,CASE WHEN (SYSDATE - 12*30) &gt; TRUNC(first_finish_date) THEN 1 ELSE 0 END 
from iot.prod_inst where STATUS_CD = '140002';</t>
  </si>
  <si>
    <t>行业编码</t>
  </si>
  <si>
    <t>hy_id</t>
  </si>
  <si>
    <t>SELECT /*+PARALLEL(PIA,10) (AV,10) */
       PIA.PROD_INST_ID PD_INST_ID,
       PIA.ATTR_VALUE_id
  FROM IOT.PROD_INST_ATTR PIA
  LEFT JOIN tm_hy_base AV ON  PIA.ATTR_VALUE_id = AV.attr_value_id
 WHERE PIA.ATTR_ID =10020080 AND PIA.STATUS_CD = 1000;</t>
  </si>
  <si>
    <t xml:space="preserve">袁潇
</t>
  </si>
  <si>
    <t>行业大类</t>
  </si>
  <si>
    <t>hy_dl</t>
  </si>
  <si>
    <t>SELECT /*+PARALLEL(PIA,10) (AV,10) */
       PIA.PROD_INST_ID PD_INST_ID,
       AV.hy_dl
  FROM IOT.PROD_INST_ATTR PIA
  LEFT JOIN tm_hy_base AV ON  PIA.ATTR_VALUE_id = AV.attr_value_id
 WHERE PIA.ATTR_ID =10020080 AND PIA.STATUS_CD = 1000;</t>
  </si>
  <si>
    <t>行业细类</t>
  </si>
  <si>
    <t>hy_xl</t>
  </si>
  <si>
    <t>SELECT /*+PARALLEL(PIA,10) (AV,10) */
       PIA.PROD_INST_ID PD_INST_ID,
       AV.hy_xl
  FROM IOT.PROD_INST_ATTR PIA
  LEFT JOIN tm_hy_base AV ON  PIA.ATTR_VALUE_id = AV.attr_value_id
 WHERE PIA.ATTR_ID =10020080 AND PIA.STATUS_CD = 1000;</t>
  </si>
  <si>
    <t>产品形态</t>
  </si>
  <si>
    <t>hy_cpxt</t>
  </si>
  <si>
    <t>SELECT /*+PARALLEL(PIA,10) (AV,10) */
       PIA.PROD_INST_ID PD_INST_ID,
       AV.hy_cpxt
  FROM IOT.PROD_INST_ATTR PIA
  LEFT JOIN tm_hy_base AV ON  PIA.ATTR_VALUE_id = AV.attr_value_id
 WHERE PIA.ATTR_ID =10020080 AND PIA.STATUS_CD = 1000;</t>
  </si>
  <si>
    <t>IMSI_3G</t>
  </si>
  <si>
    <t>imsi_3g</t>
  </si>
  <si>
    <t xml:space="preserve">select 
  inst.prod_inst_id,attr.attr_value 
from (
  select 
    prod_inst_id,mkt_res_inst_id 
  from 
  (select prod_inst_id,mkt_res_inst_id,create_date,row_number()over(partition by prod_inst_id order by create_date desc) num from merge.mkt_res_card_inst where yyyymmdd='${yyyymmdd}' and (prod_inst_id is not null and prod_inst_id &lt;&gt; -1) and status_cd in (1000,1102,1104,1105,1101)) inst1 
  where num = 1 
 union 
  select 
    inst2.prod_inst_id,inst2.mkt_res_inst_id 
  from 
  (select 
    prod_inst_id,mkt_res_inst_id
  from (
   select an.prod_inst_id,mkt_res_inst_id,create_date,row_number()over(partition by an.prod_inst_id order by create_date desc) num from merge.mkt_res_card_inst an where yyyymmdd='${yyyymmdd}' and (an.prod_inst_id is not null and an.prod_inst_id &lt;&gt; -1) ) inst21 where inst21.num = 1) inst2
  left join 
  (select prod_inst_id from 
   (select prod_inst_id,mkt_res_inst_id,create_date,row_number()over(partition by prod_inst_id order by create_date desc) num from merge.mkt_res_card_inst where yyyymmdd='${yyyymmdd}' and (prod_inst_id is not null and prod_inst_id &lt;&gt; -1) and status_cd in (1000,1102,1104,1105,1101)) inst11 
   where num = 1 ) inst12 on inst2.prod_inst_id = inst12.prod_inst_id 
  where inst12.prod_inst_id is null 
  ) inst 
join 
  ( select mkt_res_inst_id,attr_value,row_number()over(partition by mkt_res_inst_id order by create_date desc) num from merge.mkt_res_card_inst_attr where yyyymmdd='${yyyymmdd}' and attr_id = 60020002 ) attr on attr.mkt_res_inst_id=inst.mkt_res_inst_id and attr.num=1 </t>
  </si>
  <si>
    <t>mkt_res_card_inst 表优先取status_cd in (1000,1102,1104,1105,1101)
对于不在其中的，取时间最新的一条</t>
  </si>
  <si>
    <t>IMSI_4G</t>
  </si>
  <si>
    <t>imsi_4g</t>
  </si>
  <si>
    <t xml:space="preserve">select 
  inst.prod_inst_id,attr.attr_value 
from (
  select 
    prod_inst_id,mkt_res_inst_id 
  from 
  (select prod_inst_id,mkt_res_inst_id,create_date,row_number()over(partition by prod_inst_id order by create_date desc) num from merge.mkt_res_card_inst where yyyymmdd='${yyyymmdd}' and (prod_inst_id is not null and prod_inst_id &lt;&gt; -1) and status_cd in (1000,1102,1104,1105,1101)) inst1 
  where num = 1 
 union 
  select 
    inst2.prod_inst_id,inst2.mkt_res_inst_id 
  from 
  (select 
    prod_inst_id,mkt_res_inst_id
  from (
   select an.prod_inst_id,mkt_res_inst_id,create_date,row_number()over(partition by an.prod_inst_id order by create_date desc) num from merge.mkt_res_card_inst an where yyyymmdd='${yyyymmdd}' and (an.prod_inst_id is not null and an.prod_inst_id &lt;&gt; -1) ) inst21 where inst21.num = 1) inst2
  left join 
  (select prod_inst_id from 
   (select prod_inst_id,mkt_res_inst_id,create_date,row_number()over(partition by prod_inst_id order by create_date desc) num from merge.mkt_res_card_inst where yyyymmdd='${yyyymmdd}' and (prod_inst_id is not null and prod_inst_id &lt;&gt; -1) and status_cd in (1000,1102,1104,1105,1101)) inst11 
   where num = 1 ) inst12 on inst2.prod_inst_id = inst12.prod_inst_id 
  where inst12.prod_inst_id is null 
  ) inst 
join 
  ( select mkt_res_inst_id,attr_value,row_number()over(partition by mkt_res_inst_id order by create_date desc) num from merge.mkt_res_card_inst_attr where yyyymmdd='${yyyymmdd}' and attr_id = 60020004 ) attr on attr.mkt_res_inst_id=inst.mkt_res_inst_id and attr.num=1 </t>
  </si>
  <si>
    <t>ICCID</t>
  </si>
  <si>
    <t>iccid</t>
  </si>
  <si>
    <t>select  prod_inst_id,attr_value from iot.prod_inst_attr attr  where attr.attr_id='201700000' and status_cd = '1000';</t>
  </si>
  <si>
    <t>改为SIM卡号</t>
  </si>
  <si>
    <t>销售单位发展人ID</t>
  </si>
  <si>
    <t>sale_id</t>
  </si>
  <si>
    <t>SELECT  A.PROD_INST_ID,nvl(B.STAFF_ID,b2.STAFF_ID) 
  FROM  IOT.PROD_INST_ATTR A
  LEFT JOIN IOT.STAFF B ON A.ATTR_VALUE=B.SALESSTAFF_CODE
  LEFT JOIN IOT.STAFF B2 ON A.ATTR_VALUE=to_char(B2.STAFF_ID)
  WHERE A.ATTR_ID=40020005;</t>
  </si>
  <si>
    <t>翟娜</t>
  </si>
  <si>
    <t>3.27日与袁潇确认，以新口径为准，但需要取最新一条</t>
  </si>
  <si>
    <t>销售单位发展人工号</t>
  </si>
  <si>
    <t>sale_code</t>
  </si>
  <si>
    <t>SELECT  A.PROD_INST_ID,nvl(B.SALESSTAFF_CODE,b2.SALESSTAFF_CODE)
  FROM  IOT.PROD_INST_ATTR A
  LEFT JOIN IOT.STAFF B ON A.ATTR_VALUE=B.SALESSTAFF_CODE
  LEFT JOIN IOT.STAFF B2 ON A.ATTR_VALUE=to_char(B2.STAFF_ID)
  WHERE A.ATTR_ID=40020005;</t>
  </si>
  <si>
    <t>销售单位发展人姓名</t>
  </si>
  <si>
    <t>sale_name</t>
  </si>
  <si>
    <t>SELECT  A.PROD_INST_ID,nvl(B.STAFF_NAME,B2.STAFF_NAME)
FROM  IOT.PROD_INST_ATTR A
   LEFT JOIN IOT.STAFF B ON A.ATTR_VALUE=B.SALESSTAFF_CODE
   LEFT JOIN IOT.STAFF B2 ON A.ATTR_VALUE=to_char(B2.STAFF_ID)
   WHERE A.ATTR_ID=40020005;</t>
  </si>
  <si>
    <t>卡类型</t>
  </si>
  <si>
    <t>card_type</t>
  </si>
  <si>
    <t>select a.prod_inst_id,b.mkt_res_name from  (select distinct prod_inst_id,yyyymmdd,mkt_res_id from devtest.mkt_res_card_inst where status_cd='1104') a left join devtest.mkt_resource b on a.mkt_res_id=b.mkt_res_id;</t>
  </si>
  <si>
    <t>业务部门</t>
  </si>
  <si>
    <t>前向流量池群号</t>
  </si>
  <si>
    <t>for_flow_groupno</t>
  </si>
  <si>
    <t>select a.prod_inst_id,b.attr_value from iot.offer_prod_inst_rel a,iot.offer_inst_attr b 
where a.offer_inst_id=b.offer_inst_id and b.attr_id='20030085' and b.status_cd = '1000';</t>
  </si>
  <si>
    <t>前向流量池号码创建时间</t>
  </si>
  <si>
    <t>for_flow_create_date</t>
  </si>
  <si>
    <t>select a.prod_inst_id,a.create_date from iot.offer_prod_inst_rel a,iot.offer_inst_attr b 
where a.offer_inst_id=b.offer_inst_id and b.attr_id='20030085' and b.status_cd = '1000';</t>
  </si>
  <si>
    <t>增加20180302</t>
  </si>
  <si>
    <t>李家弟</t>
  </si>
  <si>
    <t>前向流量池号码生效时间</t>
  </si>
  <si>
    <t>for_flow_eff_date</t>
  </si>
  <si>
    <t>select a.prod_inst_id,a.eff_date from iot.offer_prod_inst_rel a,iot.offer_inst_attr b 
where a.offer_inst_id=b.offer_inst_id and b.attr_id='20030085' and b.status_cd = '1000';</t>
  </si>
  <si>
    <t>增加20180303</t>
  </si>
  <si>
    <t>前向流量池号码失效时间</t>
  </si>
  <si>
    <t>for_flow_exp_date</t>
  </si>
  <si>
    <t>select a.prod_inst_id,a.exp_date from iot.offer_prod_inst_rel a,iot.offer_inst_attr b 
where a.offer_inst_id=b.offer_inst_id and b.attr_id='20030085' and b.status_cd = '1000';</t>
  </si>
  <si>
    <t>增加20180304</t>
  </si>
  <si>
    <t>前向流量池功能费</t>
  </si>
  <si>
    <t>for_flow_fun_charge</t>
  </si>
  <si>
    <t>select a.prod_inst_id,b.attr_value from iot.offer_prod_inst_rel a,iot.offer_inst_attr b 
where a.offer_inst_id=b.offer_inst_id and b.attr_id='20030082' and b.status_cd = '1000';</t>
  </si>
  <si>
    <t>增加20180305</t>
  </si>
  <si>
    <t>前向流量池功能费创建时间</t>
  </si>
  <si>
    <t>for_flow_fun_create_date</t>
  </si>
  <si>
    <t>select a.prod_inst_id,a.create_date from iot.offer_prod_inst_rel a,iot.offer_inst_attr b 
where a.offer_inst_id=b.offer_inst_id and b.attr_id='20030082' and b.status_cd = '1000';</t>
  </si>
  <si>
    <t>增加20180306</t>
  </si>
  <si>
    <t>前向流量池功能费生效时间</t>
  </si>
  <si>
    <t>for_flow_fun_eff_date</t>
  </si>
  <si>
    <t>select a.prod_inst_id,a.eff_date from iot.offer_prod_inst_rel a,iot.offer_inst_attr b 
where a.offer_inst_id=b.offer_inst_id and b.attr_id='20030082' and b.status_cd = '1000';</t>
  </si>
  <si>
    <t>增加20180307</t>
  </si>
  <si>
    <t>前向流量池功能费失效时间</t>
  </si>
  <si>
    <t>for_flow_fun_exp_date</t>
  </si>
  <si>
    <t>select a.prod_inst_id,a.exp_date from iot.offer_prod_inst_rel a,iot.offer_inst_attr b 
where a.offer_inst_id=b.offer_inst_id and b.attr_id='20030082' and b.status_cd = '1000';</t>
  </si>
  <si>
    <t>后向流量池群号</t>
  </si>
  <si>
    <t>back_flow_groupno</t>
  </si>
  <si>
    <t>select a.acc_prod_inst_id, b.attr_value
  from prod_inst a, prod_inst_attr b
 where a.prod_inst_id = b.prod_inst_id
   and a.prod_id = '13409903'
   and a.prod_use_type = '2000'
   and a.status_cd = '100000'
   and b.attr_id = 900000418
   and b.status_cd = '1000';</t>
  </si>
  <si>
    <t>5.4袁潇要求调整口径</t>
  </si>
  <si>
    <t>是否欠费</t>
  </si>
  <si>
    <t>is_arrear</t>
  </si>
  <si>
    <t xml:space="preserve">select pd_inst_id,case when sum(owe_amnt)&gt;0 then 1 else 0 end from 欠费数据文件入库表 group by pd_inst_id </t>
  </si>
  <si>
    <t>欠费数据文件IOT_IOT_ACCT_ITEM_YYYYMM.ZZZ.NNN中CHRG字段欠费表中sum(owe_amnt)&gt;0,为欠费</t>
  </si>
  <si>
    <t>计费数据取上月</t>
  </si>
  <si>
    <t>欠费账期</t>
  </si>
  <si>
    <t>arr_billing_cycle_id</t>
  </si>
  <si>
    <t>select substring(a1.pd_inst_id,-12) prod_inst_id,min(a1.blng_ccl_id) blng_ccl_id 
from 
  ( select pd_inst_id, blng_ccl_id,sum(owe_amnt) from intf.iot_acct_item where yyyymm='${yyyymm}' group by pd_inst_id, blng_ccl_id having sum(owe_amnt)&gt;0) a1 
 join 
  (select pd_inst_id from intf.iot_acct_item where yyyymm='${yyyymm}' group by pd_inst_id having sum(owe_amnt)&gt;0 ) a2 on a1.pd_inst_id = a2.pd_inst_id group by a1.pd_inst_id</t>
  </si>
  <si>
    <t>按照pd，biling_cycle_id 汇总</t>
  </si>
  <si>
    <t>欠费账期数</t>
  </si>
  <si>
    <t>arr_billing_num</t>
  </si>
  <si>
    <t>select pd_inst_id,count(distinct blng_ccl_id) from 欠费数据文件入库表 group by pd_inst_id</t>
  </si>
  <si>
    <t>欠费总金额</t>
  </si>
  <si>
    <t>arr_charge</t>
  </si>
  <si>
    <t xml:space="preserve">select pd_inst_id,sum(owe_amnt) from 欠费数据文件入库表 group by pd_inst_id </t>
  </si>
  <si>
    <t>最早欠费账期</t>
  </si>
  <si>
    <t>early_arr_billing</t>
  </si>
  <si>
    <t>select c.pd_inst_id,min(c.blng_ccl_id) from (
select b.pd_inst_id,b.blng_ccl_id,sum(b.owe_amnt) from intf.iot_acct_item b where b.yyyymm='201803' and b.pd_inst_id in (
select a.pd_inst_id from intf.iot_acct_item a where a.yyyymm='201803' group by a.pd_inst_id  having sum(a.owe_amnt)&gt;0)
group by b.pd_inst_id, b.blng_ccl_id
having sum(b.owe_amnt)&gt;0) c
group by c.pd_inst_id;</t>
  </si>
  <si>
    <r>
      <rPr>
        <sz val="9"/>
        <color theme="1"/>
        <rFont val="宋体"/>
        <family val="3"/>
        <charset val="134"/>
        <scheme val="minor"/>
      </rPr>
      <t>select pd_inst_id,min(blng_ccl_id) from 欠费数据文件入库表 group by pd_inst_id ，</t>
    </r>
    <r>
      <rPr>
        <b/>
        <sz val="9"/>
        <color rgb="FFFF0000"/>
        <rFont val="宋体"/>
        <family val="3"/>
        <charset val="134"/>
        <scheme val="minor"/>
      </rPr>
      <t>2018.04.17修正口径</t>
    </r>
  </si>
  <si>
    <t>套餐总价值</t>
  </si>
  <si>
    <t>all_limit_sum_chrg</t>
  </si>
  <si>
    <t>创建临时表，获取所有套餐信息
SMART_SQL('DROP TABLE WLW_PO_INST_tmp1');
CREATE TABLE  WLW_PO_INST_tmp1 as 
select /*+ parallel(OPIR,10) (POI,10)*/
 opir.prod_inst_id,
 poi.Offer_Inst_Id,
 ofe.offer_id      PO_SPEC_ID,
 ofe.offer_name    PO_SPEC_NM,
 poi.eff_date,
 poi.exp_date,
 ofe.offer_type,
 poi.create_date,
 poi.status_cd,
 poi.status_date
  from  IOT.OFFER_INST POI,IOT.OFFER_PROD_INST_REL OPIR, OFFER OFE
 WHERE POI.OFFER_INST_ID = OPIR.OFFER_INST_ID
   AND OFE.OFFER_ID = POI.OFFER_ID;
--取套餐总价值
   SELECT /*+parallel(OPIR,10) */
   OPIR.PROD_INST_ID,sum(limit_sum_chrg) limit_sum_chrg
  FROM WLW_PO_INST_tmp1 OPIR 
  left join cfg_po_spec_new_jx b
  on OPIR.PO_SPEC_ID=b.bss_po_spec_id
      WHERE 
       TO_CHAR(OPIR.eff_date,'YYYYMMDD')&lt;='20180101' and
       to_char(OPIR.exp_date,'YYYYMMDD')&gt;='20180131'
  group by OPIR.PROD_INST_ID;</t>
  </si>
  <si>
    <t>套餐当月总价值</t>
  </si>
  <si>
    <t>all_limit_mon_chrg</t>
  </si>
  <si>
    <t>取套餐当月总价值
   SELECT /*+parallel(OPIR,10) */
   OPIR.PROD_INST_ID,sum(limit_mon_chrg) limit_mon_chrg
  FROM WLW_PO_INST_tmp1 OPIR 
  left join cfg_po_spec_new_jx b
  on OPIR.PO_SPEC_ID=b.bss_po_spec_id
      WHERE 
       TO_CHAR(OPIR.eff_date,'YYYYMMDD')&lt;='20180101' and
       to_char(OPIR.exp_date,'YYYYMMDD')&gt;='20180131'
  group by OPIR.PROD_INST_ID;</t>
  </si>
  <si>
    <t>需要协调下发套餐价值表/导出现有套餐价值表，前台页面维护</t>
  </si>
  <si>
    <t>主套餐ID</t>
  </si>
  <si>
    <t>main_prod_offer_id</t>
  </si>
  <si>
    <t>SELECT /*+ parallel(T,10) */ T.PROD_INST_ID ,t.PO_SPEC_ID,
         ROW_NUMBER() OVER(PARTITION BY T.PROD_INST_ID ORDER BY T.CREATE_DATE DESC) RN
         FROM WLW_PO_INST_tmp1 T
    left join cfg_po_spec_new_jx b
            on t.PO_SPEC_ID=b.bss_po_spec_id
        where OFFER_TYPE=11';</t>
  </si>
  <si>
    <t>主套餐名称</t>
  </si>
  <si>
    <t>main_prod_offer_name</t>
  </si>
  <si>
    <t>SELECT /*+ parallel(T,10) */ T.PROD_INST_ID,t.PO_SPEC_NM,
         ROW_NUMBER() OVER(PARTITION BY T.PROD_INST_ID ORDER BY T.CREATE_DATE DESC) RN
         FROM WLW_PO_INST_tmp1 T
    left join cfg_po_spec_new_jx b
            on t.PO_SPEC_ID=b.bss_po_spec_id
        where OFFER_TYPE=11';</t>
  </si>
  <si>
    <t>主套餐价值</t>
  </si>
  <si>
    <t>main_limit_mon_chrg</t>
  </si>
  <si>
    <t>SELECT /*+ parallel(T,10) */ T.PROD_INST_ID,limit_mon_chrg,
         ROW_NUMBER() OVER(PARTITION BY T.PROD_INST_ID ORDER BY T.CREATE_DATE DESC) RN
         FROM WLW_PO_INST_tmp1 T
    left join cfg_po_spec_new_jx b
            on t.PO_SPEC_ID=b.bss_po_spec_id
        where OFFER_TYPE=11';</t>
  </si>
  <si>
    <t>非主套餐名称</t>
  </si>
  <si>
    <t>sub_prod_offer_name</t>
  </si>
  <si>
    <t>SELECT /*+ parallel(T,10) */ T.PROD_INST_ID,t.PO_SPEC_NM,
         ROW_NUMBER() OVER(PARTITION BY T.PROD_INST_ID ORDER BY T.CREATE_DATE DESC) RN
         FROM WLW_PO_INST_tmp1 T
    left join cfg_po_spec_new_jx b
            on t.PO_SPEC_ID=b.bss_po_spec_id
        where OFFER_TYPE&lt;&gt;11';</t>
  </si>
  <si>
    <t>注意：需要将所有非主套餐名称合并，中间用逗号分隔，HIVE中可用函数concat_ws(',',collect_set(t.PO_SPEC_NM))</t>
  </si>
  <si>
    <t>套餐ID</t>
  </si>
  <si>
    <t>prod_offer_id</t>
  </si>
  <si>
    <t>SELECT /*+ parallel(T,10) */ T.PROD_INST_ID ,t.PO_SPEC_ID,
         ROW_NUMBER() OVER(PARTITION BY T.PROD_INST_ID ORDER BY T.CREATE_DATE DESC) RN
         FROM WLW_PO_INST_tmp1 T
    left join cfg_po_spec_new_jx b
            on t.PO_SPEC_ID=b.bss_po_spec_id;</t>
  </si>
  <si>
    <t>改为套餐ID</t>
  </si>
  <si>
    <t>套餐名称</t>
  </si>
  <si>
    <t>prod_offer_name</t>
  </si>
  <si>
    <t>SELECT /*+ parallel(T,10) */ T.PROD_INST_ID,t.PO_SPEC_NM,
         ROW_NUMBER() OVER(PARTITION BY T.PROD_INST_ID ORDER BY T.CREATE_DATE DESC) RN
         FROM WLW_PO_INST_tmp1 T
    left join cfg_po_spec_new_jx b
            on t.PO_SPEC_ID=b.bss_po_spec_id;</t>
  </si>
  <si>
    <t>改为套餐名称</t>
  </si>
  <si>
    <t>套餐价值</t>
  </si>
  <si>
    <t>limit_mon_chrg</t>
  </si>
  <si>
    <t>SELECT /*+ parallel(T,10) */ T.PROD_INST_ID,limit_mon_chrg,
         ROW_NUMBER() OVER(PARTITION BY T.PROD_INST_ID ORDER BY T.CREATE_DATE DESC) RN
         FROM WLW_PO_INST_tmp1 T
    left join cfg_po_spec_new_jx b
            on t.PO_SPEC_ID=b.bss_po_spec_id;</t>
  </si>
  <si>
    <t>改为套餐价值</t>
  </si>
  <si>
    <t>套餐折扣</t>
  </si>
  <si>
    <t>offer_dscnt</t>
  </si>
  <si>
    <t xml:space="preserve">  select /*+ parallel(OPIR,10) (POI,10)*/
 OPIR.PROD_INST_ID,attr.attr_value
  from IOT.OFFER_INST POI,IOT.OFFER_PROD_INST_REL OPIR, iot.offer_inst_attr attr
 WHERE OPIR.OFFER_INST_ID = POI.OFFER_INST_ID
   AND attr.OFFER_INST_ID = POI.OFFER_INST_ID
   and attr.attr_id=20020027;</t>
  </si>
  <si>
    <t>attr_spec 20020027;套餐实例表关联套餐属性表</t>
  </si>
  <si>
    <t>套餐类型</t>
  </si>
  <si>
    <t>offer_type</t>
  </si>
  <si>
    <t xml:space="preserve"> select OPIR.PROD_INST_ID,poi.offer_type
  from IOT.OFFER_INST POI,IOT.OFFER_PROD_INST_REL OPIR
 WHERE OPIR.OFFER_INST_ID = POI.OFFER_INST_ID;</t>
  </si>
  <si>
    <t>增加,分为：主套餐，非主套餐</t>
  </si>
  <si>
    <t>套餐订购时间</t>
  </si>
  <si>
    <t>order_date</t>
  </si>
  <si>
    <t xml:space="preserve"> select OPIR.PROD_INST_ID,poi.create_date
  from IOT.OFFER_INST POI,IOT.OFFER_PROD_INST_REL OPIR
 WHERE OPIR.OFFER_INST_ID = POI.OFFER_INST_ID;</t>
  </si>
  <si>
    <t>增加</t>
  </si>
  <si>
    <t>套餐生效时间</t>
  </si>
  <si>
    <t>eff_date</t>
  </si>
  <si>
    <t xml:space="preserve"> select OPIR.PROD_INST_ID,poi.eff_date
  from IOT.OFFER_INST POI,IOT.OFFER_PROD_INST_REL OPIR
 WHERE OPIR.OFFER_INST_ID = POI.OFFER_INST_ID;</t>
  </si>
  <si>
    <t>套餐失效时间</t>
  </si>
  <si>
    <t>exp_date</t>
  </si>
  <si>
    <t xml:space="preserve"> select OPIR.PROD_INST_ID,poi.exp_date
  from IOT.OFFER_INST POI,IOT.OFFER_PROD_INST_REL OPIR
 WHERE OPIR.OFFER_INST_ID = POI.OFFER_INST_ID;</t>
  </si>
  <si>
    <t>套餐状态</t>
  </si>
  <si>
    <t>state</t>
  </si>
  <si>
    <t xml:space="preserve"> select OPIR.PROD_INST_ID,poi.status_cd
  from IOT.OFFER_INST POI,IOT.OFFER_PROD_INST_REL OPIR
 WHERE OPIR.OFFER_INST_ID = POI.OFFER_INST_ID;</t>
  </si>
  <si>
    <t>套餐状态时间</t>
  </si>
  <si>
    <t>state_date</t>
  </si>
  <si>
    <t xml:space="preserve"> select OPIR.PROD_INST_ID,poi.status_date
  from IOT.OFFER_INST POI,IOT.OFFER_PROD_INST_REL OPIR
 WHERE OPIR.OFFER_INST_ID = POI.OFFER_INST_ID;</t>
  </si>
  <si>
    <t>收费单位ID</t>
  </si>
  <si>
    <t>charge_unit_id</t>
  </si>
  <si>
    <t>prod_inst_id,attr_value from iot.prod_inst_attr where attr_id=10020054 and status_cd='1000'</t>
  </si>
  <si>
    <t>attr_spec ,10020054,prod_inst_attr status_cd = 1000</t>
  </si>
  <si>
    <t>张晓龙</t>
  </si>
  <si>
    <t>收费单位</t>
  </si>
  <si>
    <t>charge_unit_name</t>
  </si>
  <si>
    <t>prod_inst_id,region_name from iot.prod_inst_attr attr left join iot.common_region com on com.common_region_id=attr.attr_value where attr.attr_id=10020054 and a.status_cd='1000'</t>
  </si>
  <si>
    <t>common_region</t>
  </si>
  <si>
    <t>是否出账</t>
  </si>
  <si>
    <t>is_charge</t>
  </si>
  <si>
    <t>pd_inst_id,sum(CHRG)&gt;0 from 分摊前账单文件入库表</t>
  </si>
  <si>
    <t>分摊前账单&gt;0</t>
  </si>
  <si>
    <t>分摊前收入</t>
  </si>
  <si>
    <t>指标</t>
  </si>
  <si>
    <t>abs_before_charge</t>
  </si>
  <si>
    <t>分摊前账单文件IOT_IOT_NAPT_YYYYMM.ZZZ.NNNNN中CHRG字段</t>
  </si>
  <si>
    <t>分摊后收入</t>
  </si>
  <si>
    <t>abs_after_charge</t>
  </si>
  <si>
    <t>分摊后账单IOTAPPORTION.SUM.YYYYMM.NNN.ZZZ中CHARGE字段</t>
  </si>
  <si>
    <t>结算收入（暂无数据）</t>
  </si>
  <si>
    <t>settle_charge</t>
  </si>
  <si>
    <t>暂无</t>
  </si>
  <si>
    <t>删除</t>
  </si>
  <si>
    <t>财务收入（暂无数据）</t>
  </si>
  <si>
    <t>finance_charge</t>
  </si>
  <si>
    <t>停机保号费</t>
  </si>
  <si>
    <t>keep_no_charge</t>
  </si>
  <si>
    <r>
      <rPr>
        <sz val="9"/>
        <rFont val="宋体"/>
        <family val="3"/>
        <charset val="134"/>
        <scheme val="minor"/>
      </rPr>
      <t xml:space="preserve">&gt;&gt;acct_item_tp_id账目类型
select t.pd_inst_id,
case when t.acct_item_tp_id = '100000002' then t.chrg else 0 end 停机保号费,
case when t.acct_item_tp_id like '10%' and t.acct_item_tp_id &lt;&gt; '100000002' then t.chrg else 0 end 套餐费,
case when t.acct_item_tp_id like '50%' then t.chrg else 0 end 上网费,
case when (t.acct_item_tp_id like '20%' or t.acct_item_tp_id like '30%') then t.chrg else 0 end 通话费,
case when t.acct_item_tp_id like '40%' then t.chrg else 0 end 增值费,
case when t.acct_item_tp_id like '80%' then t.chrg else 0 end 一次性费用,
case when t.acct_item_tp_id not like '10%' and t.acct_item_tp_id not like '20%' and t.acct_item_tp_id not like '30%' 
and t.acct_item_tp_id not like '40%'
and t.acct_item_tp_id not like '50%' and t.acct_item_tp_id not like '80%' then t.chrg else 0 end 其它费用
from </t>
    </r>
    <r>
      <rPr>
        <sz val="9"/>
        <color rgb="FFFF0000"/>
        <rFont val="宋体"/>
        <family val="3"/>
        <charset val="134"/>
        <scheme val="minor"/>
      </rPr>
      <t>计费分摊前月账单文件</t>
    </r>
  </si>
  <si>
    <t>套餐费</t>
  </si>
  <si>
    <t>offer_charge</t>
  </si>
  <si>
    <t>上网费</t>
  </si>
  <si>
    <t>flow_charge</t>
  </si>
  <si>
    <t>通话费</t>
  </si>
  <si>
    <t>phone_charge</t>
  </si>
  <si>
    <t>增值费</t>
  </si>
  <si>
    <t>incre_charge</t>
  </si>
  <si>
    <t>一次性费用</t>
  </si>
  <si>
    <t>func_charge</t>
  </si>
  <si>
    <t>其它费用</t>
  </si>
  <si>
    <t>other_charge</t>
  </si>
  <si>
    <t>流量费</t>
  </si>
  <si>
    <t>收入</t>
  </si>
  <si>
    <t>flow_charge2</t>
  </si>
  <si>
    <t>select substring(a.serv_id,7),sum(a.chrg)
from intf.iot_apportion a 
join wss.cfg_bil_acct_item_type_new b on a.acct_item_type_id=b.acct_item_tp_id
where b.product_id=1 group by substring(a.serv_id,7)</t>
  </si>
  <si>
    <t>product_id=1</t>
  </si>
  <si>
    <t>5.7新增口径</t>
  </si>
  <si>
    <t>短信费</t>
  </si>
  <si>
    <t>info_charge2</t>
  </si>
  <si>
    <t>product_id=2</t>
  </si>
  <si>
    <t>语音费</t>
  </si>
  <si>
    <t>phone_charge2</t>
  </si>
  <si>
    <t>product_id=3</t>
  </si>
  <si>
    <t>其他</t>
  </si>
  <si>
    <t>other_charge2</t>
  </si>
  <si>
    <t>product_id=0</t>
  </si>
  <si>
    <t>上行流量</t>
  </si>
  <si>
    <t>up_flow</t>
  </si>
  <si>
    <t>汇总详单文件中‘物联网数据使用量’-&gt;send_amnt</t>
  </si>
  <si>
    <t>下行流量</t>
  </si>
  <si>
    <t>down_flow</t>
  </si>
  <si>
    <t>汇总详单文件中‘物联网数据使用量’-&gt;rcvr_amnt</t>
  </si>
  <si>
    <t>总流量</t>
  </si>
  <si>
    <t>sum_flow</t>
  </si>
  <si>
    <r>
      <rPr>
        <sz val="9"/>
        <color theme="1"/>
        <rFont val="宋体"/>
        <family val="3"/>
        <charset val="134"/>
      </rPr>
      <t>汇总详单文件中‘物联网数据使用量’-&gt;</t>
    </r>
    <r>
      <rPr>
        <sz val="9"/>
        <color theme="1"/>
        <rFont val="Calibri"/>
        <family val="2"/>
      </rPr>
      <t>bytes</t>
    </r>
  </si>
  <si>
    <t>上行速率</t>
  </si>
  <si>
    <t>up_rate</t>
  </si>
  <si>
    <t>select prod_inst_id,attr_value from iot.prod_inst_attr where attr_id=10010003;</t>
  </si>
  <si>
    <t>下行速率</t>
  </si>
  <si>
    <t>down_rate</t>
  </si>
  <si>
    <t>select prod_inst_id,attr_value from iot.prod_inst_attr where attr_id=10010004;</t>
  </si>
  <si>
    <t>短信条数</t>
  </si>
  <si>
    <t>info_time</t>
  </si>
  <si>
    <t>汇总详单文件中‘物联网短信使用量’-&gt;count</t>
  </si>
  <si>
    <t>用计费数据中serv_id与prod_inst.ext_prod_inst_id关联，即是：serv_id = prod_inst.ext_prod_inst_id</t>
  </si>
  <si>
    <t>语音时长</t>
  </si>
  <si>
    <t>phone_duration</t>
  </si>
  <si>
    <t>汇总详单文件中‘物联网语音使用量’-&gt;call_duration</t>
  </si>
  <si>
    <t>章清亮</t>
  </si>
  <si>
    <t>语音次数</t>
  </si>
  <si>
    <t>phone_time</t>
  </si>
  <si>
    <t>已提需求单</t>
  </si>
  <si>
    <t>2G总流量</t>
  </si>
  <si>
    <t>2g_flow</t>
  </si>
  <si>
    <t>汇总详单文件中‘物联网数据使用量’-&gt;sum_count_2g</t>
  </si>
  <si>
    <t>3G总流量</t>
  </si>
  <si>
    <t>3g_flow</t>
  </si>
  <si>
    <t>汇总详单文件中‘物联网数据使用量’-&gt;sum_count_3g</t>
  </si>
  <si>
    <t>4G总流量</t>
  </si>
  <si>
    <t>4g_flow</t>
  </si>
  <si>
    <r>
      <rPr>
        <sz val="9"/>
        <color theme="1"/>
        <rFont val="宋体"/>
        <family val="3"/>
        <charset val="134"/>
      </rPr>
      <t>汇总详单文件中‘物联网数据使用量’-&gt;</t>
    </r>
    <r>
      <rPr>
        <sz val="9"/>
        <color theme="1"/>
        <rFont val="Calibri"/>
        <family val="2"/>
      </rPr>
      <t>sum_count_4g</t>
    </r>
  </si>
  <si>
    <t>数据使用省份</t>
  </si>
  <si>
    <t>net_place</t>
  </si>
  <si>
    <t>汇总详单文件中‘物联网数据使用量’-&gt;area_code，按月汇总</t>
  </si>
  <si>
    <t>增加，如果存在多个省份，需做合并,用计费数据中serv_id与prod_inst.ext_prod_inst_id关联，即是：serv_id = prod_inst.ext_prod_inst_id</t>
  </si>
  <si>
    <t>本月第一次上网省份</t>
  </si>
  <si>
    <t>last_net_place</t>
  </si>
  <si>
    <t>汇总详单文件中‘物联网数据使用量’-&gt;area_code，取每月第一条</t>
  </si>
  <si>
    <t>保留</t>
  </si>
  <si>
    <t>责任人-姓名</t>
  </si>
  <si>
    <t>cert_name</t>
  </si>
  <si>
    <t xml:space="preserve">select b.cust_name from iot.party_cert c, iot.customer b,
(select prod_inst_id,cust_id from iot.prod_inst_duty) a
 where c.party_id = b.party_id
   and b.cust_id = a.cust_id; </t>
  </si>
  <si>
    <t>责任人-地址</t>
  </si>
  <si>
    <t>cert_addr</t>
  </si>
  <si>
    <t>select c.cert_addr from iot.party_cert c, iot.customer b,
(select prod_inst_id,cust_id from iot.prod_inst_duty) a
 where c.party_id = b.party_id
   and b.cust_id = a.cust_id;</t>
  </si>
  <si>
    <t>责任人-证件类型</t>
  </si>
  <si>
    <t>cert_type</t>
  </si>
  <si>
    <t>select c.cert_type from iot.party_cert c, iot.customer b,
(select prod_inst_id,cust_id from iot.prod_inst_duty) a
 where c.party_id = b.party_id
   and b.cust_id = a.cust_id</t>
  </si>
  <si>
    <t>责任人-证件号码</t>
  </si>
  <si>
    <t>cert_num</t>
  </si>
  <si>
    <t xml:space="preserve">select c.cert_num from iot.party_cert c, iot.customer b,
(select prod_inst_id,cust_id from iot.prod_inst_duty) a
 where c.party_id = b.party_id
   and b.cust_id = a.cust_id; </t>
  </si>
  <si>
    <t>栾妮</t>
  </si>
  <si>
    <t>经办人-姓名</t>
  </si>
  <si>
    <t>oper_name</t>
  </si>
  <si>
    <t>select a.prod_inst_id,b.attr_value from iot.prod_inst a,iot.cust_attr@db_2_39 b
where a.owner_cust_id=b.cust_id and a.prod_use_type=2000 and b.attr_id=900001005</t>
  </si>
  <si>
    <t>900001005：姓名</t>
  </si>
  <si>
    <t>经办人-地址</t>
  </si>
  <si>
    <t>oper_addr</t>
  </si>
  <si>
    <t>select a.prod_inst_id,b.attr_value from iot.prod_inst a,iot.cust_attr@db_2_39 b
where a.owner_cust_id=b.cust_id and a.prod_use_type=2000 and b.attr_id=900001006</t>
  </si>
  <si>
    <t>900001006：地址</t>
  </si>
  <si>
    <t>经办人-证件类型</t>
  </si>
  <si>
    <t>oper_type</t>
  </si>
  <si>
    <t>select a.prod_inst_id,b.attr_value from iot.prod_inst a,iot.cust_attr@db_2_39 b
where a.owner_cust_id=b.cust_id and a.prod_use_type=2000 and b.attr_id=900001008</t>
  </si>
  <si>
    <t>900001008：证件类型</t>
  </si>
  <si>
    <t>经办人-证件号码</t>
  </si>
  <si>
    <t>oper_num</t>
  </si>
  <si>
    <t>select a.prod_inst_id,b.attr_value from iot.prod_inst a,iot.cust_attr@db_2_39 b
where a.owner_cust_id=b.cust_id and a.prod_use_type=2000 and b.attr_id=900001007</t>
  </si>
  <si>
    <t>900001007：证件号码</t>
  </si>
  <si>
    <t>客户-姓名</t>
  </si>
  <si>
    <t>select b.cust_name from iot.party_cert c, iot.customer b,
(select prod_inst_id,owner_cust_id from iot.prod_inst) a
 where c.party_id = b.party_id
   and b.cust_id =a.owner_cust_id;</t>
  </si>
  <si>
    <t>重复，2018.3.16确认取消</t>
  </si>
  <si>
    <t>客户-地址</t>
  </si>
  <si>
    <t>cust_addr</t>
  </si>
  <si>
    <t>select c.cert_addr from iot.party_cert c, iot.customer b,
(select prod_inst_id,owner_cust_id from iot.prod_inst) a
 where c.party_id = b.party_id
   and b.cust_id =a.owner_cust_id;</t>
  </si>
  <si>
    <t>客户-证件类型</t>
  </si>
  <si>
    <t>cust_type</t>
  </si>
  <si>
    <t>select c.cert_type from iot.party_cert c, iot.customer b,
(select prod_inst_id,owner_cust_id from iot.prod_inst) a
 where c.party_id = b.party_id
   and b.cust_id = a.owner_cust_id</t>
  </si>
  <si>
    <t>客户-证件号码</t>
  </si>
  <si>
    <t>cust_num</t>
  </si>
  <si>
    <t xml:space="preserve">select c.cert_num from iot.party_cert c, iot.customer b,
(select prod_inst_id,owner_cust_id from iot.prod_inst) a
 where c.party_id = b.party_id
   and b.cust_id =a.owner_cust_id; </t>
  </si>
  <si>
    <t>客户-联系人</t>
  </si>
  <si>
    <t>cust_linkman</t>
  </si>
  <si>
    <t>select d.prod_inst_id,a.contact_name from contacts_info a, cust_contact_info_rel b,customer c,prod_inst d
where a.connect_id = b.connect_id and b.cust_id = c.cust_id
and c.cust_id=d.owner_cust_id</t>
  </si>
  <si>
    <t>客户-联系方式</t>
  </si>
  <si>
    <t>cust_link_tel</t>
  </si>
  <si>
    <t>select d.prod_inst_id,a.mobile_phone from contacts_info a, cust_contact_info_rel b,customer c,prod_inst d
where a.connect_id = b.connect_id and b.cust_id = c.cust_id
and c.cust_id=d.owner_cust_id</t>
  </si>
  <si>
    <t>周琪</t>
  </si>
  <si>
    <t>使用人-姓名</t>
  </si>
  <si>
    <t>user_name</t>
  </si>
  <si>
    <t>select b.cust_name from iot.party_cert c, iot.customer b,
(select prod_inst_id,use_cust_id from iot.prod_inst) a
 where c.party_id = b.party_id
   and b.cust_id = a.use_cust_id;</t>
  </si>
  <si>
    <t>使用人-地址</t>
  </si>
  <si>
    <t>user_addr</t>
  </si>
  <si>
    <t>select c.cert_addr from iot.party_cert c, iot.customer b,
(select prod_inst_id,use_cust_id from iot.prod_inst) a
 where c.party_id = b.party_id
   and b.cust_id = a.use_cust_id;</t>
  </si>
  <si>
    <t>使用人-证件类型</t>
  </si>
  <si>
    <t>user_type</t>
  </si>
  <si>
    <t>select c.cert_type from iot.party_cert c, iot.customer b,
(select prod_inst_id,use_cust_id from iot.prod_inst) a
 where c.party_id = b.party_id
   and b.cust_id = a.use_cust_id</t>
  </si>
  <si>
    <t>使用人-证件号码</t>
  </si>
  <si>
    <t>user_num</t>
  </si>
  <si>
    <t xml:space="preserve">select c.cert_num from iot.party_cert c, iot.customer b,
(select prod_inst_id,use_cust_id from iot.prod_inst) a
 where c.party_id = b.party_id
   and b.cust_id = a.use_cust_id; </t>
  </si>
  <si>
    <t>客户是否实名</t>
  </si>
  <si>
    <t>is_cust_real_name</t>
  </si>
  <si>
    <t>select prod_inst_id,case when b.cust_name is not null and c.cert_addr is not null and c.cert_type is not null and c.cert_num is not null then 1 else 0 end
from(select a.prod_inst_id,b.cust_name,c.cert_addr,c.cert_type,c.cert_num
     from iot.party_cert c, iot.customer b,(select prod_inst_id,owner_cust_id from iot.prod_inst) a
     where c.party_id = b.party_id and b.cust_id =a.owner_cust_id);</t>
  </si>
  <si>
    <t>四个信息，有一个为空就是否</t>
  </si>
  <si>
    <t>责任人是否实名</t>
  </si>
  <si>
    <t>is_cert_real_name</t>
  </si>
  <si>
    <t xml:space="preserve">select a.prod_inst_id, case when b.cust_name is not null and c.cert_addr is not null and c.cert_type is not null and c.cert_num is not null then 1 else 0 end
 from iot.party_cert c, iot.customer b,
 (select prod_inst_id,cust_id from iot.prod_inst_duty) a
 where c.party_id = b.party_id
   and b.cust_id = a.cust_id; </t>
  </si>
  <si>
    <t>经办人是否实名</t>
  </si>
  <si>
    <t>is_oper_real_name</t>
  </si>
  <si>
    <t>select prod_inst_id,case when count(distinct attr_id)=4 then 1 else 0 end
from iot.prod_inst a,iot.cust_attr b 
where a.owner_cust_id=b.cust_id and a.prod_use_type=2000 and b.attr_id in(900001005,900001006,900001007,900001008) 
  and a.status_cd='100000' and b.status_cd='1000'
group by prod_inst_id;</t>
  </si>
  <si>
    <t>使用人是否实名</t>
  </si>
  <si>
    <t>is_user_real_name</t>
  </si>
  <si>
    <t>select prod_inst_id,case when b.cust_name is not null and c.cert_addr is not null and c.cert_type is not null and c.cert_num is not null then 1 else 0 end
from(select a.prod_inst_id,b.cust_name,c.cert_addr,c.cert_type,c.cert_num
     from iot.party_cert c, iot.customer b,(select prod_inst_id,use_cust_id from iot.prod_inst) a
     where c.party_id = b.party_id and b.cust_id =a.use_cust_id);</t>
  </si>
  <si>
    <t>实名方式</t>
  </si>
  <si>
    <t>real_name_type</t>
  </si>
  <si>
    <t>--</t>
  </si>
  <si>
    <t>是否免催缴</t>
  </si>
  <si>
    <t>is_no_press</t>
  </si>
  <si>
    <t>select attr.prod_inst_id,attr.attr_value from iot.prod_inst_attr attr where attr.attr_id=10020082
and attr.status_cd='1000'</t>
  </si>
  <si>
    <t>是否免停</t>
  </si>
  <si>
    <t>is_no_stop</t>
  </si>
  <si>
    <t>select attr.prod_inst_id,attr.attr_value from iot.prod_inst_attr attr where attr.attr_id=10020081
and attr.status_cd='1000'</t>
  </si>
  <si>
    <t>免停生效时间</t>
  </si>
  <si>
    <t>no_stop_eff_date</t>
  </si>
  <si>
    <t>select attr.prod_inst_id,attr.attr_value from iot.prod_inst_attr attr where attr.attr_id=10020114
and attr.status_cd='1000'</t>
  </si>
  <si>
    <t>免停失效时间</t>
  </si>
  <si>
    <t>no_stop_exp_date</t>
  </si>
  <si>
    <t>select attr.prod_inst_id,attr.attr_value from iot.prod_inst_attr attr where attr.attr_id=10020115
and attr.status_cd='1000'</t>
  </si>
  <si>
    <t>是否使用语音</t>
  </si>
  <si>
    <t>is_use_phone</t>
  </si>
  <si>
    <t>汇总详单文件中‘物联网语音使用量’-&gt;
serv_id,sum(nvl(call_duration,0)&gt;0</t>
  </si>
  <si>
    <t>语音时长为0或空的判断为否,用计费数据中serv_id与prod_inst.ext_prod_inst_id关联，即是：serv_id = prod_inst.ext_prod_inst_id</t>
  </si>
  <si>
    <t>定向语音呼入呼出控制策略</t>
  </si>
  <si>
    <t>dist_in_out_type</t>
  </si>
  <si>
    <t>select prod_inst_id,attr_value from iot.prod_inst_attr where attr_id = 10020149 and status_cd='1000'</t>
  </si>
  <si>
    <t>黑白名单类型(定向语音，定向短信)</t>
  </si>
  <si>
    <t>black_white_list_type</t>
  </si>
  <si>
    <t>select prod_inst_id,attr_value from prod_inst_attr where attr_id = 10020148 and status_cd='1000'</t>
  </si>
  <si>
    <t>定向短信控制策略</t>
  </si>
  <si>
    <t>dist_info_type</t>
  </si>
  <si>
    <t>select prod_inst_id,attr_value from prod_inst_attr where attr_id = 30010020154 and status_cd='1000'</t>
  </si>
  <si>
    <t>是否使用短信</t>
  </si>
  <si>
    <t>is_use_info</t>
  </si>
  <si>
    <t>汇总详单文件中‘物联网短信使用量’-&gt;sum(nvl(call_duration,0)&gt;0</t>
  </si>
  <si>
    <t>合账号码</t>
  </si>
  <si>
    <t>cust_code</t>
  </si>
  <si>
    <t>计费分摊前月账单文件-&gt;nbr_code</t>
  </si>
  <si>
    <t>select substring(napt.pd_inst_id,-12) napt.nbr_code from intf.iot_napt napt where napt.yyyymm=统计日的上月</t>
  </si>
  <si>
    <t>合账号码类别</t>
  </si>
  <si>
    <t>cust_code_type</t>
  </si>
  <si>
    <t>计费分摊前月账单文件-&gt;nbr_type</t>
  </si>
  <si>
    <t>select substring(napt.pd_inst_id,-12) napt.nbr_type from intf.iot_napt napt where napt.yyyymm=统计日的上月</t>
  </si>
  <si>
    <t>是否专网</t>
  </si>
  <si>
    <t>is_private</t>
  </si>
  <si>
    <t>select prod_inst_id,case when prod_id in(280000026,280000025,13410706) then 1 else 0 end from iot.prod_inst where prod_use_type='1000';</t>
  </si>
  <si>
    <t>张龙妹确认</t>
  </si>
  <si>
    <t>是否CAT1</t>
  </si>
  <si>
    <t>is_cat1</t>
  </si>
  <si>
    <t>在清单中的都为cat1
select distinct  rel.prod_inst_id from iot.offer_prod_inst_rel rel
join iot.offer_inst_attr attr on rel.offer_inst_id=attr.offer_inst_id
where attr.attr_id='20030122' and attr.attr_value='1001' and attr.status_cd=1000</t>
  </si>
  <si>
    <t>是否NB</t>
  </si>
  <si>
    <t>is_nb</t>
  </si>
  <si>
    <t>select a.prod_inst_id from iot.prod_inst a
where a.prod_id=13410706
union 
select * from cfg_nb_qd--有用户产品规格不是nb，业务需要将这些号码加上</t>
  </si>
  <si>
    <t>是否乐通语音</t>
  </si>
  <si>
    <t>is_nb_phone</t>
  </si>
  <si>
    <t>select prod_inst_id,case when prod_id=280000025 then 1 else 0 end from iot.prod_inst</t>
  </si>
  <si>
    <t>prod_id = 280000025</t>
  </si>
  <si>
    <t>是否乐通流量</t>
  </si>
  <si>
    <t>is_nb_net</t>
  </si>
  <si>
    <t>口径字段：prod_inst_id,1 is_nb_net
来源表：wss.tt_prod_inst_main_day
口径条件：prod_id ='280000026' and yyyymmdd='${yyyymmdd}'</t>
  </si>
  <si>
    <t>WSS-867:由prod_id in ('280000026','13410706') 改为prod_id ='280000026'</t>
  </si>
  <si>
    <t>是否CAT1补贴</t>
  </si>
  <si>
    <t>is_cat1_allowance</t>
  </si>
  <si>
    <t>select b.prod_inst_id from iot.offer_inst_attr a,iot.offer_prod_inst_rel b
where a.offer_inst_id=b.offer_inst_id and 
      a.attr_id='20030122' and a.status_cd='1000' and a.attr_value='1000';</t>
  </si>
  <si>
    <t>王一鸣</t>
  </si>
  <si>
    <t>是否NB补贴</t>
  </si>
  <si>
    <t>is_nb_allowance</t>
  </si>
  <si>
    <t xml:space="preserve">select b.prod_inst_id from iot.offer_inst_attr a,iot.offer_prod_inst_rel b
where a.offer_inst_id=b.offer_inst_id and 
      a.attr_id='20030122' and a.status_cd='1000' and a.attr_value='1001'; </t>
  </si>
  <si>
    <t>是否4G补贴</t>
  </si>
  <si>
    <t>is_4g_allowance</t>
  </si>
  <si>
    <t xml:space="preserve">select b.prod_inst_id from iot.offer_inst_attr a,iot.offer_prod_inst_rel b
where a.offer_inst_id=b.offer_inst_id and 
      a.attr_id='20030122' and a.status_cd='1000' and a.attr_value='1003'; </t>
  </si>
  <si>
    <t>是否2G/3G补贴</t>
  </si>
  <si>
    <t>is_2g_3g_allowance</t>
  </si>
  <si>
    <t xml:space="preserve">select b.prod_inst_id from iot.offer_inst_attr a,iot.offer_prod_inst_rel b
where a.offer_inst_id=b.offer_inst_id and 
      a.attr_id='20030122' and a.status_cd='1000' and a.attr_value='1002'; </t>
  </si>
  <si>
    <r>
      <rPr>
        <sz val="9"/>
        <rFont val="宋体"/>
        <family val="3"/>
        <charset val="134"/>
      </rPr>
      <t>端到端</t>
    </r>
    <r>
      <rPr>
        <sz val="9"/>
        <rFont val="Tahoma"/>
        <family val="2"/>
      </rPr>
      <t>-DEVICETYPE</t>
    </r>
  </si>
  <si>
    <t>端到端</t>
  </si>
  <si>
    <t>eae_devicetype</t>
  </si>
  <si>
    <t>select t.devicetype from tt_inv_4g_terminal_day t where yyyymmdd=前天</t>
  </si>
  <si>
    <t>每日增量txt文件下发，入库并与前一天存量数据合并去重为一份完整的数据,根据号码字段msisdn(取从第3位开始取字符)关联prod_inst中号码字段取prod_inst_id</t>
  </si>
  <si>
    <r>
      <rPr>
        <sz val="9"/>
        <rFont val="宋体"/>
        <family val="3"/>
        <charset val="134"/>
      </rPr>
      <t>端到端</t>
    </r>
    <r>
      <rPr>
        <sz val="9"/>
        <rFont val="Tahoma"/>
        <family val="2"/>
      </rPr>
      <t>-MODELNAME</t>
    </r>
  </si>
  <si>
    <t>eae_modelname</t>
  </si>
  <si>
    <t>select t.modelname from tt_inv_4g_terminal_day t where yyyymmdd=前天</t>
  </si>
  <si>
    <r>
      <rPr>
        <sz val="9"/>
        <rFont val="宋体"/>
        <family val="3"/>
        <charset val="134"/>
      </rPr>
      <t>端到端</t>
    </r>
    <r>
      <rPr>
        <sz val="9"/>
        <rFont val="Tahoma"/>
        <family val="2"/>
      </rPr>
      <t>-MANUFACTURER_OR_APPLICANT</t>
    </r>
  </si>
  <si>
    <t>eae_manu_or_applicant</t>
  </si>
  <si>
    <t>select t.manufacturer_or_applicant from tt_inv_4g_terminal_day t where yyyymmdd=前天</t>
  </si>
  <si>
    <r>
      <rPr>
        <sz val="9"/>
        <rFont val="宋体"/>
        <family val="3"/>
        <charset val="134"/>
      </rPr>
      <t>端到端</t>
    </r>
    <r>
      <rPr>
        <sz val="9"/>
        <rFont val="Tahoma"/>
        <family val="2"/>
      </rPr>
      <t>-OPERATINGSYSTEM</t>
    </r>
  </si>
  <si>
    <t>eae_operatingsystem</t>
  </si>
  <si>
    <t>select t.operatingsystem from tt_inv_4g_terminal_day t where yyyymmdd=前天</t>
  </si>
  <si>
    <r>
      <rPr>
        <sz val="9"/>
        <rFont val="宋体"/>
        <family val="3"/>
        <charset val="134"/>
      </rPr>
      <t>端到端</t>
    </r>
    <r>
      <rPr>
        <sz val="9"/>
        <rFont val="Tahoma"/>
        <family val="2"/>
      </rPr>
      <t>-IMEI</t>
    </r>
    <r>
      <rPr>
        <sz val="9"/>
        <rFont val="宋体"/>
        <family val="3"/>
        <charset val="134"/>
      </rPr>
      <t>号</t>
    </r>
  </si>
  <si>
    <t>eae_imei</t>
  </si>
  <si>
    <t>select t.imei from tt_inv_4g_terminal_day t where yyyymmdd=前天</t>
  </si>
  <si>
    <t>是否核心网元侧</t>
  </si>
  <si>
    <t>is_core_network</t>
  </si>
  <si>
    <t>select case when msisdn is not null then 1 else 0 end from tt_inv_4g_terminal_day t where yyyymmdd=前天</t>
  </si>
  <si>
    <r>
      <rPr>
        <sz val="9"/>
        <color theme="1"/>
        <rFont val="宋体"/>
        <family val="3"/>
        <charset val="134"/>
        <scheme val="minor"/>
      </rPr>
      <t>王一鸣，</t>
    </r>
    <r>
      <rPr>
        <sz val="9"/>
        <color rgb="FFFF0000"/>
        <rFont val="宋体"/>
        <family val="3"/>
        <charset val="134"/>
        <scheme val="minor"/>
      </rPr>
      <t>因端到端和自注册日增量数据到的时间较晚，只能用前天的数据打标签</t>
    </r>
  </si>
  <si>
    <t>2018.4.18新增</t>
  </si>
  <si>
    <t>短信自注册--ESN  3Gimei</t>
  </si>
  <si>
    <t>自注册</t>
  </si>
  <si>
    <t>own_esn</t>
  </si>
  <si>
    <t>select t.esn from tt_inv_short_messge_reg_day t where yyyymmdd=前天;</t>
  </si>
  <si>
    <t>每日增量txt文件下发，入库并与前一天存量数据合并去重为一份完整的数据,通过sim1iccid关联iccid</t>
  </si>
  <si>
    <t>短信自注册--接入号</t>
  </si>
  <si>
    <t>own_mdn</t>
  </si>
  <si>
    <t>select t.mdn from tt_inv_short_messge_reg_day t where yyyymmdd=前天;</t>
  </si>
  <si>
    <t>短信自注册--imsi</t>
  </si>
  <si>
    <t>own_ismi</t>
  </si>
  <si>
    <t>select t.imsi from tt_inv_short_messge_reg_day t where yyyymmdd=前天;</t>
  </si>
  <si>
    <t>短信自注册--model 模组名称</t>
  </si>
  <si>
    <t>own_model</t>
  </si>
  <si>
    <t>select t.model from tt_inv_short_messge_reg_day t where yyyymmdd=前天;</t>
  </si>
  <si>
    <t>短信自注册--reg_dt注册时间</t>
  </si>
  <si>
    <t>own_reg_dt</t>
  </si>
  <si>
    <t>select t.reg_dt from tt_inv_short_messge_reg_day t where yyyymmdd=前天;</t>
  </si>
  <si>
    <t>是否短信自注册</t>
  </si>
  <si>
    <t>is_own_mdn</t>
  </si>
  <si>
    <t>select case when mdn is not null then 1 else 0 end from tt_inv_short_messge_reg_day t where yyyymmdd=前天</t>
  </si>
  <si>
    <t>流量自注册--meid 串码</t>
  </si>
  <si>
    <t>own_meid</t>
  </si>
  <si>
    <t>select t.meid
 from tt_inv_flow_reg_day t where yyyymmdd=前天;</t>
  </si>
  <si>
    <t>每日增量txt文件下发，入库并与前一天存量数据合并去重为一份完整的数据</t>
  </si>
  <si>
    <t>流量自注册--modelsms 模组名称</t>
  </si>
  <si>
    <t>own_modelsms</t>
  </si>
  <si>
    <t>select t.modelsms from tt_inv_flow_reg_day t where yyyymmdd=前天;</t>
  </si>
  <si>
    <t>流量自注册--sim1cdmaimsi "3G imei"</t>
  </si>
  <si>
    <t>own_sim1cdmaimsi</t>
  </si>
  <si>
    <t>select t.sim1cdmaimsi fromtt_inv_flow_reg_day t where yyyymmdd=前天;</t>
  </si>
  <si>
    <t>流量自注册--sim1lteimsi "4G imei"</t>
  </si>
  <si>
    <t>own_sim1lteimsi</t>
  </si>
  <si>
    <t>select t.sim1lteimsi from tt_inv_flow_reg_day t where yyyymmdd=前天;</t>
  </si>
  <si>
    <t>流量自注册--sim1iccid iccid</t>
  </si>
  <si>
    <t>own_sim1iccid</t>
  </si>
  <si>
    <t>select t.sim1iccid iccid from tt_inv_flow_reg_day t where yyyymmdd=前天;</t>
  </si>
  <si>
    <t>流量自注册--imei1 imei</t>
  </si>
  <si>
    <t>own_imei1</t>
  </si>
  <si>
    <t>select t.imei6 imei from tt_inv_flow_reg_day t where yyyymmdd=前天;</t>
  </si>
  <si>
    <t>流量自注册--manufacture 制造商</t>
  </si>
  <si>
    <t>own_manufacture</t>
  </si>
  <si>
    <t>select t.manufacture from tt_inv_flow_reg_day t where yyyymmdd=前天;</t>
  </si>
  <si>
    <t>流量自注册--regdate 注册日期</t>
  </si>
  <si>
    <t>own_regdate</t>
  </si>
  <si>
    <t>select t.regdate from tt_inv_flow_reg_day t where yyyymmdd=前天;</t>
  </si>
  <si>
    <t>是否流量自注册</t>
  </si>
  <si>
    <t>is_own_sim1lteimsi</t>
  </si>
  <si>
    <t>select case when sim1lteimsi is not null then 1 else 0 end from tt_inv_flow_reg_day t where yyyymmdd=前天</t>
  </si>
  <si>
    <t>是否代表号</t>
  </si>
  <si>
    <t>is_resp_num</t>
  </si>
  <si>
    <t>select prod_inst_id,case when attr_value is not null then 1 else 0 end
from (select a.prod_inst_id,b.attr_value from iot.offer_prod_inst_rel a,iot.offer_inst_attr b 
where a.offer_inst_id=b.offer_inst_id and b.attr_id='20030085' and b.status_cd = '1000');</t>
  </si>
  <si>
    <t>是否前向流量池代表号码</t>
  </si>
  <si>
    <r>
      <rPr>
        <sz val="9"/>
        <color rgb="FF002060"/>
        <rFont val="宋体"/>
        <family val="3"/>
        <charset val="134"/>
      </rPr>
      <t>是否使用</t>
    </r>
    <r>
      <rPr>
        <sz val="9"/>
        <color rgb="FF002060"/>
        <rFont val="Tahoma"/>
        <family val="2"/>
      </rPr>
      <t>2G</t>
    </r>
    <r>
      <rPr>
        <sz val="9"/>
        <color rgb="FF002060"/>
        <rFont val="宋体"/>
        <family val="3"/>
        <charset val="134"/>
      </rPr>
      <t>流量</t>
    </r>
  </si>
  <si>
    <t>is_use_2g</t>
  </si>
  <si>
    <t>汇总详单文件中‘物联网数据使用量’-&gt;sum(sum_count_2g)&gt;0</t>
  </si>
  <si>
    <r>
      <rPr>
        <sz val="9"/>
        <color rgb="FF002060"/>
        <rFont val="宋体"/>
        <family val="3"/>
        <charset val="134"/>
      </rPr>
      <t>是否使用</t>
    </r>
    <r>
      <rPr>
        <sz val="9"/>
        <color rgb="FF002060"/>
        <rFont val="Tahoma"/>
        <family val="2"/>
      </rPr>
      <t>3G</t>
    </r>
    <r>
      <rPr>
        <sz val="9"/>
        <color rgb="FF002060"/>
        <rFont val="宋体"/>
        <family val="3"/>
        <charset val="134"/>
      </rPr>
      <t>流量</t>
    </r>
  </si>
  <si>
    <t>is_use_3g</t>
  </si>
  <si>
    <t>汇总详单文件中‘物联网数据使用量’-&gt;sum(sum_count_3g)&gt;0</t>
  </si>
  <si>
    <r>
      <rPr>
        <sz val="9"/>
        <color rgb="FF002060"/>
        <rFont val="宋体"/>
        <family val="3"/>
        <charset val="134"/>
      </rPr>
      <t>是否使用</t>
    </r>
    <r>
      <rPr>
        <sz val="9"/>
        <color rgb="FF002060"/>
        <rFont val="Tahoma"/>
        <family val="2"/>
      </rPr>
      <t>4G</t>
    </r>
    <r>
      <rPr>
        <sz val="9"/>
        <color rgb="FF002060"/>
        <rFont val="宋体"/>
        <family val="3"/>
        <charset val="134"/>
      </rPr>
      <t>流量</t>
    </r>
  </si>
  <si>
    <t>is_use_4g</t>
  </si>
  <si>
    <r>
      <rPr>
        <sz val="9"/>
        <color theme="1"/>
        <rFont val="宋体"/>
        <family val="3"/>
        <charset val="134"/>
      </rPr>
      <t>汇总详单文件中‘物联网数据使用量’-&gt;sum(</t>
    </r>
    <r>
      <rPr>
        <sz val="9"/>
        <color theme="1"/>
        <rFont val="Calibri"/>
        <family val="2"/>
      </rPr>
      <t>sum_count_4g)&gt;0</t>
    </r>
  </si>
  <si>
    <t>是否本月新增用户</t>
  </si>
  <si>
    <t>is_add_user</t>
  </si>
  <si>
    <t>select prod_inst_id,case when  to_char(first_finish_date,'YYYYMM')='201801' then 1 else 0 end from iot.prod_inst</t>
  </si>
  <si>
    <t>竣工时间为本月</t>
  </si>
  <si>
    <t>是否本月存量用户</t>
  </si>
  <si>
    <t>is_keep_user</t>
  </si>
  <si>
    <t>口径解释：1.31前竣工，且1月账期有出账，且2月账期有出账</t>
  </si>
  <si>
    <t>上月及之前（竣工时间判断）出账用户，同时在本月出账的收入</t>
  </si>
  <si>
    <t>计费数据取上上上月，上上月</t>
  </si>
  <si>
    <t>是否本月纯存量用户</t>
  </si>
  <si>
    <t>is_keeped_user</t>
  </si>
  <si>
    <t>口径解释：1.31前竣工，且1月账期出账，且3月账期有出账</t>
  </si>
  <si>
    <t>上上月及之前（竣工时间判断）出账用户，同时在本月出账的收入；例如现在为201802账期，则在201712账期出账同时又在201802账期出账的用户；</t>
  </si>
  <si>
    <t>计费数据取上上上月，上月</t>
  </si>
  <si>
    <t>合同号</t>
  </si>
  <si>
    <t>acct_id</t>
  </si>
  <si>
    <t>select prod_inst_id,acct_id from iot.serv_acct_rel where status_cd='1'</t>
  </si>
  <si>
    <t xml:space="preserve">serv_acct_rel </t>
  </si>
  <si>
    <t>外部合同号标识</t>
  </si>
  <si>
    <t>ext_acct_id</t>
  </si>
  <si>
    <t>select rel.prod_inst_id,acc.ext_acct_id from iot.serv_acct_rel rel
 left join iot.account acc on acc.acct_id=rel.acct_id
where rel.status_cd='1' and  acc.status_cd='1'</t>
  </si>
  <si>
    <t>account,serv_acct_rel ;acct_id关联</t>
  </si>
  <si>
    <t>是否接入设备管理平台(DMP)</t>
  </si>
  <si>
    <t>is_join_dmp</t>
  </si>
  <si>
    <t>是否接入连接管理平台(CMP)</t>
  </si>
  <si>
    <t>is_join_cmp</t>
  </si>
  <si>
    <t>是否接入连接管理平台(DCP)</t>
  </si>
  <si>
    <t>is_join_dcp</t>
  </si>
  <si>
    <t>是否接入通用使能平台(AEP)</t>
  </si>
  <si>
    <t>is_join_comm_aep</t>
  </si>
  <si>
    <t>是否接入行业使能平台(AEP)</t>
  </si>
  <si>
    <t>is_join_indu_aep</t>
  </si>
  <si>
    <t>是否漫游</t>
  </si>
  <si>
    <t>is_roam</t>
  </si>
  <si>
    <t>使用省份》1或者使用省份与销售省份不一致</t>
  </si>
  <si>
    <t>是否补贴</t>
  </si>
  <si>
    <t>is_bt</t>
  </si>
  <si>
    <t>select c.prod_inst_id,case when c.SPEC_NM like '%补贴%' then 1 else 0 end if_bt from (
SELECT  T.PROD_INST_ID,wm_concat(distinct t.PO_SPEC_NM) SPEC_NM
  FROM WLW_PO_INST_tmp1 T
  left join cfg_po_spec_new_jx b on t.PO_SPEC_ID=b.bss_po_spec_id
group by c.prod_inst_id) c</t>
  </si>
  <si>
    <t>3.22新增</t>
  </si>
  <si>
    <t>用户基础信息表</t>
  </si>
  <si>
    <t>是否匹配串码</t>
  </si>
  <si>
    <t>is_pp</t>
  </si>
  <si>
    <t>select case when c.串码 is not null or b.串码 is not null then 1 else 0 end if_pp from wlw_datamreg_info_sum a
left join cfg_ghx_imei b on a.meid=b.串码
left join cfg_ghx_imei c on a.imei1=c.串码</t>
  </si>
  <si>
    <t>停机时间</t>
  </si>
  <si>
    <t>stop_time</t>
  </si>
  <si>
    <t xml:space="preserve">case when status_cd='120000' then status_date else null end from iot.prod_inst </t>
  </si>
  <si>
    <t>是否跨月套餐</t>
  </si>
  <si>
    <t>is_ky</t>
  </si>
  <si>
    <t>select a.PROD_INST_ID,1 is_ky 
from ( SELECT T.PROD_INST_ID ,ky_f,offer_name, ROW_NUMBER() OVER(PARTITION BY T.PROD_INST_ID ORDER BY T.CREATE_DATE DESC) RN FROM wss.tt_offer_inst_main_day T left join wss.cfg_po_spec_new_jx b on t.offer_id =b.offer_id where T.yyyymmdd='${yyyymmdd}' ) a 
where rn=1 and a.ky_f='Y' and a.offer_name not like '%加油%' and a.offer_name not like '%加餐%' ;</t>
  </si>
  <si>
    <t>3.22新增
WSS-695</t>
  </si>
  <si>
    <t>VPDN公网访问限制功能</t>
  </si>
  <si>
    <t>is_vpdn_netgw</t>
  </si>
  <si>
    <t>select a.acc_prod_inst_id, b.attr_value from (select prod_inst_id,acc_prod_inst_id from  wss.tt_inv_acc_prod_inst_day where yyyymmdd = '${yyyymmdd}' and prod_id in(381000632, 381000634 ) and prod_use_type = '2000' and status_cd = '100000') a left join (select prod_inst_id,attr_value from  wss.tt_prod_inst_attr_main_day where attr_id=10020106 and status_cd = '1000' and yyyymmdd = '${yyyymmdd}') b on  a.prod_inst_id = b.prod_inst_id</t>
  </si>
  <si>
    <t>是否紧急停机</t>
  </si>
  <si>
    <t>is_stop_in_time</t>
  </si>
  <si>
    <t>select prod_inst_id,1 is_stop_in_time from merge.prod_inst_state where yyyymmdd=${yyyymmdd} and stop_type=210000 and status_cd=1000</t>
  </si>
  <si>
    <t>WSS-354</t>
  </si>
  <si>
    <t>是否测试期停机</t>
  </si>
  <si>
    <t>is_stop_when_test_time</t>
  </si>
  <si>
    <t xml:space="preserve">select prod_inst_id,1 is_stop_when_test_time from merge.prod_inst_state where yyyymmdd=${yyyymmdd} and stop_type=200001 and status_cd=1000
</t>
  </si>
  <si>
    <t>是否安全事件关停</t>
  </si>
  <si>
    <t>is_stop_for_safe</t>
  </si>
  <si>
    <t>select prod_inst_id,1 is_stop_for_safe from merge.prod_inst_state where yyyymmdd=${yyyymmdd} and stop_type=220000 and status_cd=1000</t>
  </si>
  <si>
    <t>是否eMTC语音</t>
  </si>
  <si>
    <t>is_emtc_phone</t>
  </si>
  <si>
    <t>select prod_inst_id,1 is_emtc_phone from wss.tt_prod_inst_main_day where prod_id=381004488 and yyyymmdd='${yyyymmdd}'</t>
  </si>
  <si>
    <t>WSS-278</t>
  </si>
  <si>
    <t>是否eMTC流量</t>
  </si>
  <si>
    <t>is_emtc_flow</t>
  </si>
  <si>
    <t>select prod_inst_id,1 is_emtc_flow from wss.tt_prod_inst_main_day where prod_id=381004487 and yyyymmdd='${yyyymmdd}'</t>
  </si>
  <si>
    <t>是否禁止人联网</t>
  </si>
  <si>
    <t>is_humanapp</t>
  </si>
  <si>
    <t>select a.acc_prod_inst_id,
case when b.attr_value='700000004' then 1 else 0 end is_humanapp 
from (select prod_inst_id,acc_prod_inst_id 
from wss.tt_inv_acc_prod_inst_day where yyyymmdd = '${yyyymmdd}' 
and prod_id=13411605 and prod_use_type = '2000' and status_cd = '100000') a 
left join (select prod_inst_id,attr_value 
from wss.tt_prod_inst_attr_main_day where attr_id=10020226 and 
status_cd = '1000' and yyyymmdd = '${yyyymmdd}') b on a.prod_inst_id = b.prod_inst_id</t>
  </si>
  <si>
    <t>WSS-391</t>
  </si>
  <si>
    <t>是否同意机卡解绑</t>
  </si>
  <si>
    <t>is_confirmed_card_unbind</t>
  </si>
  <si>
    <t>select prod_inst_id,1 from wss.tt_prod_inst_attr_main_day where yyyymmdd='${yyyymmdd}' and attr_id='10020630' and status_cd='1000' and attr_value='10'</t>
  </si>
  <si>
    <t>WSS-433</t>
  </si>
  <si>
    <t>是否同意公司实名</t>
  </si>
  <si>
    <t>is_confirmed_company_realname</t>
  </si>
  <si>
    <t>select prod_inst_id,1 from wss.tt_prod_inst_attr_main_day where yyyymmdd='${yyyymmdd}' and attr_id='10020632' and status_cd='1000' and attr_value='10'</t>
  </si>
  <si>
    <t>增值服务套餐总价值</t>
  </si>
  <si>
    <t>vas_limit_sum_chrg</t>
  </si>
  <si>
    <t>select 
  b.prod_inst_id,sum(nvl(c.attr_value, 0)) attr_value 
from 
  (select offer_inst_id from merge.offer_inst where yyyymmdd='${yyyymmdd}' and offer_id in (134057397,134057435,134057439,134057440) and status_cd = '1000') a 
 left join 
  (select prod_inst_id,offer_inst_id from merge.offer_prod_inst_rel where yyyymmdd='${yyyymmdd}') b on a.offer_inst_id=b.offer_inst_id 
 left join 
  (select offer_inst_id,attr_value from merge.offer_inst_attr where yyyymmdd='${yyyymmdd}' and attr_id = 20030127 and status_cd = '1000') c on a.offer_inst_id = c.offer_inst_id
group by b.prod_inst_id;</t>
  </si>
  <si>
    <t>WSS-607</t>
  </si>
  <si>
    <t>订购的增值服务套餐名称</t>
  </si>
  <si>
    <t>vas_prod_offer_name</t>
  </si>
  <si>
    <t>select 
  b.prod_inst_id,concat_ws(',',collect_set(c.offer_name )) vas_prod_offer_name
from 
  (select offer_inst_id, offer_id from merge.offer_inst where yyyymmdd='${yyyymmdd}' and status_cd = '1000' ) a 
 left join 
  (select offer_inst_id, prod_inst_id from merge.offer_prod_inst_rel where yyyymmdd='${yyyymmdd}') b on a.offer_inst_id=b.offer_inst_id
 left join 
  (select offer_id, offer_name from merge.offer where yyyymmdd='${yyyymmdd}' and offer_id in (134057397,134057435,134057439,134057440) and status_cd = '1000') c on a.offer_id=c.offer_id 
group by b.prod_inst_id;</t>
  </si>
  <si>
    <t>latn_id</t>
  </si>
  <si>
    <t xml:space="preserve">口径字段：substring(serv_id,-12),latn_id
来源表：merge.acm_bill_adjust
口径条件：yyyymmdd&gt;=concat(substr('${yyyymmdd}', 0, 6), '01') and yyyymmdd&lt;='${yyyymmdd}'
</t>
  </si>
  <si>
    <t>WSS-611</t>
  </si>
  <si>
    <t>创建时间(调账)</t>
  </si>
  <si>
    <t>created_time</t>
  </si>
  <si>
    <t xml:space="preserve">口径字段：substring(serv_id,-12),create_date
来源表：merge.acm_bill_adjust 
口径条件：yyyymmdd&gt;=concat(substr('${yyyymmdd}', 0, 6), '01') and yyyymmdd&lt;='${yyyymmdd}'
</t>
  </si>
  <si>
    <t>调账总金额</t>
  </si>
  <si>
    <t>adj_charge</t>
  </si>
  <si>
    <t xml:space="preserve">口径字段：substring(serv_id,-12),adjust_amount
来源表：merge.acm_bill_adjust 
口径条件：yyyymmdd&gt;=concat(substr('${yyyymmdd}', 0, 6), '01') and yyyymmdd&lt;='${yyyymmdd}'
</t>
  </si>
  <si>
    <t>受理人id</t>
  </si>
  <si>
    <t>create_staff_id</t>
  </si>
  <si>
    <t>select prod_inst_id,create_staff from merge.prod_inst where yyyymmdd=${yyyymmdd}</t>
  </si>
  <si>
    <t>WSS-661</t>
  </si>
  <si>
    <t>受理人姓名</t>
  </si>
  <si>
    <t>create_staff_name</t>
  </si>
  <si>
    <t>select a.prod_inst_id,b.staff_name create_staff_name 
from
  (select prod_inst_id,create_staff_id from wss.tt_inv_prod_inst_day where yyyymmdd=${yyyymmdd}) a 
left join 
  (select staff_id,staff_name from merge.staff where yyyymmdd=${yyyymmdd}) b
on a.create_staff_id=b.staff_id</t>
  </si>
  <si>
    <t>受理人工号</t>
  </si>
  <si>
    <t>create_staff_account</t>
  </si>
  <si>
    <t>select a.prod_inst_id,b.staff_account create_staff_account 
from
  (select prod_inst_id,create_staff_id from wss.tt_inv_prod_inst_day where yyyymmdd=${yyyymmdd}) a 
left join 
  (select staff_id,staff_account from merge.staff where yyyymmdd=${yyyymmdd}) b
on a.create_staff_id=b.staff_id</t>
  </si>
  <si>
    <t>整月停机类型</t>
  </si>
  <si>
    <t>stop_month_type</t>
  </si>
  <si>
    <t>select prod_inst_id,concat_ws(',',collect_set(b.attr_value_name)) from (select* from merge.prod_inst_state where yyyymmdd=date_format(last_day(from_unixtime(unix_timestamp('${lastyyyymm}','yyyyMM'),'yyyy-MM-dd')),'yyyyMMdd')) a left join (select * from merge.attr_value where yyyymmdd=date_format(last_day(from_unixtime(unix_timestamp('${lastyyyymm}','yyyyMM'),'yyyy-MM-dd')),'yyyyMMdd')) b on b.attr_id=10383 and b.attr_value=a.stop_type where (date_format(eff_date,'yyyyMMdd')&lt;concat('${lastyyyymm}','01') and date_format(exp_date,'yyyyMMdd')&gt;date_format(last_day(from_unixtime(unix_timestamp('${lastyyyymm}','yyyyMM'),'yyyy-MM-dd')),'yyyyMMdd') and a.status_cd=1100 and date_format(a.status_date,'yyyyMMdd')&gt;date_format(last_day(from_unixtime(unix_timestamp('${lastyyyymm}','yyyyMM'),'yyyy-MM-dd')),'yyyyMMdd')) or ( a.status_cd=1000 and date_format(eff_date,'yyyyMMdd')&lt;concat('${lastyyyymm}','01')) group by prod_inst_id;</t>
  </si>
  <si>
    <t>是否整月停机</t>
  </si>
  <si>
    <t>is_stop_month</t>
  </si>
  <si>
    <t>select prod_inst_id,1 from (select* from merge.prod_inst_state where yyyymmdd=date_format(last_day(from_unixtime(unix_timestamp('${lastyyyymm}','yyyyMM'),'yyyy-MM-dd')),'yyyyMMdd')) a left join (select * from merge.attr_value where yyyymmdd=date_format(last_day(from_unixtime(unix_timestamp('${lastyyyymm}','yyyyMM'),'yyyy-MM-dd')),'yyyyMMdd')) b on b.attr_id=10383 and b.attr_value=a.stop_type where (date_format(eff_date,'yyyyMMdd')&lt;concat('${lastyyyymm}','01') and date_format(exp_date,'yyyyMMdd')&gt;date_format(last_day(from_unixtime(unix_timestamp('${lastyyyymm}','yyyyMM'),'yyyy-MM-dd')),'yyyyMMdd') and a.status_cd=1100 and date_format(a.status_date,'yyyyMMdd')&gt;date_format(last_day(from_unixtime(unix_timestamp('${lastyyyymm}','yyyyMM'),'yyyy-MM-dd')),'yyyyMMdd')) or ( a.status_cd=1000 and date_format(eff_date,'yyyyMMdd')&lt;concat('${lastyyyymm}','01')) group by prod_inst_id;</t>
  </si>
  <si>
    <t>是否整月超流量限制上网</t>
  </si>
  <si>
    <t>is_overflow_limit_net_month</t>
  </si>
  <si>
    <t>select acc_prod_inst_id,1 from (select * from wss.tt_prod_inst_main_day where yyyymmdd=date_format(last_day(from_unixtime(unix_timestamp('${lastyyyymm}','yyyyMM'),'yyyy-MM-dd')),'yyyyMMdd') and prod_id=13410244) a where (date_format(create_date,'yyyyMMdd')&lt;concat('${lastyyyymm}','01') and date_format(status_date,'yyyyMMdd')&gt;date_format(last_day(from_unixtime(unix_timestamp('${lastyyyymm}','yyyyMM'),'yyyy-MM-dd')),'yyyyMMdd') and a.status_cd=110000 ) or ( a.status_cd=100000 and date_format(create_date,'yyyyMMdd')&lt;concat('${lastyyyymm}','01'))</t>
  </si>
  <si>
    <t>是否整月取消上网</t>
  </si>
  <si>
    <t>is_off_net_month</t>
  </si>
  <si>
    <t>计费合账号码</t>
  </si>
  <si>
    <t>bill_cust_code</t>
  </si>
  <si>
    <t>select substring(serv_id,-12),charge_nbr cust_code from merge.acm_acct_item where billing_cycle_id=date_format(add_months(from_unixtime(unix_timestamp('${yyyymmdd}','yyyyMMdd'),'yyyy-MM-dd'),-1),'yyyyMM') and charge_nbr is not null and yyyymmdd=${yyyymmdd}</t>
  </si>
  <si>
    <t>端到端时间</t>
  </si>
  <si>
    <t>eae_datetime</t>
  </si>
  <si>
    <t>select prod_inst_id,datetime from wss.tt_inv_4g_terminal_day where yyyymmdd=date_format(date_add(from_unixtime(unix_timestamp('${yyyymmdd}','yyyyMMdd'),'yyyy-MM-dd'),-1),'yyyyMMdd')</t>
  </si>
  <si>
    <t>物联网基础业务-流量-VPDN（GRE）功能（可访问公网）</t>
  </si>
  <si>
    <t>is_flow_vpdn_pbgre</t>
  </si>
  <si>
    <t>select a.acc_prod_inst_id,1 is_flow_vpdn_pbgre from wss.tt_inv_acc_prod_inst_day a where a.prod_id=13410508 and a.prod_use_type = '2000' and a.status_cd='100000' and a.yyyymmdd='${yyyymmdd}'</t>
  </si>
  <si>
    <t>是否开通流量-VPDN（GRE）功能</t>
  </si>
  <si>
    <t>is_flow_vpdn_gre</t>
  </si>
  <si>
    <t>select a.acc_prod_inst_id,1 is_flow_vpdn_gre from wss.tt_inv_acc_prod_inst_day a where a.prod_id=381000634 and a.prod_use_type = '2000' and a.status_cd='100000' and a.yyyymmdd='${yyyymmdd}'</t>
  </si>
  <si>
    <t>是否超范围使用违规停机</t>
  </si>
  <si>
    <t>is_overrange_illegal_park</t>
  </si>
  <si>
    <t>select prod_inst_id,1 is_overrange_illegal_park from merge.prod_inst_state where yyyymmdd=${yyyymmdd} and stop_type=190000 and status_cd=1000</t>
  </si>
  <si>
    <t>是否违章停机</t>
  </si>
  <si>
    <t>is_illegal_park</t>
  </si>
  <si>
    <t>select prod_inst_id,1 from merge.prod_inst_state where yyyymmdd='${yyyymmdd}' and stop_type='150000' and status_cd='1000'</t>
  </si>
  <si>
    <t>2G流量时长</t>
  </si>
  <si>
    <t>call_drtn_2g</t>
  </si>
  <si>
    <t>口径字段：substring(a.serv_id,-12) , sum(a.call_drtn_2g)
来源表：intf.mon_user_ddr a
口径条件：a.yyyymm='${yyyymm}' group by substring(a.serv_id,-12)</t>
  </si>
  <si>
    <t>3G流量时长</t>
  </si>
  <si>
    <t>call_drtn_3g</t>
  </si>
  <si>
    <t>口径字段：substring(a.serv_id,-12) , sum(a.call_drtn_3g)
来源表：intf.mon_user_ddr a
口径条件：a.yyyymm='${yyyymm}' group by substring(a.serv_id,-12)</t>
  </si>
  <si>
    <t>4G流量时长</t>
  </si>
  <si>
    <t>call_drtn_4g</t>
  </si>
  <si>
    <t>口径字段：substring(a.serv_id,-12) , sum(a.call_drtn_4g)
来源表：intf.mon_user_ddr a
口径条件：a.yyyymm='${yyyymm}' group by substring(a.serv_id,-12)</t>
  </si>
  <si>
    <t>VPDN（L2TP）功能产品IP地址</t>
  </si>
  <si>
    <t>vpdn_ip_l2tp</t>
  </si>
  <si>
    <t>select c.acc_prod_inst_id prod_inst_id,d.attr_value vpdn_ip_l2tp from 
(select prod_inst_id,acc_prod_inst_id from wss.tt_inv_acc_prod_inst_day where yyyymmdd=${yyyymmdd}  and prod_id =381000632  and prod_use_type = '2000' and status_cd = '100000') c 
left join 
(select prod_inst_id,attr_value from wss.tt_prod_inst_attr_main_day where attr_id=10020104 and status_cd = '1000' and yyyymmdd=${yyyymmdd}) d 
on c.prod_inst_id = d.prod_inst_id;</t>
  </si>
  <si>
    <t>WSS-692</t>
  </si>
  <si>
    <t>VPDN（GRE）功能产品IP地址</t>
  </si>
  <si>
    <t>vpdn_ip_gre</t>
  </si>
  <si>
    <t>select c.acc_prod_inst_id prod_inst_id,d.attr_value vpdn_ip_gre from 
(select prod_inst_id,acc_prod_inst_id from wss.tt_inv_acc_prod_inst_day where yyyymmdd=${yyyymmdd}  and prod_id =381000634  and prod_use_type = '2000' and status_cd = '100000') c 
left join 
(select prod_inst_id,attr_value from wss.tt_prod_inst_attr_main_day where attr_id=10020104 and status_cd = '1000' and yyyymmdd=${yyyymmdd}) d 
on c.prod_inst_id = d.prod_inst_id;</t>
  </si>
  <si>
    <t>VPDN（L2TP）功能产品（可访问公网）IP地址</t>
  </si>
  <si>
    <t>vpdn_ip_l2tp_public</t>
  </si>
  <si>
    <t>select c.acc_prod_inst_id prod_inst_id,d.attr_value vpdn_ip_l2tp_public from 
(select prod_inst_id,acc_prod_inst_id from wss.tt_inv_acc_prod_inst_day where yyyymmdd=${yyyymmdd}  and prod_id =13410507  and prod_use_type = '2000' and status_cd = '100000') c 
left join 
(select prod_inst_id,attr_value from wss.tt_prod_inst_attr_main_day where attr_id=10020104 and status_cd = '1000' and yyyymmdd=${yyyymmdd}) d 
on c.prod_inst_id = d.prod_inst_id;</t>
  </si>
  <si>
    <t>VPDN（GRE）功能产品（可访问公网）IP地址</t>
  </si>
  <si>
    <t>vpdn_ip_gre_public</t>
  </si>
  <si>
    <t>select c.acc_prod_inst_id prod_inst_id,d.attr_value vpdn_ip_gre_public from 
(select prod_inst_id,acc_prod_inst_id from wss.tt_inv_acc_prod_inst_day where yyyymmdd=${yyyymmdd}  and prod_id =13410508  and prod_use_type = '2000' and status_cd = '100000') c 
left join 
(select prod_inst_id,attr_value from wss.tt_prod_inst_attr_main_day where attr_id=10020104 and status_cd = '1000' and yyyymmdd=${yyyymmdd}) d 
on c.prod_inst_id = d.prod_inst_id;</t>
  </si>
  <si>
    <t>产品名称</t>
  </si>
  <si>
    <t>prod_name</t>
  </si>
  <si>
    <t>select a.prod_inst_id,b.prod_name from
(select * from merge.prod_inst where yyyymmdd=20190424 and prod_use_type=1000) a,
(select * from merge.product where yyyymmdd=20190424) b
where a.prod_id=b.prod_id</t>
  </si>
  <si>
    <t>WSS-708</t>
  </si>
  <si>
    <t>VPDN（GRE）功能产品域名</t>
  </si>
  <si>
    <t>vpdn_domain_name_gre</t>
  </si>
  <si>
    <t>select a.acc_prod_inst_id, b.attr_value vpdn_domain_name_gre from 
(select prod_inst_id,acc_prod_inst_id 
from wss.tt_inv_acc_prod_inst_day 
where yyyymmdd = '${yyyymmdd}' and prod_id=381000634 and prod_use_type = '2000' and status_cd = '100000') a 
left join 
(select prod_inst_id,attr_value from wss.tt_prod_inst_attr_main_day where attr_id=10020096 and status_cd = '1000' and yyyymmdd = '${yyyymmdd}') b 
on a.prod_inst_id = b.prod_inst_id;</t>
  </si>
  <si>
    <t>WSS-720</t>
  </si>
  <si>
    <t>VPDN（L2TP）功能产品（可访问公网）域名）</t>
  </si>
  <si>
    <t>vpdn_domain_name_l2tp_public</t>
  </si>
  <si>
    <t>select a.acc_prod_inst_id, b.attr_value vpdn_domain_name_l2tp_public from 
(select prod_inst_id,acc_prod_inst_id 
from wss.tt_inv_acc_prod_inst_day 
where yyyymmdd = '${yyyymmdd}' and prod_id=381000634 and prod_use_type = '2000' and status_cd = '100000') a 
left join 
(select prod_inst_id,attr_value from wss.tt_prod_inst_attr_main_day where attr_id=10020096 and status_cd = '1000' and yyyymmdd = '${yyyymmdd}') b 
on a.prod_inst_id = b.prod_inst_id;</t>
  </si>
  <si>
    <t>VPDN（GRE）功能产品（可访问公网）域名</t>
  </si>
  <si>
    <t>vpdn_domain_name_gre_public</t>
  </si>
  <si>
    <t>select a.acc_prod_inst_id, b.attr_value vpdn_domain_name_gre_public from 
(select prod_inst_id,acc_prod_inst_id 
from wss.tt_inv_acc_prod_inst_day 
where yyyymmdd = '${yyyymmdd}' and prod_id=381000634 and prod_use_type = '2000' and status_cd = '100000') a 
left join 
(select prod_inst_id,attr_value from wss.tt_prod_inst_attr_main_day where attr_id=10020096 and status_cd = '1000' and yyyymmdd = '${yyyymmdd}') b 
on a.prod_inst_id = b.prod_inst_id;</t>
  </si>
  <si>
    <t>2G开通时间</t>
  </si>
  <si>
    <t>2g_net_date</t>
  </si>
  <si>
    <t>select a.acc_prod_inst_id, status_date 2g_net_date from wss.tt_inv_acc_prod_inst_day a
where a.prod_id=235010008 and a.prod_use_type = '2000' and a.status_cd='100000' and a.yyyymmdd='${yyyymmdd}'</t>
  </si>
  <si>
    <t>WSS-748</t>
  </si>
  <si>
    <t>3G开通时间</t>
  </si>
  <si>
    <t>3g_evdo_date</t>
  </si>
  <si>
    <t>select a.acc_prod_inst_id,status_date 3g_evdo_date from wss.tt_inv_acc_prod_inst_day a
where a.prod_id=235010003 and a.prod_use_type = '2000' and a.status_cd='100000' and a.yyyymmdd='${yyyymmdd}'</t>
  </si>
  <si>
    <t>4G开通时间</t>
  </si>
  <si>
    <t>4g_net_date</t>
  </si>
  <si>
    <t>select a.acc_prod_inst_id,status_date 4g_net_date from wss.tt_inv_acc_prod_inst_day a
where a.prod_id=280000020 and a.prod_use_type = '2000' and a.status_cd='100000' and a.yyyymmdd='${yyyymmdd}'</t>
  </si>
  <si>
    <t>是否开通天翼对讲功能产品</t>
  </si>
  <si>
    <t>is_esurfing_two_way_radio</t>
  </si>
  <si>
    <t>select a.acc_prod_inst_id,1 is_esurfing_two_way_radio from wss.tt_inv_acc_prod_inst_day a
where a.prod_id=13409800 and a.status_cd='100000' and a.prod_use_type = '2000' and a.yyyymmdd='${yyyymmdd}'</t>
  </si>
  <si>
    <t>当年累计欠费</t>
  </si>
  <si>
    <t>cur_arr_charge_year</t>
  </si>
  <si>
    <t>select substring(pd_inst_id,-12),sum(nvl(owe_amnt, 0)) 
from intf.iot_acct_item 
where yyyymm='${yyyymm}' and substr(blng_ccl_id, 0, 4)=substr('${yyyymm}', 0, 4) group by substring(pd_inst_id,-12) ;</t>
  </si>
  <si>
    <t>WSS-828：统计当月所有欠费账期的欠费金额</t>
  </si>
  <si>
    <t>功能产品</t>
  </si>
  <si>
    <t>acc_prod_inst_id:用户prod_inst_id；
prod_inst_id:功能产品实例ID；
select a.acc_prod_inst_id,a.prod_inst_id from iot.prod_inst a where a.prod_id=381000632 and a.prod_use_type = '2000' and a.status_cd='100000'
以下标签差异除非特别说明，否则只有prod_id的不同</t>
  </si>
  <si>
    <t>流量-VPDN（L2TP）功能实例ID</t>
  </si>
  <si>
    <t>是否开通流量-VPDN（L2TP）功能</t>
  </si>
  <si>
    <t>is_flow_vpdn</t>
  </si>
  <si>
    <t xml:space="preserve">
select a.acc_prod_inst_id,1 is_flow_vpdn from wss.tt_inv_acc_prod_inst_day a where a.prod_id=381000632 and a.prod_use_type = '2000' and a.status_cd='100000' and a.yyyymmdd='${yyyymmdd}'</t>
  </si>
  <si>
    <t>是否开通流量-取消/恢复上网</t>
  </si>
  <si>
    <t>流量共享池成员产品实例ID</t>
  </si>
  <si>
    <t>是否开通流量共享池成员产品</t>
  </si>
  <si>
    <t>is_flow_share</t>
  </si>
  <si>
    <t>口径字段：a.acc_prod_inst_id,1 is_flow_share
来源表：wss.tt_inv_acc_prod_inst_day a
口径条件：a.prod_id=381002183 and a.prod_use_type = '2000' and a.status_cd='100000' and a.yyyymmdd='${yyyymmdd}'</t>
  </si>
  <si>
    <t>是否开通语音呼入限制</t>
  </si>
  <si>
    <t>is_phone_limit_in</t>
  </si>
  <si>
    <t>13409347
口径字段：a.acc_prod_inst_id,1 is_phone_limit_in
来源表：wss.tt_inv_acc_prod_inst_day a
口径条件：a.prod_id=13409347 and a.prod_use_type = '2000' and a.status_cd='100000' and a.yyyymmdd='${yyyymmdd}'</t>
  </si>
  <si>
    <t>是否开通语音呼出限制</t>
  </si>
  <si>
    <t>is_phone_limit_out</t>
  </si>
  <si>
    <t>product,prod_id = 13409348
口径字段：a.acc_prod_inst_id,1 is_phone_limit_out
来源表：wss.tt_inv_acc_prod_inst_day a
口径条件：a.prod_id=13409348 and a.prod_use_type = '2000' and a.status_cd='100000' and a.yyyymmdd='${yyyymmdd}'</t>
  </si>
  <si>
    <t>乐通-定向实例ID</t>
  </si>
  <si>
    <t>是否开通乐通-定向</t>
  </si>
  <si>
    <t>is_nb_dist</t>
  </si>
  <si>
    <t>口径字段：a.acc_prod_inst_id,1 is_nb_dist
来源表：wss.tt_inv_acc_prod_inst_day a
口径条件：a.prod_id in (13409902,13411407 ) and a.prod_use_type = '2000' and a.status_cd='100000' and a.yyyymmdd='${yyyymmdd}'</t>
  </si>
  <si>
    <t>乐通-区域限制实例ID</t>
  </si>
  <si>
    <t>是否开通超流量限制上网</t>
  </si>
  <si>
    <t>is_overflow_limit_net</t>
  </si>
  <si>
    <t>13410244
口径字段：a.acc_prod_inst_id,1 is_overflow_limit_net
来源表：wss.tt_inv_acc_prod_inst_day a
口径条件：a.prod_id=13410244 and a.prod_use_type = '2000' and a.status_cd='100000' and a.yyyymmdd='${yyyymmdd}'</t>
  </si>
  <si>
    <t>流量-定向访问三层规则标识实例ID</t>
  </si>
  <si>
    <t>是否开通流量-定向访问三层规则标识</t>
  </si>
  <si>
    <t>is_flow_dist_3_level</t>
  </si>
  <si>
    <t>口径字段：a.acc_prod_inst_id,1 is_flow_dist_3_level
来源表：wss.tt_inv_acc_prod_inst_day a
口径条件：a.prod_id=13410325 and a.prod_use_type = '2000' and a.status_cd='100000' and a.yyyymmdd='${yyyymmdd}'</t>
  </si>
  <si>
    <t>流量-定向访问七层规则标识实例ID</t>
  </si>
  <si>
    <t>is_flow_dist_7_level</t>
  </si>
  <si>
    <t>13410326
口径字段：a.acc_prod_inst_id,1 is_flow_dist_7_level
来源表：wss.tt_inv_acc_prod_inst_day a
口径条件：a.prod_id=13410326 and a.prod_use_type = '2000' and a.status_cd='100000' and a.yyyymmdd='${yyyymmdd}'</t>
  </si>
  <si>
    <t>是否开通流量-定向访问七层规则标识</t>
  </si>
  <si>
    <t>VPDN（L2TP）功能（可访问公网）实例ID</t>
  </si>
  <si>
    <t>是否开通VPDN（L2TP）功能（可访问公网）</t>
  </si>
  <si>
    <t>is_flow_vpdn_net</t>
  </si>
  <si>
    <t>select a.acc_prod_inst_id,1 is_flow_vpdn_net from wss.tt_inv_acc_prod_inst_day a where a.prod_id=13410507 and a.prod_use_type = '2000' and a.status_cd='100000' and a.yyyymmdd='${yyyymmdd}'</t>
  </si>
  <si>
    <t>语音-定向访问（群）-黑白名单实例ID</t>
  </si>
  <si>
    <t>是否开通语音-定向访问（群）-黑白名单</t>
  </si>
  <si>
    <t>is_phone_dist_black_white</t>
  </si>
  <si>
    <t>可能存在多个相同的功能产品实例ID：13410607
口径字段：a.acc_prod_inst_id,1 is_phone_dist_black_white
来源表：wss.tt_inv_acc_prod_inst_day a
口径条件：a.prod_id=13410607 and a.prod_use_type = '2000' and a.status_cd='100000' and a.yyyymmdd='${yyyymmdd}'</t>
  </si>
  <si>
    <t>语音-定向访问实例ID</t>
  </si>
  <si>
    <t>是否开通物联网基础业务-语音-定向访问</t>
  </si>
  <si>
    <t>is_phone_dist</t>
  </si>
  <si>
    <t>13410608
口径字段：a.acc_prod_inst_id,1 is_phone_dist
来源表：wss.tt_inv_acc_prod_inst_day a
口径条件：a.prod_id=13410608 and a.prod_use_type = '2000' and a.status_cd='100000' and a.yyyymmdd='${yyyymmdd}'</t>
  </si>
  <si>
    <t>是否开通关闭语音</t>
  </si>
  <si>
    <t>is_phone_close</t>
  </si>
  <si>
    <t>13410609
口径字段：a.acc_prod_inst_id,1 is_phone_close
来源表：wss.tt_inv_acc_prod_inst_day a
口径条件：a.prod_id=13410609 and a.prod_use_type = '2000' and a.status_cd='100000' and a.yyyymmdd='${yyyymmdd}'</t>
  </si>
  <si>
    <t>乐通-机卡绑定实例ID</t>
  </si>
  <si>
    <t>是否开通乐通-机卡绑定</t>
  </si>
  <si>
    <t>is_nb_bunding</t>
  </si>
  <si>
    <t>口径字段：a.acc_prod_inst_id,1 is_nb_bunding
来源表：wss.tt_inv_acc_prod_inst_day a
口径条件：a.prod_id=13410610 and a.prod_use_type = '2000' and a.status_cd='100000' and a.yyyymmdd='${yyyymmdd}'</t>
  </si>
  <si>
    <t>短信-定向访问实例ID</t>
  </si>
  <si>
    <t>是否开通短信-定向访问</t>
  </si>
  <si>
    <t>is_info_dist</t>
  </si>
  <si>
    <t>口径字段：a.acc_prod_inst_id,1 is_info_dist
来源表：wss.tt_inv_acc_prod_inst_day a
口径条件：a.prod_id=13410686 and a.prod_use_type = '2000' and a.status_cd='100000' and a.yyyymmdd='${yyyymmdd}'</t>
  </si>
  <si>
    <t>短信-定向访问（群）-黑白名单实例ID</t>
  </si>
  <si>
    <t>是否开通短信-定向访问（群）-黑白名单</t>
  </si>
  <si>
    <t>is_info_dist_black_white</t>
  </si>
  <si>
    <t>可能存在多个相同的功能产品实例ID：13410688
口径字段：a.acc_prod_inst_id,1 is_info_dist_black_white
来源表：wss.tt_inv_acc_prod_inst_day a
口径条件：a.prod_id=13410688 and a.prod_use_type = '2000' and a.status_cd='100000' and a.yyyymmdd='${yyyymmdd}'</t>
  </si>
  <si>
    <t>是否短信接收限制</t>
  </si>
  <si>
    <t>is_info_limit_receive</t>
  </si>
  <si>
    <t>13410689
口径字段：a.acc_prod_inst_id,1 is_info_limit_receive
来源表：wss.tt_inv_acc_prod_inst_day a
口径条件：a.prod_id=13410689 and a.prod_use_type = '2000' and a.status_cd='100000' and a.yyyymmdd='${yyyymmdd}'</t>
  </si>
  <si>
    <t>是否短信发送限制</t>
  </si>
  <si>
    <t>is_info_limit_send</t>
  </si>
  <si>
    <t>13410690
口径字段：a.acc_prod_inst_id,1 is_info_limit_send
来源表：wss.tt_inv_acc_prod_inst_day a
口径条件：a.prod_id=13410690 and a.prod_use_type = '2000' and a.status_cd='100000' and a.yyyymmdd='${yyyymmdd}'</t>
  </si>
  <si>
    <t>是否开通3G（EVDO）上网</t>
  </si>
  <si>
    <t>is_3g_evdo</t>
  </si>
  <si>
    <t>235010003
口径字段：a.acc_prod_inst_id,1 is_3g_evdo
来源表：wss.tt_inv_acc_prod_inst_day a
口径条件：a.prod_id=235010003 and a.prod_use_type = '2000' and a.status_cd='100000' and a.yyyymmdd='${yyyymmdd}'</t>
  </si>
  <si>
    <t>是否开通点对点短信(手机)</t>
  </si>
  <si>
    <t>is_ptp_info</t>
  </si>
  <si>
    <t>235010006
口径字段：a.acc_prod_inst_id,1 is_ptp_info
来源表：wss.tt_inv_acc_prod_inst_day a
口径条件：a.prod_id=235010006 and a.prod_use_type = '2000' and a.status_cd='100000' and a.yyyymmdd='${yyyymmdd}'</t>
  </si>
  <si>
    <t>是否开通2G（1X）上网</t>
  </si>
  <si>
    <t>is_2g_net</t>
  </si>
  <si>
    <t>235010008
口径字段：a.acc_prod_inst_id,1 is_2g_net
来源表：wss.tt_inv_acc_prod_inst_day a
口径条件：a.prod_id=235010008 and a.prod_use_type = '2000' and a.status_cd='100000' and a.yyyymmdd='${yyyymmdd}'</t>
  </si>
  <si>
    <t>是否开通4G（LTE）上网</t>
  </si>
  <si>
    <t>is_4g_net</t>
  </si>
  <si>
    <t>280000020
口径字段：a.acc_prod_inst_id,1 is_4g_net
来源表：wss.tt_inv_acc_prod_inst_day a
口径条件：a.prod_id=280000020 and a.prod_use_type = '2000' and a.status_cd='100000' and a.yyyymmdd='${yyyymmdd}'</t>
  </si>
  <si>
    <t>是否达量断网</t>
  </si>
  <si>
    <t>is_reachflow_cut_net</t>
  </si>
  <si>
    <t>13409920
口径字段：a.acc_prod_inst_id,1 is_reachflow_cut_net
来源表：wss.tt_inv_acc_prod_inst_day a
口径条件：a.prod_id=13409920 and a.prod_use_type = '2000' and a.status_cd='100000' and a.yyyymmdd='${yyyymmdd}'</t>
  </si>
  <si>
    <t>是否开通物联网基础业务-流量-取消/恢复上网</t>
  </si>
  <si>
    <t>is_flow_off_on_net</t>
  </si>
  <si>
    <t>381000646
口径字段：a.acc_prod_inst_id,1 is_flow_off_on_net
来源表：wss.tt_inv_acc_prod_inst_day a
口径条件：a.prod_id=381000646 and a.prod_use_type = '2000' and a.status_cd='100000' and a.yyyymmdd='${yyyymmdd}'</t>
  </si>
  <si>
    <t>是否开通乐通-区域限制</t>
  </si>
  <si>
    <t>is_nb_limit_area</t>
  </si>
  <si>
    <t>13409921
口径字段：a.acc_prod_inst_id,1 is_nb_limit_area
来源表：wss.tt_inv_acc_prod_inst_day a
口径条件：a.prod_id=13409921 and a.prod_use_type = '2000' and a.status_cd='100000' and a.yyyymmdd='${yyyymmdd}'</t>
  </si>
  <si>
    <t>是否定向流量</t>
  </si>
  <si>
    <t>is_flow_dist</t>
  </si>
  <si>
    <t>select acc_prod_inst_id,1 is_flow_dist from wss.tt_inv_acc_prod_inst_day where prod_id in (13410364,13410365,13410366,13410367,13410507,13410508,13410324,13410325,13410326,13409902) and prod_use_type = '2000' and status_cd='100000' and yyyymmdd='${yyyymmdd}'</t>
  </si>
  <si>
    <t>功能产品属性</t>
  </si>
  <si>
    <t>物联网基础业务-流量-VPDN（L2TP）功能宽表</t>
  </si>
  <si>
    <t>VPDN域名</t>
  </si>
  <si>
    <r>
      <rPr>
        <sz val="9"/>
        <rFont val="宋体"/>
        <family val="3"/>
        <charset val="134"/>
        <scheme val="minor"/>
      </rPr>
      <t>attr_spec</t>
    </r>
    <r>
      <rPr>
        <sz val="9"/>
        <rFont val="宋体"/>
        <family val="3"/>
        <charset val="134"/>
      </rPr>
      <t>：</t>
    </r>
    <r>
      <rPr>
        <sz val="9"/>
        <rFont val="Microsoft Sans Serif"/>
        <family val="2"/>
      </rPr>
      <t>attr_id:10020096</t>
    </r>
  </si>
  <si>
    <t>select a.acc_prod_inst_id, b.attr_value
  from iot.prod_inst a, iot.prod_inst_attr b
 where a.prod_id = 381000632
   and a.prod_use_type = '2000'
   and a.status_cd = '100000'
   and a.prod_inst_id = b.prod_inst_id
   and b.attr_id = 10020096
   and b.status_cd = '1000';</t>
  </si>
  <si>
    <t>APN</t>
  </si>
  <si>
    <t>物联网VPDN AAA</t>
  </si>
  <si>
    <t>无线接入制式</t>
  </si>
  <si>
    <t>APN模板号</t>
  </si>
  <si>
    <t>账号密码免校验功能</t>
  </si>
  <si>
    <t>公网访问限制功能</t>
  </si>
  <si>
    <t>关闭eHRPD功能</t>
  </si>
  <si>
    <t>APN自动纠错</t>
  </si>
  <si>
    <t>群号码</t>
  </si>
  <si>
    <t>流量共享池成员产品</t>
  </si>
  <si>
    <t>流量限制额度</t>
  </si>
  <si>
    <t>乐通定向</t>
  </si>
  <si>
    <t>IP/域名</t>
  </si>
  <si>
    <t>HACCG组</t>
  </si>
  <si>
    <t>物联网基础业务-流量-定向访问三层规则标识</t>
  </si>
  <si>
    <t>IP地址</t>
  </si>
  <si>
    <t>子网掩码</t>
  </si>
  <si>
    <t>物联网基础业务-流量-定向访问七层规则标识</t>
  </si>
  <si>
    <t>域名</t>
  </si>
  <si>
    <r>
      <rPr>
        <sz val="9"/>
        <color rgb="FF666666"/>
        <rFont val="宋体"/>
        <family val="3"/>
        <charset val="134"/>
      </rPr>
      <t>物联网基础业务</t>
    </r>
    <r>
      <rPr>
        <sz val="9"/>
        <color rgb="FF666666"/>
        <rFont val="Tahoma"/>
        <family val="2"/>
      </rPr>
      <t>-</t>
    </r>
    <r>
      <rPr>
        <sz val="9"/>
        <color rgb="FF666666"/>
        <rFont val="宋体"/>
        <family val="3"/>
        <charset val="134"/>
      </rPr>
      <t>语音</t>
    </r>
    <r>
      <rPr>
        <sz val="9"/>
        <color rgb="FF666666"/>
        <rFont val="Tahoma"/>
        <family val="2"/>
      </rPr>
      <t>-</t>
    </r>
    <r>
      <rPr>
        <sz val="9"/>
        <color rgb="FF666666"/>
        <rFont val="宋体"/>
        <family val="3"/>
        <charset val="134"/>
      </rPr>
      <t>定向访问（群）</t>
    </r>
    <r>
      <rPr>
        <sz val="9"/>
        <color rgb="FF666666"/>
        <rFont val="Tahoma"/>
        <family val="2"/>
      </rPr>
      <t>-</t>
    </r>
    <r>
      <rPr>
        <sz val="9"/>
        <color rgb="FF666666"/>
        <rFont val="宋体"/>
        <family val="3"/>
        <charset val="134"/>
      </rPr>
      <t>黑白名单</t>
    </r>
  </si>
  <si>
    <t>语音-定向访问（群）-黑白名单呼入呼出类型</t>
  </si>
  <si>
    <t>phone_dist_in_out_type</t>
  </si>
  <si>
    <t>select a.acc_prod_inst_id, b.attr_value from (select prod_inst_id,acc_prod_inst_id from wss.tt_inv_acc_prod_inst_day where yyyymmdd = '${yyyymmdd}' and prod_id=13410607 and prod_use_type = '2000' and status_cd = '100000') a join (select prod_inst_id,attr_value from wss.tt_prod_inst_attr_main_day where attr_id=10020150 and status_cd = '1000' and yyyymmdd = '${yyyymmdd}') b on a.prod_inst_id = b.prod_inst_id</t>
  </si>
  <si>
    <t>名单号码</t>
  </si>
  <si>
    <t>呼入呼出类型</t>
  </si>
  <si>
    <t>物联网基础业务-语音-定向访问</t>
  </si>
  <si>
    <t>乐通-机卡绑定</t>
  </si>
  <si>
    <t>重绑定次数</t>
  </si>
  <si>
    <t>物联网基础业务-短信-定向访问</t>
  </si>
  <si>
    <t>短信-定向访问（群）-黑白名单</t>
  </si>
  <si>
    <t>短信-定向访问（群）-黑白名单发送接收类型</t>
  </si>
  <si>
    <t>info_dist_in_out_type</t>
  </si>
  <si>
    <t>select a.acc_prod_inst_id, b.attr_value from (select prod_inst_id,acc_prod_inst_id from wss.tt_inv_acc_prod_inst_day where yyyymmdd = '${yyyymmdd}' and prod_id=13410688 and prod_use_type = '2000' and status_cd = '100000') a join (select prod_inst_id,attr_value from wss.tt_prod_inst_attr_main_day where attr_id=30010020155 and status_cd = '1000' and yyyymmdd = '${yyyymmdd}') b on a.prod_inst_id = b.prod_inst_id</t>
  </si>
  <si>
    <t>发送接收类型</t>
  </si>
  <si>
    <t>达量断网</t>
  </si>
  <si>
    <t>断网阀值</t>
  </si>
  <si>
    <t>cut_value</t>
  </si>
  <si>
    <t>select a.acc_prod_inst_id, b.attr_value from (select * from wss.tt_inv_acc_prod_inst_day where prod_id=13409920 and prod_use_type = '2000' and status_cd = '100000' and yyyymmdd = '${yyyymmdd}') a join (select * from wss.tt_prod_inst_attr_main_day where yyyymmdd = '${yyyymmdd}' and attr_id=10010076 and status_cd = '1000') b on a.prod_inst_id = b.prod_inst_id</t>
  </si>
  <si>
    <t>断网类型</t>
  </si>
  <si>
    <t>4G（LTE）上网</t>
  </si>
  <si>
    <t>QOS保障等级</t>
  </si>
  <si>
    <t>乐通-区域限制</t>
  </si>
  <si>
    <t>定向省</t>
  </si>
  <si>
    <t>物联网基础业务-流量-VPDN（L2TP）功能（可访问公网）宽表</t>
  </si>
  <si>
    <t>20180313新增</t>
  </si>
  <si>
    <t>用户名</t>
  </si>
  <si>
    <t>用户密码</t>
  </si>
  <si>
    <t>固定IP地址</t>
  </si>
  <si>
    <t>功能标签</t>
  </si>
  <si>
    <t>acc_prod_inst_id:用户prod_inst_id；prod_inst_id:功能产品实例ID；
select a.acc_prod_inst_id,a.prod_inst_id from iot.prod_inst a where a.prod_id=381000632 and a.prod_use_type = '2000' and a.status_cd='100000'</t>
  </si>
  <si>
    <t>功能产品：
product：prod_id</t>
  </si>
  <si>
    <t>prod_id=381000646</t>
  </si>
  <si>
    <t>prod_id=381002183</t>
  </si>
  <si>
    <t>prod_id=13409347</t>
  </si>
  <si>
    <t>prod_id=13409348</t>
  </si>
  <si>
    <t>prod_id=13409902</t>
  </si>
  <si>
    <t>prod_id=13409921</t>
  </si>
  <si>
    <t>prod_id=13410244</t>
  </si>
  <si>
    <t>prod_id=13410325</t>
  </si>
  <si>
    <t>prod_id=13410326</t>
  </si>
  <si>
    <t>是否开通流量-VPDN（L2TP）功能（可访问公网）</t>
  </si>
  <si>
    <t>prod_id=13410507</t>
  </si>
  <si>
    <t>可能存在多个相同的功能产品实例ID：prod_id=13410607</t>
  </si>
  <si>
    <t>prod_id=13410608</t>
  </si>
  <si>
    <t>prod_id=13410609</t>
  </si>
  <si>
    <t>prod_id=13410610</t>
  </si>
  <si>
    <t>prod_id=13410686</t>
  </si>
  <si>
    <t>可能存在多个相同的功能产品实例ID：prod_id=13410688</t>
  </si>
  <si>
    <t>prod_id=13410689</t>
  </si>
  <si>
    <t>prod_id=13410690</t>
  </si>
  <si>
    <t>prod_id=235010006</t>
  </si>
  <si>
    <t>prod_id=235010008</t>
  </si>
  <si>
    <t>prod_id=235010003</t>
  </si>
  <si>
    <t>prod_id=280000020</t>
  </si>
  <si>
    <t>prod_id=13409920</t>
  </si>
  <si>
    <t>cut_type</t>
  </si>
  <si>
    <t>attr_id=10020086 and prod_id=13409920</t>
  </si>
  <si>
    <t>功能产品属性：
attr_spec：attr_id</t>
  </si>
  <si>
    <t>4.24修正口径</t>
  </si>
  <si>
    <t>attr_id=10010076 and prod_id=13409920</t>
  </si>
  <si>
    <t>VPDN（L2TP）群号码</t>
  </si>
  <si>
    <t>vpdn_groupno</t>
  </si>
  <si>
    <t>attr_id=900000418 and prod_id=381000632</t>
  </si>
  <si>
    <t>VPDN（L2TP）VPDN域名</t>
  </si>
  <si>
    <t>vpdn_domain_name</t>
  </si>
  <si>
    <t>VPDN（L2TP）APN</t>
  </si>
  <si>
    <t>vpdn_apn</t>
  </si>
  <si>
    <t>attr_id=10020097 and prod_id=381000632</t>
  </si>
  <si>
    <t>VPDN（L2TP）物联网VPDN AAA</t>
  </si>
  <si>
    <t>vpdn_aaa</t>
  </si>
  <si>
    <t>attr_id=10020098 and prod_id=381000632</t>
  </si>
  <si>
    <t>VPDN（L2TP）APN模板号</t>
  </si>
  <si>
    <t>vpdn_apn_model</t>
  </si>
  <si>
    <t>attr_id=10020101 and prod_id=381000632</t>
  </si>
  <si>
    <t>VPDN（L2TP）账号密码免校验功能</t>
  </si>
  <si>
    <t>vpdn_no_check</t>
  </si>
  <si>
    <t>attr_id=10020105 and prod_id=381000632</t>
  </si>
  <si>
    <t>VPDN（L2TP）公网访问限制功能</t>
  </si>
  <si>
    <t>vpdn_limit_net</t>
  </si>
  <si>
    <t>attr_id=10020106 and prod_id=381000632</t>
  </si>
  <si>
    <t>VPDN（L2TP）关闭eHRPD功能</t>
  </si>
  <si>
    <t>vpdn_close_ehrpd</t>
  </si>
  <si>
    <t>attr_id=10020107 and prod_id=381000632</t>
  </si>
  <si>
    <t>VPDN（L2TP）功能（可访问公网）VPDN域名</t>
  </si>
  <si>
    <t>vpdn_net_domain_name</t>
  </si>
  <si>
    <t>attr_id:10020096 and prod_id=381000632</t>
  </si>
  <si>
    <t>乐通定向IP/域名</t>
  </si>
  <si>
    <t>nb_ip_domian_name</t>
  </si>
  <si>
    <t>attr_id=10010078 and prod_id=13409902</t>
  </si>
  <si>
    <t>乐通定向HACCG组</t>
  </si>
  <si>
    <t>nb_haccg</t>
  </si>
  <si>
    <t>attr_id=10020113 and prod_id=13409902</t>
  </si>
  <si>
    <t>定向访问三层规则标识IP地址</t>
  </si>
  <si>
    <t>dist_3_level_ip</t>
  </si>
  <si>
    <t>attr_id=10020092 and prod_id=13410325</t>
  </si>
  <si>
    <t>七层规则标识域名</t>
  </si>
  <si>
    <t>dist_7_level_domain_name</t>
  </si>
  <si>
    <t>attr_id=10020095 and prod_id=13410326</t>
  </si>
  <si>
    <t>attr_id=10020150 and prod_id=13410607</t>
  </si>
  <si>
    <t>语音-定向访问群号码</t>
  </si>
  <si>
    <t>phone_dist_groupno</t>
  </si>
  <si>
    <t>attr_id=900000418 and prod_id=13410608</t>
  </si>
  <si>
    <t>短信-定向访问群号码</t>
  </si>
  <si>
    <t>info_dist_groupno</t>
  </si>
  <si>
    <t>attr_id=900000418 and prod_id=13410686</t>
  </si>
  <si>
    <t>attr_id=30010020155 and prod_id=13410688</t>
  </si>
  <si>
    <t>乐通-区域限制定向省</t>
  </si>
  <si>
    <t>nb_area_dist_province</t>
  </si>
  <si>
    <t>attr_id=10010063 and prod_id=13409921</t>
  </si>
  <si>
    <t>int</t>
  </si>
  <si>
    <t xml:space="preserve">string  </t>
  </si>
  <si>
    <t>表名</t>
  </si>
  <si>
    <t xml:space="preserve">bigint              </t>
  </si>
  <si>
    <t xml:space="preserve">string              </t>
  </si>
  <si>
    <t xml:space="preserve">timestamp           </t>
  </si>
  <si>
    <t xml:space="preserve">int                 </t>
  </si>
  <si>
    <t>端到端-DEVICETYPE</t>
  </si>
  <si>
    <t>端到端-MODELNAME</t>
  </si>
  <si>
    <t>端到端-MANUFACTURER_OR_APPLICANT</t>
  </si>
  <si>
    <t>端到端-OPERATINGSYSTEM</t>
  </si>
  <si>
    <t>端到端-IMEI号</t>
  </si>
  <si>
    <t>短信自注册--ESN 3Gimei</t>
  </si>
  <si>
    <t>3.19新增</t>
  </si>
  <si>
    <t>3.29新增</t>
  </si>
  <si>
    <t>4.19新增</t>
  </si>
  <si>
    <r>
      <rPr>
        <sz val="10"/>
        <color rgb="FFFF0000"/>
        <rFont val="宋体"/>
        <family val="3"/>
        <charset val="134"/>
        <scheme val="minor"/>
      </rPr>
      <t>5.19新增</t>
    </r>
  </si>
  <si>
    <r>
      <rPr>
        <sz val="10"/>
        <color rgb="FFFF0000"/>
        <rFont val="宋体"/>
        <family val="3"/>
        <charset val="134"/>
        <scheme val="minor"/>
      </rPr>
      <t>5.20新增</t>
    </r>
  </si>
  <si>
    <r>
      <rPr>
        <sz val="10"/>
        <color rgb="FFFF0000"/>
        <rFont val="宋体"/>
        <family val="3"/>
        <charset val="134"/>
        <scheme val="minor"/>
      </rPr>
      <t>5.21新增</t>
    </r>
  </si>
  <si>
    <r>
      <rPr>
        <sz val="10"/>
        <color rgb="FFFF0000"/>
        <rFont val="宋体"/>
        <family val="3"/>
        <charset val="134"/>
        <scheme val="minor"/>
      </rPr>
      <t>5.22新增</t>
    </r>
  </si>
  <si>
    <r>
      <rPr>
        <sz val="10"/>
        <color rgb="FFFF0000"/>
        <rFont val="宋体"/>
        <family val="3"/>
        <charset val="134"/>
        <scheme val="minor"/>
      </rPr>
      <t>5.23新增</t>
    </r>
  </si>
  <si>
    <r>
      <rPr>
        <sz val="10"/>
        <color rgb="FFFF0000"/>
        <rFont val="宋体"/>
        <family val="3"/>
        <charset val="134"/>
        <scheme val="minor"/>
      </rPr>
      <t>5.24新增</t>
    </r>
  </si>
  <si>
    <r>
      <rPr>
        <sz val="10"/>
        <color rgb="FFFF0000"/>
        <rFont val="宋体"/>
        <family val="3"/>
        <charset val="134"/>
        <scheme val="minor"/>
      </rPr>
      <t>5.25新增</t>
    </r>
  </si>
  <si>
    <r>
      <rPr>
        <sz val="10"/>
        <color rgb="FFFF0000"/>
        <rFont val="宋体"/>
        <family val="3"/>
        <charset val="134"/>
        <scheme val="minor"/>
      </rPr>
      <t>5.26新增</t>
    </r>
  </si>
  <si>
    <r>
      <rPr>
        <sz val="10"/>
        <color rgb="FFFF0000"/>
        <rFont val="宋体"/>
        <family val="3"/>
        <charset val="134"/>
        <scheme val="minor"/>
      </rPr>
      <t>5.27新增</t>
    </r>
  </si>
  <si>
    <t>5.27新增</t>
  </si>
  <si>
    <t>计费合账号码类型</t>
  </si>
  <si>
    <t>bill_cust_code_type</t>
  </si>
  <si>
    <t>客户编码</t>
  </si>
  <si>
    <t>cust_number</t>
  </si>
  <si>
    <t>是否NB定向</t>
  </si>
  <si>
    <t>is_nb_direct</t>
  </si>
  <si>
    <t>是否测试卡</t>
  </si>
  <si>
    <t>is_test_card</t>
  </si>
  <si>
    <t>订单经办人信息</t>
  </si>
  <si>
    <t>order_oper_info</t>
  </si>
  <si>
    <t>tb_inv_comm_prod_month</t>
  </si>
  <si>
    <t>用户数</t>
  </si>
  <si>
    <t>prod_num</t>
  </si>
  <si>
    <t>口径</t>
  </si>
  <si>
    <t>select sum_date from tb_inv_comm_prod_day</t>
  </si>
  <si>
    <t>select area_id from tb_inv_comm_prod_day</t>
  </si>
  <si>
    <t>select area_name from tb_inv_comm_prod_day</t>
  </si>
  <si>
    <t>select province from tb_inv_comm_prod_day</t>
  </si>
  <si>
    <t>select cust_name from tb_inv_comm_prod_day</t>
  </si>
  <si>
    <t>select sale_unit_id from tb_inv_comm_prod_day</t>
  </si>
  <si>
    <t>select sale_unit_name from tb_inv_comm_prod_day</t>
  </si>
  <si>
    <t>select payment_mode_cd from tb_inv_comm_prod_day</t>
  </si>
  <si>
    <t>select is_active_receive from tb_inv_comm_prod_day</t>
  </si>
  <si>
    <t>select is_rent from tb_inv_comm_prod_day</t>
  </si>
  <si>
    <t>select hy_dl from tb_inv_comm_prod_day</t>
  </si>
  <si>
    <t>select hy_xl from tb_inv_comm_prod_day</t>
  </si>
  <si>
    <t>select hy_cpxt from tb_inv_comm_prod_day</t>
  </si>
  <si>
    <t>select sale_id from tb_inv_comm_prod_day</t>
  </si>
  <si>
    <t>select sale_code from tb_inv_comm_prod_day</t>
  </si>
  <si>
    <t>select sale_name from tb_inv_comm_prod_day</t>
  </si>
  <si>
    <t>select is_private from tb_inv_comm_prod_day</t>
  </si>
  <si>
    <t>select is_nb from tb_inv_comm_prod_day</t>
  </si>
  <si>
    <t>select is_bt from tb_inv_comm_prod_day</t>
  </si>
  <si>
    <t>补贴客户最早开卡时间</t>
  </si>
  <si>
    <t>first_finish_date1</t>
  </si>
  <si>
    <t>需根据cust_id更新此标签</t>
  </si>
  <si>
    <r>
      <rPr>
        <sz val="10"/>
        <color theme="1"/>
        <rFont val="宋体"/>
        <family val="3"/>
        <charset val="134"/>
        <scheme val="minor"/>
      </rPr>
      <t xml:space="preserve">cust_id,min(case when is_nb=1 and is_bt=1 then </t>
    </r>
    <r>
      <rPr>
        <sz val="10"/>
        <rFont val="宋体"/>
        <family val="3"/>
        <charset val="134"/>
      </rPr>
      <t>first_finish_date else null end)  from prod_inst</t>
    </r>
  </si>
  <si>
    <t>客户最早开卡时间</t>
  </si>
  <si>
    <t>first_finish_date2</t>
  </si>
  <si>
    <r>
      <rPr>
        <sz val="10"/>
        <color theme="1"/>
        <rFont val="宋体"/>
        <family val="3"/>
        <charset val="134"/>
        <scheme val="minor"/>
      </rPr>
      <t xml:space="preserve">cust_id,min(case when is_chaiji&lt;&gt;0 then </t>
    </r>
    <r>
      <rPr>
        <sz val="10"/>
        <rFont val="宋体"/>
        <family val="3"/>
        <charset val="134"/>
      </rPr>
      <t>first_finish_date else null end)  from prod_inst</t>
    </r>
  </si>
  <si>
    <t>是否自注册</t>
  </si>
  <si>
    <t>is_zzc</t>
  </si>
  <si>
    <t>sim1lteimsi不为空</t>
  </si>
  <si>
    <t>case when own_sim1lteimsi is not null then 1 else 0 end</t>
  </si>
  <si>
    <t>是否网元</t>
  </si>
  <si>
    <t>is_wy</t>
  </si>
  <si>
    <t>eae_imei不为空</t>
  </si>
  <si>
    <t>case when eae_imei is not null then 1 else 0 end</t>
  </si>
  <si>
    <t>select is_pp from tb_inv_comm_prod_day</t>
  </si>
  <si>
    <t>是否串码</t>
  </si>
  <si>
    <t>is_cm</t>
  </si>
  <si>
    <t>is_pp=1</t>
  </si>
  <si>
    <t>case when is_pp=1 then 1 else 0 end if_cm</t>
  </si>
  <si>
    <t>以周四为例,周五凌晨跑数</t>
  </si>
  <si>
    <t>以周5为例,周6凌晨跑数</t>
  </si>
  <si>
    <t>是否流量池</t>
  </si>
  <si>
    <t>is_flow_groupno</t>
  </si>
  <si>
    <t>for_flow_groupno is not null or back_flow_groupno is not null from tb_inv_comm_prod_day</t>
  </si>
  <si>
    <t>4.11新增</t>
  </si>
  <si>
    <t>是否前向流量池</t>
  </si>
  <si>
    <t>is_for_flow_groupno</t>
  </si>
  <si>
    <t>新增</t>
  </si>
  <si>
    <t>for_flow_groupno is not null from tb_inv_comm_prod_day</t>
  </si>
  <si>
    <t>是否后向流量池</t>
  </si>
  <si>
    <t>is_back_flow_groupno</t>
  </si>
  <si>
    <t xml:space="preserve"> back_flow_groupno is not null from tb_inv_comm_prod_day</t>
  </si>
  <si>
    <t>是否VPDN</t>
  </si>
  <si>
    <t>is_vpdn</t>
  </si>
  <si>
    <t xml:space="preserve">select prod_inst_id,case when (acc_prodid_prod_attr['280000027'] is null and acc_prodid_prod_attr['381000631'] is null and acc_prodid_prod_attr['381000632'] is null and acc_prodid_prod_attr['381000633'] is null and acc_prodid_prod_attr['381000634'] is null and acc_prodid_prod_attr['13410507'] is null and acc_prodid_prod_attr['13410508'] is null) then 0 else 1 end
from tt_prod_acc_main_day  </t>
  </si>
  <si>
    <t>当日开卡</t>
  </si>
  <si>
    <t>开卡</t>
  </si>
  <si>
    <t>count_finish_day</t>
  </si>
  <si>
    <t xml:space="preserve">first_finish_date=当日 </t>
  </si>
  <si>
    <t>count(prod_inst_id) from tb_inv_comm_prod_day where first_finish_date=当日</t>
  </si>
  <si>
    <t>当周开卡</t>
  </si>
  <si>
    <t>count_finish_week</t>
  </si>
  <si>
    <t>first_finish_date=当周</t>
  </si>
  <si>
    <t>count(prod_inst_id) from tb_inv_comm_prod_day where first_finish_date in(周1~当天)</t>
  </si>
  <si>
    <t>2,3,4</t>
  </si>
  <si>
    <t>2,3,4,5</t>
  </si>
  <si>
    <t>当月开卡</t>
  </si>
  <si>
    <t>count_finish_month</t>
  </si>
  <si>
    <t>first_finish_date=当月</t>
  </si>
  <si>
    <t>count(prod_inst_id) from tb_inv_comm_prod_day where first_finish_date in(当月第1天~当天）</t>
  </si>
  <si>
    <t>当季开卡</t>
  </si>
  <si>
    <t>count_finish_quarter</t>
  </si>
  <si>
    <t>first_finish_date=当季</t>
  </si>
  <si>
    <t>count(prod_inst_id) from tb_inv_comm_prod_day where first_finish_date in(当季第1天~当天)</t>
  </si>
  <si>
    <t>当年开卡</t>
  </si>
  <si>
    <t>count_finish_year</t>
  </si>
  <si>
    <t>first_finish_date=当年</t>
  </si>
  <si>
    <t xml:space="preserve">count(prod_inst_id) from tb_inv_comm_prod_month where first_finish_date in（当年第1天~当天)  </t>
  </si>
  <si>
    <t>累计开卡</t>
  </si>
  <si>
    <t>count_finish_total</t>
  </si>
  <si>
    <t>count(prod_inst_id) from tb_inv_comm_prod_day</t>
  </si>
  <si>
    <t>受理到达</t>
  </si>
  <si>
    <t>count_receive</t>
  </si>
  <si>
    <t>is_active_receive=1</t>
  </si>
  <si>
    <t>count(prod_inst_id) from tb_inv_comm_prod_day where is_active_receive=1</t>
  </si>
  <si>
    <t>当日激活</t>
  </si>
  <si>
    <t>激活</t>
  </si>
  <si>
    <t>count_active_day</t>
  </si>
  <si>
    <t>card_active_date=当日</t>
  </si>
  <si>
    <t>count(prod_inst_id) from tb_inv_comm_prod_day where is_rent_receive=1 and card_active_date=当日</t>
  </si>
  <si>
    <t>当周激活</t>
  </si>
  <si>
    <t>count_active_week</t>
  </si>
  <si>
    <t>card_active_date=当周</t>
  </si>
  <si>
    <t>count(prod_inst_id) from tb_inv_comm_prod_day where is_rent_receive=1 and card_active_date=当周</t>
  </si>
  <si>
    <t>当月激活</t>
  </si>
  <si>
    <t>count_active_month</t>
  </si>
  <si>
    <t>card_active_date=当月</t>
  </si>
  <si>
    <t>count(prod_inst_id) from tb_inv_comm_prod_day where is_rent_receive=1 and card_active_date=当月</t>
  </si>
  <si>
    <t>当季激活</t>
  </si>
  <si>
    <t>count_active_quarter</t>
  </si>
  <si>
    <t>card_active_date=当季</t>
  </si>
  <si>
    <t>count(prod_inst_id) from tb_inv_comm_prod_day where is_rent_receive=1 and card_active_date=当季</t>
  </si>
  <si>
    <t>当年激活</t>
  </si>
  <si>
    <t>count_active_year</t>
  </si>
  <si>
    <t>card_active_date=当年</t>
  </si>
  <si>
    <t>count(prod_inst_id) from tb_inv_comm_prod_day where is_rent_receive=1 and card_active_date=当年</t>
  </si>
  <si>
    <t>激活到达</t>
  </si>
  <si>
    <t>count_rent_receive</t>
  </si>
  <si>
    <t>is_rent_receive=1</t>
  </si>
  <si>
    <t>count(prod_inst_id) from tb_inv_comm_prod_day where is_rent_receive=1</t>
  </si>
  <si>
    <t>三个月未激活</t>
  </si>
  <si>
    <t>未激活</t>
  </si>
  <si>
    <t>count_unactive_3</t>
  </si>
  <si>
    <t>card_3_unactive_f=1</t>
  </si>
  <si>
    <t>count(prod_inst_id) from tb_inv_comm_prod_day where card_3_unactive_f=1</t>
  </si>
  <si>
    <t>六个月未激活</t>
  </si>
  <si>
    <t>count_unactive_6</t>
  </si>
  <si>
    <t>card_6_unactive_f=1</t>
  </si>
  <si>
    <t>count(prod_inst_id) from tb_inv_comm_prod_day where card_6_unactive_f=1</t>
  </si>
  <si>
    <t>九个月未激活</t>
  </si>
  <si>
    <t>count_unactive_9</t>
  </si>
  <si>
    <t>card_9_unactive_f=1</t>
  </si>
  <si>
    <t>count(prod_inst_id) from tb_inv_comm_prod_day where card_9_unactive_f=1</t>
  </si>
  <si>
    <t>十二个月未激活</t>
  </si>
  <si>
    <t>count_unactive_12</t>
  </si>
  <si>
    <t>card_12_unactive_f=1</t>
  </si>
  <si>
    <t>count(prod_inst_id) from tb_inv_comm_prod_day where card_12_unactive_f=1</t>
  </si>
  <si>
    <t>当日拆机</t>
  </si>
  <si>
    <t>拆机</t>
  </si>
  <si>
    <t>count_chaiji_day</t>
  </si>
  <si>
    <t>chaiji_date=当日</t>
  </si>
  <si>
    <t>count(prod_inst_id) from tb_inv_comm_prod_day where chaiji_date=当日</t>
  </si>
  <si>
    <t>当周拆机</t>
  </si>
  <si>
    <t>count_chaiji_week</t>
  </si>
  <si>
    <t>chaiji_date=当周</t>
  </si>
  <si>
    <t>count(prod_inst_id) from tb_inv_comm_prod_day where chaiji_date=当周</t>
  </si>
  <si>
    <t>当月拆机</t>
  </si>
  <si>
    <t>count_chaiji_month</t>
  </si>
  <si>
    <t>chaiji_date=当月</t>
  </si>
  <si>
    <t>count(prod_inst_id) from tb_inv_comm_prod_day where chaiji_date=当月</t>
  </si>
  <si>
    <t>当年拆机</t>
  </si>
  <si>
    <t>count_chaiji_year</t>
  </si>
  <si>
    <t>chaiji_date=当年</t>
  </si>
  <si>
    <t>count(prod_inst_id) from tb_inv_comm_prod_day where chaiji_date=当年</t>
  </si>
  <si>
    <t>拆机到达</t>
  </si>
  <si>
    <t>count_chaiji_receive</t>
  </si>
  <si>
    <t>is_chaiji=1</t>
  </si>
  <si>
    <t>count(prod_inst_id) from tb_inv_comm_prod_day where is_chaiji=1</t>
  </si>
  <si>
    <t>停机到达</t>
  </si>
  <si>
    <t>停机</t>
  </si>
  <si>
    <t>count_stop_receive</t>
  </si>
  <si>
    <t>is_stop=1</t>
  </si>
  <si>
    <t>count(prod_inst_id) from tb_inv_comm_prod_day where is_stop=1</t>
  </si>
  <si>
    <t>当日到达净增</t>
  </si>
  <si>
    <t>count_receive_net_incr_day</t>
  </si>
  <si>
    <t>当日受理到达-昨天受理到达</t>
  </si>
  <si>
    <t>count(prod_inst_id) from tb_inv_comm_prod_day where is_active_receive=1 and yyyymmdd=当日
minus count(prod_inst_id) from tb_inv_comm_prod_day where is_active_receive=1 and yyyymmdd=昨天</t>
  </si>
  <si>
    <t>left outer join</t>
  </si>
  <si>
    <t>当周到达净增</t>
  </si>
  <si>
    <t>count_receive_net_incr_week</t>
  </si>
  <si>
    <t>当日受理到达-上周末受理到达</t>
  </si>
  <si>
    <t>count(prod_inst_id) from tb_inv_comm_prod_day where is_active_receive=1 and yyyymmdd=当日
minus count(prod_inst_id) from tb_inv_comm_prod_day where is_active_receive=1 and yyyymmdde=周末为周1</t>
  </si>
  <si>
    <t>当月到达净增</t>
  </si>
  <si>
    <t>count_receive_net_incr_month</t>
  </si>
  <si>
    <t>当日受理到达-上月底受理到达</t>
  </si>
  <si>
    <t>count(prod_inst_id) from tb_inv_comm_prod_day where is_active_receive=1 and yyyymmdd=当日
minus count(prod_inst_id) from tb_inv_comm_prod_day where is_active_receive=1 and yyyymmdd=上月底</t>
  </si>
  <si>
    <t>当季到达净增</t>
  </si>
  <si>
    <t>count_receive_net_incr_quarter</t>
  </si>
  <si>
    <t>当日受理到达-上季度底受理到达</t>
  </si>
  <si>
    <t>count(prod_inst_id) from tb_inv_comm_prod_day where is_active_receive=1 and yyyymmdd=当日
minus count(prod_inst_id) from tb_inv_comm_prod_day where is_active_receive=1 and yyyymmdd=上季度末</t>
  </si>
  <si>
    <t>当年到达净增</t>
  </si>
  <si>
    <t>count_receive_net_incr_year</t>
  </si>
  <si>
    <t>当日累计到达-上年末受理到达</t>
  </si>
  <si>
    <t>count(prod_inst_id) from tb_inv_comm_prod_day where is_active_receive=1 and yyyymmdd=当日
minus count(prod_inst_id) from tb_inv_comm_prod_day where is_active_receive=1 and yyyymmdd=上年末</t>
  </si>
  <si>
    <t>当日激活净增</t>
  </si>
  <si>
    <t>count_active_net_incr_day</t>
  </si>
  <si>
    <t>当日激活到达-昨天激活到达</t>
  </si>
  <si>
    <t>count(prod_inst_id) from tb_inv_comm_prod_day where is_rent_receive=1 and yyyymmdd=当日
minus count(prod_inst_id) from tb_inv_comm_prod_day where is_rent_receive=1 and yyyymmdd=昨天</t>
  </si>
  <si>
    <t>当周激活净增</t>
  </si>
  <si>
    <t>count_active_net_incr_week</t>
  </si>
  <si>
    <t>当日激活到达-上周末激活到达</t>
  </si>
  <si>
    <t>count(prod_inst_id) from tb_inv_comm_prod_day where is_rent_receive=1 and yyyymmdd=当日
minus count(prod_inst_id) from tb_inv_comm_prod_day where is_rent_receive=1 and yyyymmdd=上周末</t>
  </si>
  <si>
    <t>当月激活净增</t>
  </si>
  <si>
    <t>count_active_net_incr_month</t>
  </si>
  <si>
    <t>当日激活到达-上月底激活到达</t>
  </si>
  <si>
    <t>count(prod_inst_id) from tb_inv_comm_prod_day where is_rent_receive=1 andyyyymmdd=当日
minus count(prod_inst_id) from tb_inv_comm_prod_day where is_rent_receive=1 and yyyymmdd=上月底</t>
  </si>
  <si>
    <t>当季激活净增</t>
  </si>
  <si>
    <t>count_active_net_incr_quarter</t>
  </si>
  <si>
    <t>当日激活到达-上季度底激活到达</t>
  </si>
  <si>
    <t>count(prod_inst_id) from tb_inv_comm_prod_day where is_rent_receive=1 and yyyymmdd=当日
minus count(prod_inst_id) from tb_inv_comm_prod_day where is_rent_receive=1 and yyyymmdd=上季度末</t>
  </si>
  <si>
    <t>当年激活净增</t>
  </si>
  <si>
    <t>count_active_net_incr_year</t>
  </si>
  <si>
    <t>当日累计激活到达-上年末激活到达</t>
  </si>
  <si>
    <t>count(prod_inst_id) from tb_inv_comm_prod_day where is_rent_receive=1 and yyyymmdd=当日
minus count(prod_inst_id) from tb_inv_comm_prod_day where is_rent_receive=1 and yyyymmdd=上年末</t>
  </si>
  <si>
    <t>未激活到达</t>
  </si>
  <si>
    <t>count_unactive_receive</t>
  </si>
  <si>
    <t>受理到达-激活到达</t>
  </si>
  <si>
    <t>count(prod_inst_id) from tb_inv_comm_prod_day where is_active_receive=1 minus 
count(prod_inst_id) from tb_inv_comm_prod_day where is_rent_receive=1</t>
  </si>
  <si>
    <t>取用户基础信息表标签</t>
  </si>
  <si>
    <t>本月调账金额累计</t>
  </si>
  <si>
    <t>调账</t>
  </si>
  <si>
    <t>sum_adj_charge</t>
  </si>
  <si>
    <t>当月1号开始截止到统计当天的调账</t>
  </si>
  <si>
    <t>sum(adj_charge) from tb_inv_comm_adj_day where yyyymmdd in(当月第1天~当天）</t>
  </si>
  <si>
    <t>4.23新增</t>
  </si>
  <si>
    <t>激活周期</t>
  </si>
  <si>
    <t>active_months</t>
  </si>
  <si>
    <t>case when to_char(sum_month,'yyyymm')-to_char(card_active_date,'yyyymm')&lt;=13 then  to_char(sum_month,'yyyymm')-to_char(card_active_date,'yyyymm')  when to_char(sum_month,'yyyymm')-to_char(card_active_date,'yyyymm')&lt;=24 then 24 when to_char(sum_month,'yyyymm')-to_char(card_active_date,'yyyymm')&lt;=36 then 36 when to_char(sum_month,'yyyymm')-to_char(card_active_date,'yyyymm')&lt;=48 then 48 else 99 end from tb_inv_comm_prod_day</t>
  </si>
  <si>
    <t>未激活周期</t>
  </si>
  <si>
    <t>unactive_months</t>
  </si>
  <si>
    <t>case when to_char(sum_month,'yyyymm')-to_char(create_date,'yyyymm')&lt;=13 then  to_char(sum_month,'yyyymm')-to_char(create_date,'yyyymm')  when to_char(sum_month,'yyyymm')-to_char(create_date,'yyyymm')&lt;=24 then 24 when to_char(sum_month,'yyyymm')-to_char(create_date,'yyyymm')&lt;=36 then 36 when to_char(sum_month,'yyyymm')-to_char(create_date,'yyyymm')&lt;=48 then 48 else 99 end where card_active_date is null from tb_inv_comm_prod_day</t>
  </si>
  <si>
    <t>区县</t>
  </si>
  <si>
    <t>county</t>
  </si>
  <si>
    <t>支区</t>
  </si>
  <si>
    <t>substation</t>
  </si>
  <si>
    <t>是否通用流量</t>
  </si>
  <si>
    <t>is_comm_amnt</t>
  </si>
  <si>
    <t>case when a.is_private=1 and a.is_chaiji=0 and (nvl(a.is_nb_dist,0)=0 and nvl(a.is_nb_direct,0)=0 and ((nvl(a.is_flow_vpdn,0)=0 and nvl(a.is_flow_vpdn_net,0)=0 and nvl(a.is_flow_vpdn_gre,0)=0 and nvl(a.is_flow_vpdn_pbgre,0)=0) or (( nvl(a.is_flow_vpdn_net,0)=1 or nvl(a.is_flow_vpdn_pbgre,0)=1) and nvl(a.is_vpdn_netgw, 0)=0 ) ) ) then 1 else 0 end is_comm_amnt</t>
  </si>
  <si>
    <t>tb_inv_comm_quota_month</t>
  </si>
  <si>
    <t>select sum_date from tb_inv_comm_prod_month</t>
  </si>
  <si>
    <t>select area_id from tb_inv_comm_prod_month</t>
  </si>
  <si>
    <t>select area_name from tb_inv_comm_prod_month</t>
  </si>
  <si>
    <t>select province from tb_inv_comm_prod_month</t>
  </si>
  <si>
    <t>select cust_name from tb_inv_comm_prod_month</t>
  </si>
  <si>
    <t>select sale_unit_id from tb_inv_comm_prod_month</t>
  </si>
  <si>
    <t>select sale_unit_name from tb_inv_comm_prod_month</t>
  </si>
  <si>
    <t>select payment_mode_cd from tb_inv_comm_prod_month</t>
  </si>
  <si>
    <t>select is_active_receive from tb_inv_comm_prod_month</t>
  </si>
  <si>
    <t>select is_rent from tb_inv_comm_prod_month</t>
  </si>
  <si>
    <t>select hy_dl from tb_inv_comm_prod_month</t>
  </si>
  <si>
    <t>select hy_xl from tb_inv_comm_prod_month</t>
  </si>
  <si>
    <t>select hy_cpxt from tb_inv_comm_prod_month</t>
  </si>
  <si>
    <t>select sale_id from tb_inv_comm_prod_month</t>
  </si>
  <si>
    <t>select sale_code from tb_inv_comm_prod_month</t>
  </si>
  <si>
    <t>select sale_name from tb_inv_comm_prod_month</t>
  </si>
  <si>
    <t>select is_private from tb_inv_comm_prod_month</t>
  </si>
  <si>
    <t>select is_nb from tb_inv_comm_prod_month</t>
  </si>
  <si>
    <t>是否逾期</t>
  </si>
  <si>
    <t>is_overdue</t>
  </si>
  <si>
    <t>to_char(sum_month,'yyyymm')-to_char(early_arr_billing,'yyyymm')&gt;3 and payment_mode='后付费' from tb_inv_comm_prod_month</t>
  </si>
  <si>
    <t>逾期周期</t>
  </si>
  <si>
    <t>overdue_months</t>
  </si>
  <si>
    <t>case when to_char(sum_month,'yyyymm')-to_char(early_arr_billing,'yyyymm')&gt;3 to_char(sum_month,'yyyymm')-to_char(early_arr_billing,'yyyymm')&lt;=15 and  then  to_char(sum_month,'yyyymm')-to_char(early_arr_billing,'yyyymm')  when to_char(sum_month,'yyyymm')-to_char(early_arr_billing,'yyyymm')&lt;=27 then 24 when to_char(sum_month,'yyyymm')-to_char(early_arr_billing,'yyyymm')&lt;=39 then 36 when to_char(sum_month,'yyyymm')-to_char(early_arr_billing,'yyyymm')&lt;=51 then 48 else 99 end where payment_mode='后付费' from tb_inv_comm_prod_month</t>
  </si>
  <si>
    <t>是否使用</t>
  </si>
  <si>
    <t>is_use</t>
  </si>
  <si>
    <r>
      <rPr>
        <sz val="10"/>
        <color theme="1"/>
        <rFont val="宋体"/>
        <family val="3"/>
        <charset val="134"/>
        <scheme val="minor"/>
      </rPr>
      <t xml:space="preserve">info_time&gt;0 </t>
    </r>
    <r>
      <rPr>
        <sz val="10"/>
        <color rgb="FFFF0000"/>
        <rFont val="宋体"/>
        <family val="3"/>
        <charset val="134"/>
        <scheme val="minor"/>
      </rPr>
      <t>or</t>
    </r>
    <r>
      <rPr>
        <sz val="10"/>
        <color theme="1"/>
        <rFont val="宋体"/>
        <family val="3"/>
        <charset val="134"/>
        <scheme val="minor"/>
      </rPr>
      <t xml:space="preserve"> phone_time&gt;0 </t>
    </r>
    <r>
      <rPr>
        <sz val="10"/>
        <color rgb="FFFF0000"/>
        <rFont val="宋体"/>
        <family val="3"/>
        <charset val="134"/>
        <scheme val="minor"/>
      </rPr>
      <t>or</t>
    </r>
    <r>
      <rPr>
        <sz val="10"/>
        <color theme="1"/>
        <rFont val="宋体"/>
        <family val="3"/>
        <charset val="134"/>
        <scheme val="minor"/>
      </rPr>
      <t xml:space="preserve"> sum_flow&gt;0</t>
    </r>
  </si>
  <si>
    <t>info_time&gt;0 and phone_time&gt;0 and sum_flow&gt;0  from tb_inv_comm_count_month</t>
  </si>
  <si>
    <t>保留1-12，&gt;12的，统一为24,36,48，99</t>
  </si>
  <si>
    <t>case when to_char(sum_month,'yyyymm')-to_char(card_active_date,'yyyymm')&lt;=13 then  to_char(sum_month,'yyyymm')-to_char(card_active_date,'yyyymm')  when to_char(sum_month,'yyyymm')-to_char(card_active_date,'yyyymm')&lt;=24 then 24 when to_char(sum_month,'yyyymm')-to_char(card_active_date,'yyyymm')&lt;=36 then 36 when to_char(sum_month,'yyyymm')-to_char(card_active_date,'yyyymm')&lt;=48 then 48 else 99 end from tb_inv_comm_prod_month</t>
  </si>
  <si>
    <t>停机周期</t>
  </si>
  <si>
    <t>stop_months</t>
  </si>
  <si>
    <t>case when to_char(sum_month,'yyyymm')-to_char(stop_time,'yyyymm')&lt;=13 then  to_char(sum_month,'yyyymm')-to_char(stop_time,'yyyymm')  when to_char(sum_month,'yyyymm')-to_char(stop_time,'yyyymm')&lt;=24 then 24 when to_char(sum_month,'yyyymm')-to_char(stop_time,'yyyymm')&lt;=36 then 36 when to_char(sum_month,'yyyymm')-to_char(stop_time,'yyyymm')&lt;=48 then 48  else 99 end from tb_inv_comm_prod_month</t>
  </si>
  <si>
    <t>是否红名单</t>
  </si>
  <si>
    <t>is_red_list</t>
  </si>
  <si>
    <t>no_stop_eff_date is not null from tb_inv_comm_prod_month</t>
  </si>
  <si>
    <t>已有标签，直接添加到用户基本信息宽表</t>
  </si>
  <si>
    <t>红名单周期</t>
  </si>
  <si>
    <t>red_lisr_months</t>
  </si>
  <si>
    <r>
      <rPr>
        <sz val="10"/>
        <rFont val="宋体"/>
        <family val="3"/>
        <charset val="134"/>
      </rPr>
      <t>round((to_date(substr(e.</t>
    </r>
    <r>
      <rPr>
        <sz val="10"/>
        <color rgb="FFFF0000"/>
        <rFont val="宋体"/>
        <family val="3"/>
        <charset val="134"/>
      </rPr>
      <t>no_stop_exp_date</t>
    </r>
    <r>
      <rPr>
        <sz val="10"/>
        <rFont val="宋体"/>
        <family val="3"/>
        <charset val="134"/>
      </rPr>
      <t>,1,8),'yyyy-mm-dd')-to_date(substr(e.</t>
    </r>
    <r>
      <rPr>
        <sz val="10"/>
        <color rgb="FFFF0000"/>
        <rFont val="宋体"/>
        <family val="3"/>
        <charset val="134"/>
      </rPr>
      <t>no_stop_eff_date</t>
    </r>
    <r>
      <rPr>
        <sz val="10"/>
        <rFont val="宋体"/>
        <family val="3"/>
        <charset val="134"/>
      </rPr>
      <t>,1,8),'yyyy-mm-dd')+1)/30,1) from tb_inv_comm_prod_month</t>
    </r>
  </si>
  <si>
    <t>SELECT T.PROD_INST_ID ,t.PO_SPEC_ID,ky_f
         ROW_NUMBER() OVER(PARTITION BY T.PROD_INST_ID ORDER BY T.CREATE_DATE DESC) RN
         FROM WLW_PO_INST_tmp1 T
    left join cfg_po_spec_new_jx b
            on t.PO_SPEC_ID=b.bss_po_spec_id
        where OFFER_TYPE=11';</t>
  </si>
  <si>
    <t>for_flow_groupno is not null or back_flow_groupno is not null from tb_inv_comm_prod_month</t>
  </si>
  <si>
    <t>for_flow_groupno is not null from tb_inv_comm_prod_month</t>
  </si>
  <si>
    <t xml:space="preserve"> back_flow_groupno is not null from tb_inv_comm_prod_month</t>
  </si>
  <si>
    <t>套餐顺序</t>
  </si>
  <si>
    <t>offer_serial</t>
  </si>
  <si>
    <t>毛江俊套餐顺序  mjj_po_sort</t>
  </si>
  <si>
    <r>
      <rPr>
        <sz val="10"/>
        <rFont val="宋体"/>
        <family val="3"/>
        <charset val="134"/>
      </rPr>
      <t xml:space="preserve">case when main_prod_offer_name like '%积木%' and all_limit_sum_chrg=0 then 1 
when </t>
    </r>
    <r>
      <rPr>
        <sz val="10"/>
        <color rgb="FFFF0000"/>
        <rFont val="宋体"/>
        <family val="3"/>
        <charset val="134"/>
      </rPr>
      <t>is_back_flow_groupno</t>
    </r>
    <r>
      <rPr>
        <sz val="10"/>
        <rFont val="宋体"/>
        <family val="3"/>
        <charset val="134"/>
      </rPr>
      <t>=1 then 2 when is_ky=1 then 3 else null end from tb_inv_comm_prod_month</t>
    </r>
  </si>
  <si>
    <t>竣工激活</t>
  </si>
  <si>
    <t>is_finish_active</t>
  </si>
  <si>
    <t>begin_rent_type='竣工激活' from tb_inv_comm_prod_month</t>
  </si>
  <si>
    <t>首话单激活</t>
  </si>
  <si>
    <t>is_first_phone_active</t>
  </si>
  <si>
    <t>begin_rent_type='首话单激活' from tb_inv_comm_prod_month</t>
  </si>
  <si>
    <t>自然月,保留1-12，&gt;12的，统一为24,36,48，99</t>
  </si>
  <si>
    <t xml:space="preserve">case when to_char(sum_month,'yyyymm')-to_char(create_date,'yyyymm')&lt;=13 then  to_char(sum_month,'yyyymm')-to_char(create_date,'yyyymm')  when to_char(sum_month,'yyyymm')-to_char(create_date,'yyyymm')&lt;=24 then 24 when to_char(sum_month,'yyyymm')-to_char(create_date,'yyyymm')&lt;=36 then 36 when to_char(sum_month,'yyyymm')-to_char(create_date,'yyyymm')&lt;=48 then 48 else 99 end where card_active_date is null from tb_inv_comm_prod_month; </t>
  </si>
  <si>
    <t>2G用户</t>
  </si>
  <si>
    <t>用户基础信息表(已有功能标签)</t>
  </si>
  <si>
    <t>3G用户</t>
  </si>
  <si>
    <t>4G用户</t>
  </si>
  <si>
    <t>是否定向</t>
  </si>
  <si>
    <t>注意是功能产品</t>
  </si>
  <si>
    <t xml:space="preserve">select prod_inst_id,case when (acc_prodid_prod_attr['280000027'] is null and acc_prodid_prod_attr['381000631'] is null and acc_prodid_prod_attr['381000632'] is null and acc_prodid_prod_attr['381000633'] is null and acc_prodid_prod_attr['381000634'] is null and acc_prodid_prod_attr['13410507'] is null and acc_prodid_prod_attr['13410508'] is null) then 0 else 1 end
from tt_prod_acc_main_day </t>
  </si>
  <si>
    <t>count(prod_inst_id) from tb_inv_comm_prod_month where first_finish_date in(当季第1天~当天) and is_private = 1</t>
  </si>
  <si>
    <t>count(prod_inst_id) from tb_inv_comm_prod_month where first_finish_date in（当年第1天~当天)   and is_private = 1</t>
  </si>
  <si>
    <t>1=1</t>
  </si>
  <si>
    <t>count(prod_inst_id) from tb_inv_comm_prod_month and is_private = 1</t>
  </si>
  <si>
    <t>上月底受理到达</t>
  </si>
  <si>
    <t>count_finish_last_month</t>
  </si>
  <si>
    <t>上月底拍照表出</t>
  </si>
  <si>
    <t>prod_inst_id from tb_inv_comm_prod_month where is_active_receive=1 and yyyymm=上月底 and is_private = 1</t>
  </si>
  <si>
    <t>上季度底受理到达</t>
  </si>
  <si>
    <t>count_finish_last_quarter</t>
  </si>
  <si>
    <t>上季度底拍照表</t>
  </si>
  <si>
    <t>count(prod_inst_id) from tb_inv_comm_prod_month where is_active_receive=1 and yyyymm=上季度末 and is_private = 1</t>
  </si>
  <si>
    <t>上年末受理到达</t>
  </si>
  <si>
    <t>count_finish_last_year</t>
  </si>
  <si>
    <t>上年底拍照表</t>
  </si>
  <si>
    <t>count(prod_inst_id) from tb_inv_comm_prod_month where is_active_receive=1 and yyyymm=上年末 and is_private = 1</t>
  </si>
  <si>
    <t>当月净增</t>
  </si>
  <si>
    <t>count_net_incr_month</t>
  </si>
  <si>
    <t>当月受理到达-上月底受理到达</t>
  </si>
  <si>
    <t>count(prod_inst_id) from tb_inv_comm_prod_month where is_active_receive=1 and yyyymmdd=当月 and is_private = 1
minus count(prod_inst_id) from tb_inv_comm_prod_month where is_active_receive=1 and yyyymmdd=上月底 and is_private = 1</t>
  </si>
  <si>
    <t>当季净增</t>
  </si>
  <si>
    <t>count_net_incr_quarter</t>
  </si>
  <si>
    <t>当月受理到达-上季度底受理到达</t>
  </si>
  <si>
    <t>count(prod_inst_id) from tb_inv_comm_prod_month where is_active_receive=1 and yyyymmdd=当月 and is_private = 1
minus count(prod_inst_id) from tb_inv_comm_prod_month where is_active_receive=1 and yyyymmdd=上季度末 and is_private = 1</t>
  </si>
  <si>
    <t>当年净增</t>
  </si>
  <si>
    <t>count_net_incr_year</t>
  </si>
  <si>
    <t>当月累计到达-上年末受理到达</t>
  </si>
  <si>
    <t>count(prod_inst_id) from tb_inv_comm_prod_month where is_active_receive=1 and yyyymmdd=当月 and is_private = 1
minus count(prod_inst_id) from tb_inv_comm_prod_month where is_active_receive=1 and yyyymmdd=上年末 and is_private = 1</t>
  </si>
  <si>
    <t>count(prod_inst_id) from tb_inv_comm_prod_month where is_active_receive=1 and is_private = 1</t>
  </si>
  <si>
    <t>count(prod_inst_id) from tb_inv_comm_prod_month where is_rent_receive=1 and card_active_date=当月 and is_private = 1</t>
  </si>
  <si>
    <t>count(prod_inst_id) from tb_inv_comm_prod_month where is_rent_receive=1 and card_active_date=当季 and is_private = 1</t>
  </si>
  <si>
    <t>count(prod_inst_id) from tb_inv_comm_prod_month where is_rent_receive=1 and card_active_date=当年 and is_private = 1</t>
  </si>
  <si>
    <t>count(prod_inst_id) from tb_inv_comm_prod_month where is_rent_receive=1 and yyyymmdd=当月 and is_private = 1
minus count(prod_inst_id) from tb_inv_comm_prod_month where is_rent_receive=1 and yyyymm=上月底 and is_private = 1</t>
  </si>
  <si>
    <t>count(prod_inst_id) from tb_inv_comm_prod_month where is_rent_receive=1 and yyyymmdd=当日 and is_private = 1
minus count(prod_inst_id) from tb_inv_comm_prod_month where is_rent_receive=1 and yyyymm=上季度末 and is_private = 1</t>
  </si>
  <si>
    <t>count(prod_inst_id) from tb_inv_comm_prod_month where is_rent_receive=1 and yyyymmdd=当日 and is_private = 1
minus count(prod_inst_id) from tb_inv_comm_prod_month where is_rent_receive=1 and yyyymm=上年末 and is_private = 1</t>
  </si>
  <si>
    <t>count(prod_inst_id) from tb_inv_comm_prod_month where is_rent_receive=1 and is_private = 1</t>
  </si>
  <si>
    <t>count(prod_inst_id) from tb_inv_comm_prod_month where card_3_unactive_f=1</t>
  </si>
  <si>
    <t>count(prod_inst_id) from tb_inv_comm_prod_month where card_6_unactive_f=1</t>
  </si>
  <si>
    <t>count(prod_inst_id) from tb_inv_comm_prod_month where card_9_unactive_f=1</t>
  </si>
  <si>
    <t>count(prod_inst_id) from tb_inv_comm_prod_month where card_12_unactive_f=1</t>
  </si>
  <si>
    <t>count(prod_inst_id) from tb_inv_comm_prod_month where is_active_receive=1 minus 
count(prod_inst_id) from tb_inv_comm_prod_month where is_rent_receive=1</t>
  </si>
  <si>
    <t>count(prod_inst_id) from tb_inv_comm_prod_month where chaiji_date=当月</t>
  </si>
  <si>
    <t>count(prod_inst_id) from tb_inv_comm_prod_month where chaiji_date=当年</t>
  </si>
  <si>
    <t>count(prod_inst_id) from tb_inv_comm_prod_month where is_chaiji=1</t>
  </si>
  <si>
    <t>count(prod_inst_id) from tb_inv_comm_prod_month where is_stop=1</t>
  </si>
  <si>
    <t>2G流量</t>
  </si>
  <si>
    <t>流量</t>
  </si>
  <si>
    <t>sum(2g_flow) from tb_inv_comm_count_month</t>
  </si>
  <si>
    <t>3G流量</t>
  </si>
  <si>
    <t>sum(3g_flow) from tb_inv_comm_count_month</t>
  </si>
  <si>
    <t>4G流量</t>
  </si>
  <si>
    <t>sum(4g_flow) from tb_inv_comm_count_month</t>
  </si>
  <si>
    <t>sum(up_flow) from tb_inv_comm_count_month</t>
  </si>
  <si>
    <t>sum(down_flow) from tb_inv_comm_count_month</t>
  </si>
  <si>
    <t>sum(sum_flow) from tb_inv_comm_count_month</t>
  </si>
  <si>
    <t>2G用户数</t>
  </si>
  <si>
    <t>count_2g_flow</t>
  </si>
  <si>
    <t>2g_flow&gt;0</t>
  </si>
  <si>
    <t>count(prod_inst_id) from tb_inv_comm_count_month where 2g_flow&gt;0</t>
  </si>
  <si>
    <t>3G用户数</t>
  </si>
  <si>
    <t>count_3g_flow</t>
  </si>
  <si>
    <t>3g_flow&gt;0</t>
  </si>
  <si>
    <t>count(prod_inst_id) from tb_inv_comm_count_month where 3g_flow&gt;0</t>
  </si>
  <si>
    <t>4G用户数</t>
  </si>
  <si>
    <t>count_4g_flow</t>
  </si>
  <si>
    <t>4g_flow&gt;0</t>
  </si>
  <si>
    <t>count(prod_inst_id) from tb_inv_comm_count_month where 4g_flow&gt;0</t>
  </si>
  <si>
    <t>当月新增4G单网用户数</t>
  </si>
  <si>
    <t>count_4g_net_new</t>
  </si>
  <si>
    <t>count(prod_inst_id) from  from tb_inv_comm_count_month where 4g_flow&gt;0 and 2g_flow is null and 3g_flow is null and first_finish_date=当月</t>
  </si>
  <si>
    <t>当月新增3G单网用户数</t>
  </si>
  <si>
    <t>count_3g_net_new</t>
  </si>
  <si>
    <t>count(prod_inst_id) from  from tb_inv_comm_count_month where 3g_flow&gt;0 and 2g_flow is null and 4g_flow is null and first_finish_date=当月</t>
  </si>
  <si>
    <t>当月新增2G单网用户数</t>
  </si>
  <si>
    <t>count_2g_net_new</t>
  </si>
  <si>
    <t>count(prod_inst_id) from  from tb_inv_comm_count_month where 2g_flow&gt;0 and 3g_flow is null and 4g_flow is null and first_finish_date=当月</t>
  </si>
  <si>
    <t>当月新增23G用户数</t>
  </si>
  <si>
    <t>count_23g_net_new</t>
  </si>
  <si>
    <t>count(prod_inst_id) from  from tb_inv_comm_count_month where 2g_flow&gt;0 and 3g_flow&gt;0 and 4g_flow is null and first_finish_date=当月</t>
  </si>
  <si>
    <t>当月新增234G用户数</t>
  </si>
  <si>
    <t>count_234g_net_new</t>
  </si>
  <si>
    <t>count(prod_inst_id) from  from tb_inv_comm_count_month where 2g_flow&gt;0 and 3g_flow&gt; and 4g_flow&gt;0 and first_finish_date=当月</t>
  </si>
  <si>
    <t>4G单网用户数</t>
  </si>
  <si>
    <t>count_4g_net</t>
  </si>
  <si>
    <t>有4G流量，且2,3G流量为空的</t>
  </si>
  <si>
    <t>count(prod_inst_id) from  from tb_inv_comm_count_month where 4g_flow&gt;0 and 2g_flow is null and 3g_flow is null</t>
  </si>
  <si>
    <t>3G单网用户数</t>
  </si>
  <si>
    <t>count_3g_net</t>
  </si>
  <si>
    <t>有3G流量，且2,4G流量为空的</t>
  </si>
  <si>
    <t>count(prod_inst_id) from  from tb_inv_comm_count_month where 3g_flow&gt;0 and 2g_flow is null and 4g_flow is null</t>
  </si>
  <si>
    <t>2G单网用户数</t>
  </si>
  <si>
    <t>count_2g_net</t>
  </si>
  <si>
    <t>有2G流量，且3,4G流量为空的</t>
  </si>
  <si>
    <t>count(prod_inst_id) from  from tb_inv_comm_count_month where 2g_flow&gt;0 and 3g_flow is null and 4g_flow is null</t>
  </si>
  <si>
    <t>23G用户数</t>
  </si>
  <si>
    <t>count_23g_net</t>
  </si>
  <si>
    <t>有2,3G流量，且4G流量为空的</t>
  </si>
  <si>
    <t>count(prod_inst_id) from  from tb_inv_comm_count_month where 2g_flow&gt;0 and 3g_flow&gt;0 and 4g_flow is null</t>
  </si>
  <si>
    <t>234G用户数</t>
  </si>
  <si>
    <t>count_234g_net</t>
  </si>
  <si>
    <t>同时有有2,3,4G流量</t>
  </si>
  <si>
    <t>count(prod_inst_id) from  from tb_inv_comm_count_month where 2g_flow&gt;0 and 3g_flow&gt; and 4g_flow&gt;0</t>
  </si>
  <si>
    <t>流量用户数</t>
  </si>
  <si>
    <t>count_sum_flow</t>
  </si>
  <si>
    <t>sum_flow&gt;0</t>
  </si>
  <si>
    <t>count(prod_inst_id) from tb_inv_comm_count_month where sum_flow&gt;0</t>
  </si>
  <si>
    <t>通话时长</t>
  </si>
  <si>
    <t>语音</t>
  </si>
  <si>
    <t>sum(phone_duration) from tb_inv_comm_count_month</t>
  </si>
  <si>
    <t>通话次数</t>
  </si>
  <si>
    <t>sum(phone_time) from tb_inv_comm_count_month</t>
  </si>
  <si>
    <t>语音用户数</t>
  </si>
  <si>
    <t>count_phone</t>
  </si>
  <si>
    <t>phone_time&gt;1</t>
  </si>
  <si>
    <t>count(prod_inst_id) from tb_inv_comm_count_month where phone_time&gt;1</t>
  </si>
  <si>
    <t>上行短信</t>
  </si>
  <si>
    <t>短信</t>
  </si>
  <si>
    <t>info_time_up</t>
  </si>
  <si>
    <t>下行短信</t>
  </si>
  <si>
    <t>info_time_down</t>
  </si>
  <si>
    <t>sum(info_time) from tb_inv_comm_count_month</t>
  </si>
  <si>
    <t>短信用户数</t>
  </si>
  <si>
    <t>count_info</t>
  </si>
  <si>
    <t>info_time&gt;1</t>
  </si>
  <si>
    <t>count(prod_inst_id) from tb_inv_comm_count_month where info_time&gt;1</t>
  </si>
  <si>
    <t>sum(abs_before_charge) from tb_inv_comm_charge_month</t>
  </si>
  <si>
    <t>sum(abs_after_charge) from tb_inv_comm_charge_month</t>
  </si>
  <si>
    <t>一季度分摊后收入</t>
  </si>
  <si>
    <t>abs_after_charge_1</t>
  </si>
  <si>
    <t>1-3月分摊后收入</t>
  </si>
  <si>
    <t>sum(abs_after_charge) from tb_inv_comm_charge_month where sum_month in(一季度)</t>
  </si>
  <si>
    <t>注意：2月统计，则为1-2月份分摊后收入</t>
  </si>
  <si>
    <t>二季度分摊后收入</t>
  </si>
  <si>
    <t>abs_after_charge_2</t>
  </si>
  <si>
    <t>4-6月分摊后收入</t>
  </si>
  <si>
    <t>sum(abs_after_charge) from tb_inv_comm_charge_month where sum_month in(二季度)</t>
  </si>
  <si>
    <t>三季度分摊后收入</t>
  </si>
  <si>
    <t>abs_after_charge_3</t>
  </si>
  <si>
    <t>7-9月分摊后收入</t>
  </si>
  <si>
    <t>sum(abs_after_charge) from tb_inv_comm_charge_month where sum_month in(三季度)</t>
  </si>
  <si>
    <t>四季度分摊后收入</t>
  </si>
  <si>
    <t>abs_after_charge_4</t>
  </si>
  <si>
    <t>10-12月分摊后收入</t>
  </si>
  <si>
    <t>sum(abs_after_charge) from tb_inv_comm_charge_month where sum_month in(四季度)</t>
  </si>
  <si>
    <t>年分摊前收入</t>
  </si>
  <si>
    <t>abs_before_charge_year</t>
  </si>
  <si>
    <t>1-12月分摊后收入</t>
  </si>
  <si>
    <t>sum(abs_before_charge) from tb_inv_comm_charge_month where sum_month in(今年)</t>
  </si>
  <si>
    <t>年分摊后收入</t>
  </si>
  <si>
    <t>abs_after_charge_year</t>
  </si>
  <si>
    <t>sum(abs_after_charge) from tb_inv_comm_charge_month where sum_month in(今年)</t>
  </si>
  <si>
    <t>财务收入</t>
  </si>
  <si>
    <t>数据待确认</t>
  </si>
  <si>
    <t>年财务收入</t>
  </si>
  <si>
    <t>finance_charge_year</t>
  </si>
  <si>
    <t>计收收入</t>
  </si>
  <si>
    <t>total_charge</t>
  </si>
  <si>
    <t>年计收收入</t>
  </si>
  <si>
    <t>total_charge_year</t>
  </si>
  <si>
    <t>sum(keep_no_charge) from tb_inv_comm_charge_month</t>
  </si>
  <si>
    <t>sum(offer_charge) from tb_inv_comm_charge_month</t>
  </si>
  <si>
    <t>sum(flow_charge) from tb_inv_comm_charge_month</t>
  </si>
  <si>
    <t>sum(phone_charge) from tb_inv_comm_charge_month</t>
  </si>
  <si>
    <t>sum(incre_charge) from tb_inv_comm_charge_month</t>
  </si>
  <si>
    <t>sum(func_charge) from tb_inv_comm_charge_month</t>
  </si>
  <si>
    <t>sum(other_charge) from tb_inv_comm_charge_month</t>
  </si>
  <si>
    <t>流量出账到达</t>
  </si>
  <si>
    <t>count_charge_flow</t>
  </si>
  <si>
    <t>短信出账到达</t>
  </si>
  <si>
    <t>count_charge_info</t>
  </si>
  <si>
    <t>语音出账到达</t>
  </si>
  <si>
    <t>count_charge_phone</t>
  </si>
  <si>
    <t>出账到达</t>
  </si>
  <si>
    <t>count_charge</t>
  </si>
  <si>
    <t>abs_after_charge&gt;0</t>
  </si>
  <si>
    <t>当月欠费金额</t>
  </si>
  <si>
    <t>欠费</t>
  </si>
  <si>
    <t>arrear_charge</t>
  </si>
  <si>
    <t>总欠费金额</t>
  </si>
  <si>
    <t>sum_arrear_charge</t>
  </si>
  <si>
    <t>本月总调账金额</t>
  </si>
  <si>
    <t>本月调账金额</t>
  </si>
  <si>
    <t>sum_month_adj_charge</t>
  </si>
  <si>
    <t>sum(adj_charge) from tb_inv_comm_adj_month where yyyymm=当月</t>
  </si>
  <si>
    <t>本年调账金额</t>
  </si>
  <si>
    <t>sum_year_adj_charge</t>
  </si>
  <si>
    <t>本年累计调账金额</t>
  </si>
  <si>
    <t>sum(adj_charge) from tb_inv_comm_adj_month where yyyymm in(今年）</t>
  </si>
  <si>
    <t>本月调账用户数</t>
  </si>
  <si>
    <t>count(distinct prod_inst_id) from tb_inv_comm_adj_month where yyyymm=当月</t>
  </si>
  <si>
    <t>本年累计调账用户数</t>
  </si>
  <si>
    <t>sum(distinct prod_inst_id) from tb_inv_comm_adj_month where yyyymm in(今年）</t>
  </si>
  <si>
    <t>count_month_adj_charge</t>
  </si>
  <si>
    <t>count(prod_inst_id) from wss.tb_inv_comm_adj_month where yyyymm=当月</t>
  </si>
  <si>
    <t>count_year_adj_charge</t>
  </si>
  <si>
    <t>count(prod_inst_id) from wss.tb_inv_comm_adj_month where yyyymm=当年</t>
  </si>
  <si>
    <t>当季拆机</t>
  </si>
  <si>
    <t>count_chaiji_quarter</t>
  </si>
  <si>
    <t>count(prod_inst_id) from tb_inv_comm_prod_month where chaiji_date=当季</t>
  </si>
  <si>
    <t xml:space="preserve">is_charge           </t>
  </si>
  <si>
    <t>激活时间是否为空</t>
  </si>
  <si>
    <t>is_not_null_card_active_date</t>
  </si>
  <si>
    <t>count(prod_inst_id) from  from tb_inv_comm_count_month where 4g_flow&gt;0 and 2g_flow is null and 3g_flow is null and card_active_date=当月</t>
  </si>
  <si>
    <t>新增字段客户最早开卡时间</t>
  </si>
  <si>
    <t xml:space="preserve">first_finish_date1  </t>
  </si>
  <si>
    <t>select cust_id,min(case when is_nb=1 and is_bt=1 then first_finish_date else null end) as first_finish_date1,min(case when is_chaiji=0 then first_finish_date else null end) as first_finish_date2 from (select * from wss.tb_inv_comm_prod_month where is_private=1 and yyyymm=${yyyymm}) tb_inv_comm_prod_day  group by  cust_id</t>
  </si>
  <si>
    <t xml:space="preserve">first_finish_date2  </t>
  </si>
  <si>
    <t xml:space="preserve">select cust_id,min(case when is_nb=1 and is_bt=1 then first_finish_date else null end) as first_finish_date1,min(case when is_chaiji=0 then first_finish_date else null end) as first_finish_date2 from (select * from wss.tb_inv_comm_prod_month where is_private=1 and yyyymm=${yyyymm}) tb_inv_comm_prod_day  group by  cust_id"
</t>
  </si>
  <si>
    <t xml:space="preserve">is_keeped_user      </t>
  </si>
  <si>
    <t xml:space="preserve">is_keep_user        </t>
  </si>
  <si>
    <t>是否是149号码</t>
  </si>
  <si>
    <t xml:space="preserve">is_149_acc_num      </t>
  </si>
  <si>
    <t>if(acc_num like '149%',1,0)  from tb_inv_comm_prod_month</t>
  </si>
  <si>
    <t>是否是10649号码</t>
  </si>
  <si>
    <t xml:space="preserve">is_10649_acc_num    </t>
  </si>
  <si>
    <t>if(a.acc_num like '10649%',1,0)  from tb_inv_comm_prod_month</t>
  </si>
  <si>
    <t>是否是141号码</t>
  </si>
  <si>
    <t xml:space="preserve">is_141_acc_num      </t>
  </si>
  <si>
    <t>if(a.acc_num like '141%',1,0)  from tb_inv_comm_prod_month</t>
  </si>
  <si>
    <t>套装总价值</t>
  </si>
  <si>
    <t xml:space="preserve">all_limit_sum_chrg  </t>
  </si>
  <si>
    <t>if 下年&gt;a.first_finish_date and a.first_finish_date&gt;当年,c.sum_flow,0)</t>
  </si>
  <si>
    <t>年总流量</t>
  </si>
  <si>
    <t xml:space="preserve">sum_flow_year       </t>
  </si>
  <si>
    <t>if(${nextyearsec}&gt;a.first_finish_date and a.first_finish_date&gt;${toyearsec},c.sum_flow,0)</t>
  </si>
  <si>
    <t>当月激活4G单网用户数</t>
  </si>
  <si>
    <t xml:space="preserve">count_active_4g_net </t>
  </si>
  <si>
    <t>当月激活3G单网用户数</t>
  </si>
  <si>
    <t xml:space="preserve">count_active_3g_net </t>
  </si>
  <si>
    <t>count(prod_inst_id) from  from tb_inv_comm_count_month where 3g_flow&gt;0 and 2g_flow is null and 4g_flow is null and card_active_date=当月</t>
  </si>
  <si>
    <t>当月激活2G单网用户数</t>
  </si>
  <si>
    <t xml:space="preserve">count_active_2g_net </t>
  </si>
  <si>
    <t>count(prod_inst_id) from  from tb_inv_comm_count_month where 2g_flow&gt;0 and 3g_flow is null and 4g_flow is null and card_active_date=当月</t>
  </si>
  <si>
    <t>当月激活23G用户数</t>
  </si>
  <si>
    <t>count_active_23g_net</t>
  </si>
  <si>
    <t>count(prod_inst_id) from  from tb_inv_comm_count_month where 2g_flow&gt;0 and 3g_flow&gt;0 and 4g_flow is null and card_active_date=当月</t>
  </si>
  <si>
    <t>当月激活234G用户数</t>
  </si>
  <si>
    <t>count_active_234g_net</t>
  </si>
  <si>
    <t>count(prod_inst_id) from  from tb_inv_comm_count_month where 2g_flow&gt;0 and 3g_flow&gt; and 4g_flow&gt;0 and card_active_date=当月</t>
  </si>
  <si>
    <t xml:space="preserve">cust_id             </t>
  </si>
  <si>
    <t>当月出账用户数</t>
  </si>
  <si>
    <t>if((a1.is_charge&lt;1 or a1.prod_inst_id is null) and is_private = 1 and a.is_charge&gt;0,1,0) count_charge_month from tb_inv_comm_prod_month 当月 a1,  tb_inv_comm_prod_month 当月 a</t>
  </si>
  <si>
    <t>当年出账用户数</t>
  </si>
  <si>
    <t xml:space="preserve">count_charge_year   </t>
  </si>
  <si>
    <t>if((a1.is_charge&lt;1 or a1.prod_inst_id is null)  and is_private = 1 and a.is_charge&gt;0,1,0) count_charge_month from tb_inv_comm_prod_month 去年底 a1,  tb_inv_comm_prod_month 当月</t>
  </si>
  <si>
    <t>当月有效出账用户数</t>
  </si>
  <si>
    <t>count_valid_charge_month</t>
  </si>
  <si>
    <t>double</t>
  </si>
  <si>
    <t>if((a1.is_charge&lt;1 or a1.prod_inst_id is null)  and a.is_private = 1 and a.is_charge&gt;0,if(d.abs_after_charge&gt;3500,1,d.abs_after_charge/3500),0) from  tb_inv_comm_prod_month 当月 a1,  tb_inv_comm_prod_month 当月 a ,tb_inv_comm_charge_month  当月 d</t>
  </si>
  <si>
    <t>当年有效出账用户数</t>
  </si>
  <si>
    <t>count_valid_charge_year</t>
  </si>
  <si>
    <t>if((tmp1.chrg_f='N'or tmp1.pd_inst_id is null)  and a.is_private = 1 and a.is_charge&gt;0,if(d.abs_after_charge&gt;3500,1,d.abs_after_charge/3500),0)  from  tb_inv_comm_prod_month  去年底 tmp1,  tb_inv_comm_prod_month 当月 a ,tb_inv_comm_charge_month  当月 d</t>
  </si>
  <si>
    <t>是否6个月在用</t>
  </si>
  <si>
    <t xml:space="preserve">is_six_use          </t>
  </si>
  <si>
    <t>if(sum(if(c.info_time&gt;0 or c.sum_flow&gt;0 or c.phone_duration&gt;0),1,0)&gt;0,1,0）  from tb_inv_comm_count_month c where yyyymm in（6个月）</t>
  </si>
  <si>
    <t xml:space="preserve">count_valid_charge  </t>
  </si>
  <si>
    <t xml:space="preserve">if(a.is_private = 1 and a.is_charge&gt;0,if(d.abs_after_charge&gt;3500,1,d.abs_after_charge/3500),0)   from tb_inv_comm_prod_month 当月 a   ，tb_inv_comm_charge_month  当月 d    </t>
  </si>
  <si>
    <t>上月到达数量</t>
  </si>
  <si>
    <t>count_last_finish_month</t>
  </si>
  <si>
    <t xml:space="preserve">select count(1) from tb_inv_comm_prod_month  where if(a.is_private=1 and from_unixtime(unix_timestamp(a.first_finish_date),'yyyyMM') ='上月',1,0) </t>
  </si>
  <si>
    <r>
      <rPr>
        <sz val="11"/>
        <color rgb="FF666666"/>
        <rFont val="Tahoma"/>
        <family val="2"/>
      </rPr>
      <t> </t>
    </r>
    <r>
      <rPr>
        <sz val="11"/>
        <color rgb="FF222222"/>
        <rFont val="Tahoma"/>
        <family val="2"/>
      </rPr>
      <t>是否CAT1</t>
    </r>
  </si>
  <si>
    <t xml:space="preserve">is_cat1             </t>
  </si>
  <si>
    <t xml:space="preserve">county              </t>
  </si>
  <si>
    <t>select county from  wss.level4through where  yyyymmdd=当月</t>
  </si>
  <si>
    <t xml:space="preserve">substation          </t>
  </si>
  <si>
    <t>select substation  from  wss.level4through where  yyyymmdd=当月</t>
  </si>
  <si>
    <t>在使用用户数</t>
  </si>
  <si>
    <t xml:space="preserve">count_is_use        </t>
  </si>
  <si>
    <t>sum(if(c.info_time&gt;0 or c.sum_flow&gt;0 or c.phone_duration&gt;0),1,0)  from tb_inv_comm_count_month c where yyyymm=当月</t>
  </si>
  <si>
    <t>其他套餐</t>
  </si>
  <si>
    <t xml:space="preserve">sub_prod_offer_name </t>
  </si>
  <si>
    <t>当月出账净增用户数</t>
  </si>
  <si>
    <t>is_charge_incr_month</t>
  </si>
  <si>
    <t>当年出账净增用户数</t>
  </si>
  <si>
    <t>is_charge_incr_year</t>
  </si>
  <si>
    <t>取业务量宽表标签</t>
  </si>
  <si>
    <t>总流量时长</t>
  </si>
  <si>
    <t xml:space="preserve">sum_call_drtn  </t>
  </si>
  <si>
    <t>wss.tb_inv_comm_big_month</t>
  </si>
  <si>
    <t>来源/口径</t>
  </si>
  <si>
    <t>当月欠费总金额</t>
  </si>
  <si>
    <t>cur_arr_charge</t>
  </si>
  <si>
    <t>调账收费省_月</t>
  </si>
  <si>
    <t>latn_id_mon</t>
  </si>
  <si>
    <t>来自调账月宽表tb_inv_comm_adj_month</t>
  </si>
  <si>
    <t>创建时间_月</t>
  </si>
  <si>
    <t>created_time_mon</t>
  </si>
  <si>
    <t>调账总金额_月</t>
  </si>
  <si>
    <t>adj_charge_mon</t>
  </si>
  <si>
    <t>口径如维度标签集，时间为当月</t>
  </si>
  <si>
    <t>来自4级穿透表level4through</t>
  </si>
  <si>
    <t>支局</t>
  </si>
  <si>
    <t>sum_call_drtn</t>
  </si>
  <si>
    <t>当月是否使用</t>
  </si>
  <si>
    <t>select 
 case when nvl(b.sum_flow,0)+nvl(b.phone_duration,0)+nvl(b.info_time,0)&gt;0 and nvl(a.is_chaiji, 0) = 0 then 1 else 0 end is_use
from 
(select * from  wss.tb_inv_comm_prod_month where yyyymm=$yyyymm) a
left join  (select * from  wss.tb_inv_comm_count_month where yyyymm=$yyyymm) b on a.prod_inst_id=b.prod_inst_id</t>
  </si>
  <si>
    <t>上月是否使用</t>
  </si>
  <si>
    <t>is_use_last_month</t>
  </si>
  <si>
    <t>select 
case when nvl(b1.sum_flow,0) + nvl(b1.phone_duration,0) + nvl(b1.info_time,0)&gt;0 and b1.status_cd='110000'  then 1 else 0 end is_use_last_month
from 
(select * from  wss.tb_inv_comm_prod_month where yyyymm=$yyyymm) a
left join  (select * from  wss.tb_inv_comm_count_month where yyyymm=${lastyyyymm}) b1 on a.prod_inst_id=b1.prod_inst_id</t>
  </si>
  <si>
    <t>区县id</t>
  </si>
  <si>
    <t>country_id</t>
  </si>
  <si>
    <t>select 
case when a.is_private=1 and a.is_chaiji=0 and (nvl(a.is_nb_dist,0)=0 and nvl(a.is_nb_direct,0)=0 and ((nvl(a.is_flow_vpdn,0)=0 and nvl(a.is_flow_vpdn_net,0)=0 and nvl(a.is_flow_vpdn_gre,0)=0 and nvl(a.is_flow_vpdn_pbgre,0)=0) or (( nvl(a.is_flow_vpdn_net,0)=1 or nvl(a.is_flow_vpdn_pbgre,0)=1) and nvl(a.is_vpdn_netgw, 0)=0 ) ) ) then 1 else 0 end is_comm_amnt 
from wss.tb_inv_comm_prod_month where yyyymm='${yyyymm}'</t>
  </si>
  <si>
    <t>WSS-234</t>
  </si>
  <si>
    <t>来自销售品月宽表tb_inv_comm_offer_month</t>
  </si>
  <si>
    <t>当年分摊前收入</t>
  </si>
  <si>
    <t>select prod_inst_id, 
  sum(nvl(abs_before_charge, 0)) abs_before_charge_year, 
  sum(nvl(abs_after_charge, 0)) abs_after_charge_year 
  from wss.tb_inv_comm_charge_month 
  where yyyymm &gt;= ${yyyy}01 and yyyymm &lt;= ${yyyymm} group by prod_inst_id</t>
  </si>
  <si>
    <t>当年分摊后收入</t>
  </si>
  <si>
    <t>近三个月是否活跃</t>
  </si>
  <si>
    <t>is_three_use_with_chaiji</t>
  </si>
  <si>
    <t>select prod_inst_id, 
  case when sum(nvl(sum_flow,0)+nvl(phone_duration,0)+nvl(info_time,0))&gt;0 then 1 else 0 end is_three_use_with_chaiji 
  from wss.tb_inv_comm_big_month where yyyymm &gt;= ${yyyymm2MonthAgo} and yyyymm &lt;= ${yyyymm} group by prod_inst_id</t>
  </si>
  <si>
    <t>WSS-677</t>
  </si>
  <si>
    <t>近六个月是否活跃</t>
  </si>
  <si>
    <t>is_six_use_with_chaiji</t>
  </si>
  <si>
    <t>select prod_inst_id, 
  case when sum(nvl(sum_flow,0)+nvl(phone_duration,0)+nvl(info_time,0))&gt;0 then 1 else 0 end is_six_use_with_chaiji 
  from wss.tb_inv_comm_big_month where yyyymm &gt;= ${yyyymm5MonthAgo} and yyyymm &lt;= ${yyyymm} group by prod_inst_id</t>
  </si>
  <si>
    <t>来自基础信息月宽表tb_inv_comm_prod_month</t>
  </si>
  <si>
    <t>WSS-763</t>
  </si>
  <si>
    <t>WSS-746</t>
  </si>
  <si>
    <t>WSS-884</t>
  </si>
  <si>
    <t>当年欠费</t>
  </si>
  <si>
    <t>WSS-828</t>
  </si>
  <si>
    <t>年度总流量</t>
  </si>
  <si>
    <t>sum_flow_year</t>
  </si>
  <si>
    <t>由业务量月宽表统计当年数据</t>
  </si>
  <si>
    <t>WSS-849</t>
  </si>
  <si>
    <t>年度语音时长</t>
  </si>
  <si>
    <t>phone_duration_year</t>
  </si>
  <si>
    <t>年度短信条数</t>
  </si>
  <si>
    <t>info_time_year</t>
  </si>
  <si>
    <t>网络制式</t>
  </si>
  <si>
    <t>net_style</t>
  </si>
  <si>
    <t xml:space="preserve">string </t>
  </si>
  <si>
    <t>select case when is_nb=1 then 'NB' 
  when is_nb=0 and (is_2g_net=1 or is_3g_evdo=1) and is_4g_net=0 then '23G'
  when is_nb=0 and (is_2g_net=1 or is_3g_evdo=1) and is_4g_net=1 then '234G'
  else '4G' end  net_style
from  wss.tb_inv_comm_prod_month where yyyymm=$yyyymm</t>
  </si>
  <si>
    <t>WSS-889</t>
  </si>
  <si>
    <t>tb_inv_comm_offer_day/tb_inv_comm_offer_month</t>
  </si>
  <si>
    <t>增加20180301</t>
  </si>
  <si>
    <t>此表不再使用</t>
  </si>
  <si>
    <t>号码</t>
  </si>
  <si>
    <t>tb_inv_comm_charge_month</t>
  </si>
  <si>
    <r>
      <rPr>
        <sz val="10"/>
        <rFont val="宋体"/>
        <family val="3"/>
        <charset val="134"/>
      </rPr>
      <t>分摊后收入</t>
    </r>
  </si>
  <si>
    <t>保留字段</t>
  </si>
  <si>
    <t>超出套餐的流量费用</t>
  </si>
  <si>
    <t xml:space="preserve">计费合账号码 </t>
  </si>
  <si>
    <t>是否dcp</t>
  </si>
  <si>
    <t>is_dcp</t>
  </si>
  <si>
    <t>prod_id = 13410465</t>
  </si>
  <si>
    <t>tb_inv_comm_count_month</t>
  </si>
  <si>
    <r>
      <rPr>
        <sz val="10"/>
        <rFont val="宋体"/>
        <family val="3"/>
        <charset val="134"/>
      </rPr>
      <t>总流量</t>
    </r>
  </si>
  <si>
    <t>转移到流量宽表中</t>
  </si>
  <si>
    <t>改为语音时长</t>
  </si>
  <si>
    <t>改为语音次数</t>
  </si>
  <si>
    <t>（call_drtn_4g+call_drtn_3g+call_drtn_2g）</t>
  </si>
  <si>
    <t>tb_inv_comm_arrear_month</t>
  </si>
  <si>
    <t>取消，这个值是错误的</t>
  </si>
  <si>
    <t>是否使用2G流量</t>
  </si>
  <si>
    <t>是否使用3G流量</t>
  </si>
  <si>
    <t>是否使用4G流量</t>
  </si>
  <si>
    <t>tb_inv_comm_adj_day</t>
  </si>
  <si>
    <t>来源于日调账表</t>
  </si>
  <si>
    <t>调账收费省</t>
  </si>
  <si>
    <t>创建时间</t>
  </si>
  <si>
    <t>tb_inv_comm_adj_month</t>
  </si>
  <si>
    <t>来源于月调账表</t>
  </si>
  <si>
    <t>product,prod_id = 13409348</t>
  </si>
  <si>
    <t>可能存在多个相同的功能产品实例ID：13410607</t>
  </si>
  <si>
    <t>可能存在多个相同的功能产品实例ID：13410688</t>
  </si>
  <si>
    <r>
      <rPr>
        <sz val="9"/>
        <rFont val="宋体"/>
        <family val="3"/>
        <charset val="134"/>
        <scheme val="minor"/>
      </rPr>
      <t>attr_spec</t>
    </r>
    <r>
      <rPr>
        <sz val="10"/>
        <rFont val="宋体"/>
        <family val="3"/>
        <charset val="134"/>
      </rPr>
      <t>：</t>
    </r>
    <r>
      <rPr>
        <sz val="10"/>
        <rFont val="Microsoft Sans Serif"/>
        <family val="2"/>
      </rPr>
      <t>attr_id:10020096</t>
    </r>
  </si>
  <si>
    <r>
      <rPr>
        <sz val="11"/>
        <color rgb="FF666666"/>
        <rFont val="宋体"/>
        <family val="3"/>
        <charset val="134"/>
      </rPr>
      <t>物联网基础业务</t>
    </r>
    <r>
      <rPr>
        <sz val="11"/>
        <color rgb="FF666666"/>
        <rFont val="Tahoma"/>
        <family val="2"/>
      </rPr>
      <t>-</t>
    </r>
    <r>
      <rPr>
        <sz val="11"/>
        <color rgb="FF666666"/>
        <rFont val="宋体"/>
        <family val="3"/>
        <charset val="134"/>
      </rPr>
      <t>语音</t>
    </r>
    <r>
      <rPr>
        <sz val="11"/>
        <color rgb="FF666666"/>
        <rFont val="Tahoma"/>
        <family val="2"/>
      </rPr>
      <t>-</t>
    </r>
    <r>
      <rPr>
        <sz val="11"/>
        <color rgb="FF666666"/>
        <rFont val="宋体"/>
        <family val="3"/>
        <charset val="134"/>
      </rPr>
      <t>定向访问（群）</t>
    </r>
    <r>
      <rPr>
        <sz val="11"/>
        <color rgb="FF666666"/>
        <rFont val="Tahoma"/>
        <family val="2"/>
      </rPr>
      <t>-</t>
    </r>
    <r>
      <rPr>
        <sz val="11"/>
        <color rgb="FF666666"/>
        <rFont val="宋体"/>
        <family val="3"/>
        <charset val="134"/>
      </rPr>
      <t>黑白名单</t>
    </r>
  </si>
  <si>
    <t>黑白名单类型</t>
  </si>
  <si>
    <t>tb_inv_comm_prod_day/tb_inv_comm_prod_month</t>
    <phoneticPr fontId="3" type="noConversion"/>
  </si>
  <si>
    <t>prod_inst_id</t>
    <phoneticPr fontId="3" type="noConversion"/>
  </si>
  <si>
    <t xml:space="preserve">count(prod_inst_id) from tb_inv_comm_charge_month where abs_after_charge&gt;0  and is_private = 1 </t>
    <phoneticPr fontId="3" type="noConversion"/>
  </si>
  <si>
    <t>count(prod_inst_id) from tb_inv_comm_prod_month where first_finish_date in(当月第1天~当天） and is_private = 1</t>
    <phoneticPr fontId="3" type="noConversion"/>
  </si>
  <si>
    <t>count_finish_month</t>
    <phoneticPr fontId="3" type="noConversion"/>
  </si>
  <si>
    <t>count_active_month</t>
    <phoneticPr fontId="3" type="noConversion"/>
  </si>
  <si>
    <t xml:space="preserve">count_charge_month  </t>
    <phoneticPr fontId="3" type="noConversion"/>
  </si>
  <si>
    <t>tb_inv_comm_realname_month</t>
    <phoneticPr fontId="3" type="noConversion"/>
  </si>
  <si>
    <t>user_name</t>
    <phoneticPr fontId="3" type="noConversion"/>
  </si>
  <si>
    <t>user_addr</t>
    <phoneticPr fontId="3" type="noConversion"/>
  </si>
  <si>
    <t>user_type</t>
    <phoneticPr fontId="3" type="noConversion"/>
  </si>
  <si>
    <t>user_num</t>
    <phoneticPr fontId="3" type="noConversion"/>
  </si>
  <si>
    <t>tb_inv_comm_quota_day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</si>
</sst>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666666"/>
      <name val="Tahoma"/>
      <family val="2"/>
    </font>
    <font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3577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3577"/>
      <name val="Tahoma"/>
      <family val="2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SimSun"/>
      <charset val="134"/>
    </font>
    <font>
      <sz val="10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2060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color rgb="FF666666"/>
      <name val="Tahoma"/>
      <family val="2"/>
    </font>
    <font>
      <sz val="11"/>
      <color theme="1"/>
      <name val="宋体"/>
      <family val="3"/>
      <charset val="134"/>
      <scheme val="minor"/>
    </font>
    <font>
      <sz val="10"/>
      <name val="Microsoft Sans Serif"/>
      <family val="2"/>
    </font>
    <font>
      <sz val="11"/>
      <color rgb="FF666666"/>
      <name val="宋体"/>
      <family val="3"/>
      <charset val="134"/>
    </font>
    <font>
      <sz val="11"/>
      <color rgb="FF222222"/>
      <name val="Tahoma"/>
      <family val="2"/>
    </font>
    <font>
      <b/>
      <sz val="9"/>
      <color rgb="FFFF0000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name val="Tahoma"/>
      <family val="2"/>
    </font>
    <font>
      <sz val="9"/>
      <color rgb="FF002060"/>
      <name val="Tahoma"/>
      <family val="2"/>
    </font>
    <font>
      <sz val="9"/>
      <name val="Microsoft Sans Serif"/>
      <family val="2"/>
    </font>
    <font>
      <sz val="9"/>
      <color rgb="FF666666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4" borderId="1" xfId="1" applyFont="1" applyFill="1" applyBorder="1" applyAlignment="1">
      <alignment horizontal="left" vertical="center"/>
    </xf>
    <xf numFmtId="0" fontId="1" fillId="0" borderId="4" xfId="0" applyFont="1" applyBorder="1">
      <alignment vertical="center"/>
    </xf>
    <xf numFmtId="0" fontId="6" fillId="4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7" fillId="5" borderId="1" xfId="1" applyFont="1" applyFill="1" applyBorder="1" applyAlignment="1">
      <alignment horizontal="left" vertical="center"/>
    </xf>
    <xf numFmtId="0" fontId="9" fillId="0" borderId="1" xfId="1" applyFont="1" applyBorder="1">
      <alignment vertical="center"/>
    </xf>
    <xf numFmtId="0" fontId="6" fillId="0" borderId="4" xfId="0" applyFont="1" applyBorder="1">
      <alignment vertical="center"/>
    </xf>
    <xf numFmtId="0" fontId="7" fillId="5" borderId="5" xfId="1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5" borderId="6" xfId="1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10" fillId="0" borderId="1" xfId="2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5" borderId="5" xfId="2" applyFont="1" applyFill="1" applyBorder="1" applyAlignment="1">
      <alignment horizontal="left" vertical="center"/>
    </xf>
    <xf numFmtId="0" fontId="10" fillId="5" borderId="7" xfId="2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7" fillId="4" borderId="1" xfId="2" applyFont="1" applyFill="1" applyBorder="1" applyAlignment="1">
      <alignment horizontal="left" vertical="center"/>
    </xf>
    <xf numFmtId="0" fontId="10" fillId="4" borderId="7" xfId="2" applyFont="1" applyFill="1" applyBorder="1" applyAlignment="1">
      <alignment horizontal="left" vertical="center"/>
    </xf>
    <xf numFmtId="0" fontId="1" fillId="6" borderId="0" xfId="0" applyFont="1" applyFill="1">
      <alignment vertical="center"/>
    </xf>
    <xf numFmtId="0" fontId="11" fillId="6" borderId="1" xfId="2" applyFont="1" applyFill="1" applyBorder="1" applyAlignment="1">
      <alignment horizontal="left" vertical="center"/>
    </xf>
    <xf numFmtId="0" fontId="8" fillId="6" borderId="4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2" fillId="5" borderId="8" xfId="2" applyFont="1" applyFill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0" fillId="5" borderId="1" xfId="2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0" xfId="0" applyFont="1" applyFill="1" applyBorder="1">
      <alignment vertical="center"/>
    </xf>
    <xf numFmtId="0" fontId="0" fillId="0" borderId="0" xfId="0" applyBorder="1">
      <alignment vertical="center"/>
    </xf>
    <xf numFmtId="0" fontId="12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Fill="1" applyBorder="1">
      <alignment vertical="center"/>
    </xf>
    <xf numFmtId="0" fontId="13" fillId="5" borderId="1" xfId="2" applyFont="1" applyFill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7" fillId="7" borderId="1" xfId="0" applyFont="1" applyFill="1" applyBorder="1" applyAlignment="1">
      <alignment horizontal="left" vertical="center"/>
    </xf>
    <xf numFmtId="0" fontId="9" fillId="0" borderId="0" xfId="0" applyFont="1" applyFill="1" applyBorder="1">
      <alignment vertical="center"/>
    </xf>
    <xf numFmtId="0" fontId="7" fillId="7" borderId="1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13" fillId="7" borderId="1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13" fillId="7" borderId="1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3" fillId="7" borderId="1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0" fontId="13" fillId="5" borderId="1" xfId="1" applyFont="1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22" fontId="1" fillId="5" borderId="1" xfId="0" applyNumberFormat="1" applyFont="1" applyFill="1" applyBorder="1">
      <alignment vertical="center"/>
    </xf>
    <xf numFmtId="0" fontId="12" fillId="4" borderId="1" xfId="2" applyFont="1" applyFill="1" applyBorder="1" applyAlignment="1">
      <alignment horizontal="left" vertical="center"/>
    </xf>
    <xf numFmtId="0" fontId="12" fillId="5" borderId="1" xfId="2" applyFont="1" applyFill="1" applyBorder="1" applyAlignment="1">
      <alignment horizontal="left" vertical="center"/>
    </xf>
    <xf numFmtId="22" fontId="1" fillId="0" borderId="1" xfId="0" applyNumberFormat="1" applyFont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22" fontId="0" fillId="0" borderId="0" xfId="0" applyNumberFormat="1">
      <alignment vertical="center"/>
    </xf>
    <xf numFmtId="0" fontId="9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9" fillId="8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9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1" fillId="0" borderId="3" xfId="2" applyFont="1" applyFill="1" applyBorder="1" applyAlignment="1">
      <alignment horizontal="left" vertical="center"/>
    </xf>
    <xf numFmtId="0" fontId="10" fillId="0" borderId="1" xfId="2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3" fillId="0" borderId="0" xfId="0" applyFont="1" applyFill="1" applyAlignment="1">
      <alignment vertical="center" wrapText="1"/>
    </xf>
    <xf numFmtId="22" fontId="9" fillId="0" borderId="1" xfId="0" applyNumberFormat="1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 wrapText="1"/>
    </xf>
    <xf numFmtId="0" fontId="9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7" fillId="7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7" borderId="1" xfId="1" applyFont="1" applyFill="1" applyBorder="1" applyAlignment="1">
      <alignment horizontal="left" vertical="center"/>
    </xf>
    <xf numFmtId="0" fontId="21" fillId="5" borderId="1" xfId="2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5" borderId="1" xfId="2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12" xfId="0" applyFont="1" applyFill="1" applyBorder="1">
      <alignment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3" xfId="0" applyFont="1" applyFill="1" applyBorder="1">
      <alignment vertical="center"/>
    </xf>
    <xf numFmtId="0" fontId="23" fillId="0" borderId="0" xfId="0" applyFont="1" applyAlignment="1">
      <alignment horizontal="left" vertical="center" wrapText="1" indent="1"/>
    </xf>
    <xf numFmtId="0" fontId="3" fillId="4" borderId="1" xfId="0" applyFont="1" applyFill="1" applyBorder="1">
      <alignment vertical="center"/>
    </xf>
    <xf numFmtId="0" fontId="9" fillId="0" borderId="1" xfId="0" quotePrefix="1" applyFont="1" applyBorder="1" applyAlignment="1">
      <alignment horizontal="left" vertical="center" wrapText="1"/>
    </xf>
    <xf numFmtId="0" fontId="24" fillId="0" borderId="0" xfId="0" applyFont="1">
      <alignment vertical="center"/>
    </xf>
    <xf numFmtId="0" fontId="0" fillId="10" borderId="0" xfId="0" applyFill="1">
      <alignment vertical="center"/>
    </xf>
    <xf numFmtId="0" fontId="24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M375"/>
  <sheetViews>
    <sheetView workbookViewId="0">
      <pane xSplit="2" ySplit="1" topLeftCell="C2" activePane="bottomRight" state="frozen"/>
      <selection pane="topRight"/>
      <selection pane="bottomLeft"/>
      <selection pane="bottomRight" activeCell="D6" sqref="D6"/>
    </sheetView>
  </sheetViews>
  <sheetFormatPr defaultColWidth="9" defaultRowHeight="10.8"/>
  <cols>
    <col min="1" max="1" width="42.88671875" style="105" customWidth="1"/>
    <col min="2" max="2" width="8" style="105" customWidth="1"/>
    <col min="3" max="3" width="10.44140625" style="105" customWidth="1"/>
    <col min="4" max="4" width="10.109375" style="116" customWidth="1"/>
    <col min="5" max="5" width="30" style="105" customWidth="1"/>
    <col min="6" max="6" width="22.33203125" style="105" customWidth="1"/>
    <col min="7" max="7" width="79.21875" style="117" customWidth="1"/>
    <col min="8" max="8" width="64.6640625" style="105" customWidth="1"/>
    <col min="9" max="9" width="9.21875" style="105" customWidth="1"/>
    <col min="10" max="10" width="12.88671875" style="118" customWidth="1"/>
    <col min="11" max="16384" width="9" style="105"/>
  </cols>
  <sheetData>
    <row r="1" spans="1:9">
      <c r="A1" s="106" t="s">
        <v>0</v>
      </c>
      <c r="B1" s="106" t="s">
        <v>1</v>
      </c>
      <c r="C1" s="106"/>
      <c r="D1" s="106" t="s">
        <v>2</v>
      </c>
      <c r="E1" s="106" t="s">
        <v>3</v>
      </c>
      <c r="F1" s="106" t="s">
        <v>4</v>
      </c>
      <c r="G1" s="106" t="s">
        <v>5</v>
      </c>
      <c r="H1" s="106" t="s">
        <v>6</v>
      </c>
      <c r="I1" s="105" t="s">
        <v>7</v>
      </c>
    </row>
    <row r="2" spans="1:9">
      <c r="A2" s="56" t="s">
        <v>8</v>
      </c>
      <c r="B2" s="50" t="s">
        <v>9</v>
      </c>
      <c r="C2" s="50" t="s">
        <v>10</v>
      </c>
      <c r="D2" s="119"/>
      <c r="E2" s="50" t="s">
        <v>11</v>
      </c>
      <c r="F2" s="50" t="s">
        <v>12</v>
      </c>
      <c r="G2" s="120" t="s">
        <v>13</v>
      </c>
      <c r="H2" s="50"/>
      <c r="I2" s="105" t="s">
        <v>11</v>
      </c>
    </row>
    <row r="3" spans="1:9">
      <c r="A3" s="56" t="s">
        <v>14</v>
      </c>
      <c r="B3" s="50" t="s">
        <v>9</v>
      </c>
      <c r="C3" s="50" t="s">
        <v>10</v>
      </c>
      <c r="D3" s="119"/>
      <c r="E3" s="23" t="s">
        <v>15</v>
      </c>
      <c r="F3" s="50" t="s">
        <v>16</v>
      </c>
      <c r="G3" s="120" t="s">
        <v>17</v>
      </c>
      <c r="H3" s="50"/>
      <c r="I3" s="105" t="s">
        <v>15</v>
      </c>
    </row>
    <row r="4" spans="1:9">
      <c r="A4" s="4" t="s">
        <v>18</v>
      </c>
      <c r="B4" s="50" t="s">
        <v>9</v>
      </c>
      <c r="C4" s="50" t="s">
        <v>10</v>
      </c>
      <c r="D4" s="119"/>
      <c r="E4" s="50" t="s">
        <v>19</v>
      </c>
      <c r="F4" s="50" t="s">
        <v>20</v>
      </c>
      <c r="G4" s="120" t="s">
        <v>21</v>
      </c>
      <c r="H4" s="50"/>
      <c r="I4" s="105" t="s">
        <v>19</v>
      </c>
    </row>
    <row r="5" spans="1:9" ht="32.4">
      <c r="A5" s="56" t="s">
        <v>22</v>
      </c>
      <c r="B5" s="50" t="s">
        <v>9</v>
      </c>
      <c r="C5" s="50" t="s">
        <v>10</v>
      </c>
      <c r="D5" s="119">
        <v>77</v>
      </c>
      <c r="E5" s="50" t="s">
        <v>23</v>
      </c>
      <c r="F5" s="50" t="s">
        <v>16</v>
      </c>
      <c r="G5" s="121" t="s">
        <v>24</v>
      </c>
      <c r="H5" s="54" t="s">
        <v>25</v>
      </c>
      <c r="I5" s="105" t="s">
        <v>26</v>
      </c>
    </row>
    <row r="6" spans="1:9">
      <c r="A6" s="56" t="s">
        <v>27</v>
      </c>
      <c r="B6" s="50" t="s">
        <v>9</v>
      </c>
      <c r="C6" s="50" t="s">
        <v>28</v>
      </c>
      <c r="D6" s="119"/>
      <c r="E6" s="50" t="s">
        <v>29</v>
      </c>
      <c r="F6" s="50" t="s">
        <v>20</v>
      </c>
      <c r="G6" s="122" t="s">
        <v>28</v>
      </c>
      <c r="H6" s="50"/>
    </row>
    <row r="7" spans="1:9" ht="12">
      <c r="A7" s="11" t="s">
        <v>30</v>
      </c>
      <c r="B7" s="50" t="s">
        <v>9</v>
      </c>
      <c r="C7" s="50" t="s">
        <v>28</v>
      </c>
      <c r="D7" s="119"/>
      <c r="E7" s="23" t="s">
        <v>31</v>
      </c>
      <c r="F7" s="50" t="s">
        <v>20</v>
      </c>
      <c r="G7" s="122" t="s">
        <v>28</v>
      </c>
      <c r="H7" s="50"/>
    </row>
    <row r="8" spans="1:9" ht="12">
      <c r="A8" s="11" t="s">
        <v>32</v>
      </c>
      <c r="B8" s="50" t="s">
        <v>9</v>
      </c>
      <c r="C8" s="50" t="s">
        <v>33</v>
      </c>
      <c r="D8" s="119"/>
      <c r="E8" s="23" t="s">
        <v>34</v>
      </c>
      <c r="F8" s="23" t="s">
        <v>16</v>
      </c>
      <c r="G8" s="120" t="s">
        <v>35</v>
      </c>
      <c r="H8" s="50"/>
    </row>
    <row r="9" spans="1:9" ht="86.4">
      <c r="A9" s="23" t="s">
        <v>36</v>
      </c>
      <c r="B9" s="50" t="s">
        <v>37</v>
      </c>
      <c r="C9" s="50" t="s">
        <v>10</v>
      </c>
      <c r="D9" s="119">
        <v>86</v>
      </c>
      <c r="E9" s="123" t="s">
        <v>38</v>
      </c>
      <c r="F9" s="50" t="s">
        <v>20</v>
      </c>
      <c r="G9" s="5" t="s">
        <v>39</v>
      </c>
      <c r="H9" s="50" t="s">
        <v>40</v>
      </c>
      <c r="I9" s="105" t="s">
        <v>26</v>
      </c>
    </row>
    <row r="10" spans="1:9" ht="86.4">
      <c r="A10" s="23" t="s">
        <v>41</v>
      </c>
      <c r="B10" s="50" t="s">
        <v>37</v>
      </c>
      <c r="C10" s="50" t="s">
        <v>10</v>
      </c>
      <c r="D10" s="119">
        <v>93</v>
      </c>
      <c r="E10" s="123" t="s">
        <v>42</v>
      </c>
      <c r="F10" s="50" t="s">
        <v>16</v>
      </c>
      <c r="G10" s="124" t="s">
        <v>43</v>
      </c>
      <c r="H10" s="50" t="s">
        <v>40</v>
      </c>
      <c r="I10" s="105" t="s">
        <v>26</v>
      </c>
    </row>
    <row r="11" spans="1:9">
      <c r="A11" s="56" t="s">
        <v>44</v>
      </c>
      <c r="B11" s="50" t="s">
        <v>9</v>
      </c>
      <c r="C11" s="50" t="s">
        <v>10</v>
      </c>
      <c r="D11" s="119"/>
      <c r="E11" s="50" t="s">
        <v>45</v>
      </c>
      <c r="F11" s="50" t="s">
        <v>20</v>
      </c>
      <c r="G11" s="122" t="s">
        <v>46</v>
      </c>
      <c r="H11" s="50"/>
      <c r="I11" s="105" t="s">
        <v>47</v>
      </c>
    </row>
    <row r="12" spans="1:9">
      <c r="A12" s="56" t="s">
        <v>48</v>
      </c>
      <c r="B12" s="50" t="s">
        <v>37</v>
      </c>
      <c r="C12" s="50" t="s">
        <v>10</v>
      </c>
      <c r="D12" s="119">
        <v>95</v>
      </c>
      <c r="E12" s="50" t="s">
        <v>49</v>
      </c>
      <c r="F12" s="50" t="s">
        <v>16</v>
      </c>
      <c r="G12" s="121" t="s">
        <v>50</v>
      </c>
      <c r="H12" s="50"/>
      <c r="I12" s="105" t="s">
        <v>26</v>
      </c>
    </row>
    <row r="13" spans="1:9" ht="86.4">
      <c r="A13" s="56" t="s">
        <v>51</v>
      </c>
      <c r="B13" s="50" t="s">
        <v>37</v>
      </c>
      <c r="C13" s="50" t="s">
        <v>10</v>
      </c>
      <c r="D13" s="119">
        <v>94</v>
      </c>
      <c r="E13" s="123" t="s">
        <v>52</v>
      </c>
      <c r="F13" s="50" t="s">
        <v>16</v>
      </c>
      <c r="G13" s="124" t="s">
        <v>53</v>
      </c>
      <c r="H13" s="50" t="s">
        <v>40</v>
      </c>
      <c r="I13" s="105" t="s">
        <v>26</v>
      </c>
    </row>
    <row r="14" spans="1:9" ht="21.6">
      <c r="A14" s="56" t="s">
        <v>54</v>
      </c>
      <c r="B14" s="50" t="s">
        <v>9</v>
      </c>
      <c r="C14" s="50" t="s">
        <v>10</v>
      </c>
      <c r="D14" s="119"/>
      <c r="E14" s="50" t="s">
        <v>55</v>
      </c>
      <c r="F14" s="50" t="s">
        <v>12</v>
      </c>
      <c r="G14" s="122" t="s">
        <v>56</v>
      </c>
      <c r="H14" s="50"/>
      <c r="I14" s="105" t="s">
        <v>57</v>
      </c>
    </row>
    <row r="15" spans="1:9" ht="21.6">
      <c r="A15" s="56" t="s">
        <v>58</v>
      </c>
      <c r="B15" s="50" t="s">
        <v>37</v>
      </c>
      <c r="C15" s="50" t="s">
        <v>10</v>
      </c>
      <c r="D15" s="119">
        <v>96</v>
      </c>
      <c r="E15" s="50" t="s">
        <v>59</v>
      </c>
      <c r="F15" s="50" t="s">
        <v>16</v>
      </c>
      <c r="G15" s="120" t="s">
        <v>60</v>
      </c>
      <c r="H15" s="50"/>
      <c r="I15" s="105" t="s">
        <v>26</v>
      </c>
    </row>
    <row r="16" spans="1:9" ht="64.8">
      <c r="A16" s="56" t="s">
        <v>61</v>
      </c>
      <c r="B16" s="50" t="s">
        <v>37</v>
      </c>
      <c r="C16" s="50" t="s">
        <v>10</v>
      </c>
      <c r="D16" s="119">
        <v>97</v>
      </c>
      <c r="E16" s="50" t="s">
        <v>62</v>
      </c>
      <c r="F16" s="50" t="s">
        <v>16</v>
      </c>
      <c r="G16" s="120" t="s">
        <v>63</v>
      </c>
      <c r="H16" s="50"/>
      <c r="I16" s="105" t="s">
        <v>26</v>
      </c>
    </row>
    <row r="17" spans="1:9" ht="32.4">
      <c r="A17" s="56" t="s">
        <v>64</v>
      </c>
      <c r="B17" s="50" t="s">
        <v>37</v>
      </c>
      <c r="C17" s="50" t="s">
        <v>10</v>
      </c>
      <c r="D17" s="119">
        <v>98</v>
      </c>
      <c r="E17" s="50" t="s">
        <v>65</v>
      </c>
      <c r="F17" s="50" t="s">
        <v>16</v>
      </c>
      <c r="G17" s="121" t="s">
        <v>66</v>
      </c>
      <c r="H17" s="50"/>
      <c r="I17" s="105" t="s">
        <v>26</v>
      </c>
    </row>
    <row r="18" spans="1:9" ht="21.6">
      <c r="A18" s="56" t="s">
        <v>67</v>
      </c>
      <c r="B18" s="50" t="s">
        <v>37</v>
      </c>
      <c r="C18" s="50" t="s">
        <v>10</v>
      </c>
      <c r="D18" s="119">
        <v>99</v>
      </c>
      <c r="E18" s="50" t="s">
        <v>68</v>
      </c>
      <c r="F18" s="50" t="s">
        <v>16</v>
      </c>
      <c r="G18" s="120" t="s">
        <v>69</v>
      </c>
      <c r="H18" s="50"/>
      <c r="I18" s="105" t="s">
        <v>26</v>
      </c>
    </row>
    <row r="19" spans="1:9" ht="21.6">
      <c r="A19" s="56" t="s">
        <v>70</v>
      </c>
      <c r="B19" s="50" t="s">
        <v>37</v>
      </c>
      <c r="C19" s="50" t="s">
        <v>10</v>
      </c>
      <c r="D19" s="119">
        <v>101</v>
      </c>
      <c r="E19" s="23" t="s">
        <v>71</v>
      </c>
      <c r="F19" s="50" t="s">
        <v>16</v>
      </c>
      <c r="G19" s="120" t="s">
        <v>72</v>
      </c>
      <c r="H19" s="50" t="s">
        <v>73</v>
      </c>
      <c r="I19" s="105" t="s">
        <v>26</v>
      </c>
    </row>
    <row r="20" spans="1:9">
      <c r="A20" s="56" t="s">
        <v>74</v>
      </c>
      <c r="B20" s="50" t="s">
        <v>9</v>
      </c>
      <c r="C20" s="50" t="s">
        <v>10</v>
      </c>
      <c r="D20" s="119"/>
      <c r="E20" s="50" t="s">
        <v>75</v>
      </c>
      <c r="F20" s="50" t="s">
        <v>16</v>
      </c>
      <c r="G20" s="120" t="s">
        <v>76</v>
      </c>
      <c r="H20" s="50"/>
      <c r="I20" s="105" t="s">
        <v>75</v>
      </c>
    </row>
    <row r="21" spans="1:9" ht="43.2">
      <c r="A21" s="56" t="s">
        <v>77</v>
      </c>
      <c r="B21" s="50" t="s">
        <v>37</v>
      </c>
      <c r="C21" s="50" t="s">
        <v>10</v>
      </c>
      <c r="D21" s="119">
        <v>104</v>
      </c>
      <c r="E21" s="125" t="s">
        <v>78</v>
      </c>
      <c r="F21" s="50" t="s">
        <v>79</v>
      </c>
      <c r="G21" s="122" t="s">
        <v>80</v>
      </c>
      <c r="H21" s="50" t="s">
        <v>81</v>
      </c>
      <c r="I21" s="105" t="s">
        <v>26</v>
      </c>
    </row>
    <row r="22" spans="1:9" ht="21.6">
      <c r="A22" s="56" t="s">
        <v>82</v>
      </c>
      <c r="B22" s="50" t="s">
        <v>9</v>
      </c>
      <c r="C22" s="50" t="s">
        <v>10</v>
      </c>
      <c r="D22" s="119"/>
      <c r="E22" s="50" t="s">
        <v>83</v>
      </c>
      <c r="F22" s="50" t="s">
        <v>79</v>
      </c>
      <c r="G22" s="120" t="s">
        <v>84</v>
      </c>
      <c r="H22" s="50" t="s">
        <v>85</v>
      </c>
      <c r="I22" s="105" t="s">
        <v>83</v>
      </c>
    </row>
    <row r="23" spans="1:9" ht="21.6">
      <c r="A23" s="56" t="s">
        <v>86</v>
      </c>
      <c r="B23" s="50" t="s">
        <v>9</v>
      </c>
      <c r="C23" s="50" t="s">
        <v>10</v>
      </c>
      <c r="D23" s="119"/>
      <c r="E23" s="50" t="s">
        <v>87</v>
      </c>
      <c r="F23" s="50" t="s">
        <v>79</v>
      </c>
      <c r="G23" s="122" t="s">
        <v>88</v>
      </c>
      <c r="H23" s="50" t="s">
        <v>89</v>
      </c>
      <c r="I23" s="105" t="s">
        <v>87</v>
      </c>
    </row>
    <row r="24" spans="1:9">
      <c r="A24" s="26" t="s">
        <v>90</v>
      </c>
      <c r="B24" s="50" t="s">
        <v>9</v>
      </c>
      <c r="C24" s="50" t="s">
        <v>10</v>
      </c>
      <c r="D24" s="119"/>
      <c r="E24" s="50" t="s">
        <v>91</v>
      </c>
      <c r="F24" s="50" t="s">
        <v>16</v>
      </c>
      <c r="G24" s="122" t="s">
        <v>92</v>
      </c>
      <c r="H24" s="50"/>
      <c r="I24" s="105" t="s">
        <v>91</v>
      </c>
    </row>
    <row r="25" spans="1:9" ht="21.6">
      <c r="A25" s="26" t="s">
        <v>93</v>
      </c>
      <c r="B25" s="50" t="s">
        <v>37</v>
      </c>
      <c r="C25" s="50" t="s">
        <v>10</v>
      </c>
      <c r="D25" s="119">
        <v>159</v>
      </c>
      <c r="E25" s="50" t="s">
        <v>94</v>
      </c>
      <c r="F25" s="50" t="s">
        <v>16</v>
      </c>
      <c r="G25" s="121" t="s">
        <v>95</v>
      </c>
      <c r="H25" s="50" t="s">
        <v>96</v>
      </c>
      <c r="I25" s="105" t="s">
        <v>26</v>
      </c>
    </row>
    <row r="26" spans="1:9" ht="21.6">
      <c r="A26" s="26" t="s">
        <v>97</v>
      </c>
      <c r="B26" s="50" t="s">
        <v>9</v>
      </c>
      <c r="C26" s="50" t="s">
        <v>10</v>
      </c>
      <c r="D26" s="119"/>
      <c r="E26" s="50" t="s">
        <v>98</v>
      </c>
      <c r="F26" s="50" t="s">
        <v>79</v>
      </c>
      <c r="G26" s="122" t="s">
        <v>99</v>
      </c>
      <c r="H26" s="50"/>
      <c r="I26" s="105" t="s">
        <v>98</v>
      </c>
    </row>
    <row r="27" spans="1:9">
      <c r="A27" s="56" t="s">
        <v>100</v>
      </c>
      <c r="B27" s="50" t="s">
        <v>37</v>
      </c>
      <c r="C27" s="50" t="s">
        <v>10</v>
      </c>
      <c r="D27" s="119">
        <v>106</v>
      </c>
      <c r="E27" s="50" t="s">
        <v>101</v>
      </c>
      <c r="F27" s="50" t="s">
        <v>79</v>
      </c>
      <c r="G27" s="121" t="s">
        <v>102</v>
      </c>
      <c r="H27" s="50"/>
      <c r="I27" s="105" t="s">
        <v>26</v>
      </c>
    </row>
    <row r="28" spans="1:9" ht="21.6">
      <c r="A28" s="56" t="s">
        <v>103</v>
      </c>
      <c r="B28" s="50" t="s">
        <v>37</v>
      </c>
      <c r="C28" s="50" t="s">
        <v>10</v>
      </c>
      <c r="D28" s="119">
        <v>111</v>
      </c>
      <c r="E28" s="50" t="s">
        <v>104</v>
      </c>
      <c r="F28" s="50" t="s">
        <v>79</v>
      </c>
      <c r="G28" s="122" t="s">
        <v>105</v>
      </c>
      <c r="H28" s="50"/>
      <c r="I28" s="105" t="s">
        <v>26</v>
      </c>
    </row>
    <row r="29" spans="1:9" ht="11.4">
      <c r="A29" s="47" t="s">
        <v>106</v>
      </c>
      <c r="B29" s="23" t="s">
        <v>107</v>
      </c>
      <c r="C29" s="23" t="s">
        <v>10</v>
      </c>
      <c r="D29" s="126">
        <v>113</v>
      </c>
      <c r="E29" s="23" t="s">
        <v>108</v>
      </c>
      <c r="F29" s="23" t="s">
        <v>20</v>
      </c>
      <c r="G29" s="122" t="s">
        <v>109</v>
      </c>
      <c r="H29" s="50"/>
      <c r="I29" s="105" t="s">
        <v>26</v>
      </c>
    </row>
    <row r="30" spans="1:9" ht="32.4">
      <c r="A30" s="47" t="s">
        <v>110</v>
      </c>
      <c r="B30" s="23" t="s">
        <v>107</v>
      </c>
      <c r="C30" s="23" t="s">
        <v>10</v>
      </c>
      <c r="D30" s="126">
        <v>117</v>
      </c>
      <c r="E30" s="23" t="s">
        <v>111</v>
      </c>
      <c r="F30" s="23" t="s">
        <v>20</v>
      </c>
      <c r="G30" s="122" t="s">
        <v>112</v>
      </c>
      <c r="H30" s="127" t="s">
        <v>113</v>
      </c>
      <c r="I30" s="105" t="s">
        <v>26</v>
      </c>
    </row>
    <row r="31" spans="1:9" ht="24" customHeight="1">
      <c r="A31" s="28" t="s">
        <v>114</v>
      </c>
      <c r="B31" s="23" t="s">
        <v>107</v>
      </c>
      <c r="C31" s="23" t="s">
        <v>10</v>
      </c>
      <c r="D31" s="126">
        <v>120</v>
      </c>
      <c r="E31" s="23" t="s">
        <v>115</v>
      </c>
      <c r="F31" s="23" t="s">
        <v>20</v>
      </c>
      <c r="G31" s="122" t="s">
        <v>116</v>
      </c>
      <c r="H31" s="50" t="s">
        <v>81</v>
      </c>
      <c r="I31" s="105" t="s">
        <v>26</v>
      </c>
    </row>
    <row r="32" spans="1:9" ht="11.4">
      <c r="A32" s="100" t="s">
        <v>117</v>
      </c>
      <c r="B32" s="50" t="s">
        <v>107</v>
      </c>
      <c r="C32" s="50" t="s">
        <v>10</v>
      </c>
      <c r="D32" s="119">
        <v>123</v>
      </c>
      <c r="E32" s="50" t="s">
        <v>118</v>
      </c>
      <c r="F32" s="50" t="s">
        <v>20</v>
      </c>
      <c r="G32" s="120" t="s">
        <v>119</v>
      </c>
      <c r="H32" s="50"/>
      <c r="I32" s="105" t="s">
        <v>26</v>
      </c>
    </row>
    <row r="33" spans="1:9" ht="11.4">
      <c r="A33" s="100" t="s">
        <v>120</v>
      </c>
      <c r="B33" s="50" t="s">
        <v>107</v>
      </c>
      <c r="C33" s="50" t="s">
        <v>10</v>
      </c>
      <c r="D33" s="119">
        <v>124</v>
      </c>
      <c r="E33" s="50" t="s">
        <v>121</v>
      </c>
      <c r="F33" s="50" t="s">
        <v>20</v>
      </c>
      <c r="G33" s="120" t="s">
        <v>122</v>
      </c>
      <c r="H33" s="50"/>
      <c r="I33" s="105" t="s">
        <v>26</v>
      </c>
    </row>
    <row r="34" spans="1:9" ht="21.6">
      <c r="A34" s="100" t="s">
        <v>123</v>
      </c>
      <c r="B34" s="50" t="s">
        <v>107</v>
      </c>
      <c r="C34" s="50" t="s">
        <v>10</v>
      </c>
      <c r="D34" s="119">
        <v>126</v>
      </c>
      <c r="E34" s="50" t="s">
        <v>124</v>
      </c>
      <c r="F34" s="50" t="s">
        <v>20</v>
      </c>
      <c r="G34" s="120" t="s">
        <v>125</v>
      </c>
      <c r="H34" s="50"/>
      <c r="I34" s="105" t="s">
        <v>26</v>
      </c>
    </row>
    <row r="35" spans="1:9" ht="21.6">
      <c r="A35" s="100" t="s">
        <v>126</v>
      </c>
      <c r="B35" s="50" t="s">
        <v>107</v>
      </c>
      <c r="C35" s="50" t="s">
        <v>10</v>
      </c>
      <c r="D35" s="119">
        <v>69</v>
      </c>
      <c r="E35" s="50" t="s">
        <v>127</v>
      </c>
      <c r="F35" s="50" t="s">
        <v>20</v>
      </c>
      <c r="G35" s="120" t="s">
        <v>128</v>
      </c>
      <c r="H35" s="50"/>
      <c r="I35" s="105" t="s">
        <v>129</v>
      </c>
    </row>
    <row r="36" spans="1:9" ht="21.6">
      <c r="A36" s="100" t="s">
        <v>130</v>
      </c>
      <c r="B36" s="50" t="s">
        <v>107</v>
      </c>
      <c r="C36" s="50" t="s">
        <v>10</v>
      </c>
      <c r="D36" s="119">
        <v>80</v>
      </c>
      <c r="E36" s="50" t="s">
        <v>131</v>
      </c>
      <c r="F36" s="50" t="s">
        <v>20</v>
      </c>
      <c r="G36" s="120" t="s">
        <v>132</v>
      </c>
      <c r="H36" s="50"/>
      <c r="I36" s="105" t="s">
        <v>129</v>
      </c>
    </row>
    <row r="37" spans="1:9" ht="21.6">
      <c r="A37" s="43" t="s">
        <v>133</v>
      </c>
      <c r="B37" s="50" t="s">
        <v>107</v>
      </c>
      <c r="C37" s="50" t="s">
        <v>10</v>
      </c>
      <c r="D37" s="119">
        <v>82</v>
      </c>
      <c r="E37" s="125" t="s">
        <v>134</v>
      </c>
      <c r="F37" s="50" t="s">
        <v>16</v>
      </c>
      <c r="G37" s="120" t="s">
        <v>135</v>
      </c>
      <c r="H37" s="50" t="s">
        <v>136</v>
      </c>
      <c r="I37" s="105" t="s">
        <v>129</v>
      </c>
    </row>
    <row r="38" spans="1:9" ht="32.4">
      <c r="A38" s="100" t="s">
        <v>137</v>
      </c>
      <c r="B38" s="50" t="s">
        <v>107</v>
      </c>
      <c r="C38" s="50" t="s">
        <v>10</v>
      </c>
      <c r="D38" s="119">
        <v>87</v>
      </c>
      <c r="E38" s="50" t="s">
        <v>138</v>
      </c>
      <c r="F38" s="50" t="s">
        <v>16</v>
      </c>
      <c r="G38" s="120" t="s">
        <v>139</v>
      </c>
      <c r="H38" s="120" t="s">
        <v>140</v>
      </c>
      <c r="I38" s="105" t="s">
        <v>129</v>
      </c>
    </row>
    <row r="39" spans="1:9" ht="32.4">
      <c r="A39" s="56" t="s">
        <v>141</v>
      </c>
      <c r="B39" s="128" t="s">
        <v>107</v>
      </c>
      <c r="C39" s="50" t="s">
        <v>10</v>
      </c>
      <c r="D39" s="119">
        <v>92</v>
      </c>
      <c r="E39" s="56" t="s">
        <v>142</v>
      </c>
      <c r="F39" s="50" t="s">
        <v>20</v>
      </c>
      <c r="G39" s="121" t="s">
        <v>143</v>
      </c>
      <c r="H39" s="123" t="s">
        <v>144</v>
      </c>
      <c r="I39" s="105" t="s">
        <v>129</v>
      </c>
    </row>
    <row r="40" spans="1:9" ht="32.4">
      <c r="A40" s="56" t="s">
        <v>145</v>
      </c>
      <c r="B40" s="128" t="s">
        <v>107</v>
      </c>
      <c r="C40" s="50" t="s">
        <v>10</v>
      </c>
      <c r="D40" s="119">
        <v>112</v>
      </c>
      <c r="E40" s="56" t="s">
        <v>146</v>
      </c>
      <c r="F40" s="50" t="s">
        <v>20</v>
      </c>
      <c r="G40" s="121" t="s">
        <v>147</v>
      </c>
      <c r="H40" s="123" t="s">
        <v>144</v>
      </c>
      <c r="I40" s="105" t="s">
        <v>129</v>
      </c>
    </row>
    <row r="41" spans="1:9" ht="32.4">
      <c r="A41" s="100" t="s">
        <v>148</v>
      </c>
      <c r="B41" s="128" t="s">
        <v>107</v>
      </c>
      <c r="C41" s="50" t="s">
        <v>10</v>
      </c>
      <c r="D41" s="119">
        <v>114</v>
      </c>
      <c r="E41" s="56" t="s">
        <v>149</v>
      </c>
      <c r="F41" s="50" t="s">
        <v>20</v>
      </c>
      <c r="G41" s="121" t="s">
        <v>150</v>
      </c>
      <c r="H41" s="123" t="s">
        <v>144</v>
      </c>
      <c r="I41" s="105" t="s">
        <v>129</v>
      </c>
    </row>
    <row r="42" spans="1:9" ht="32.4">
      <c r="A42" s="100" t="s">
        <v>151</v>
      </c>
      <c r="B42" s="128" t="s">
        <v>107</v>
      </c>
      <c r="C42" s="50" t="s">
        <v>10</v>
      </c>
      <c r="D42" s="119">
        <v>116</v>
      </c>
      <c r="E42" s="56" t="s">
        <v>152</v>
      </c>
      <c r="F42" s="50" t="s">
        <v>20</v>
      </c>
      <c r="G42" s="121" t="s">
        <v>153</v>
      </c>
      <c r="H42" s="123" t="s">
        <v>144</v>
      </c>
      <c r="I42" s="105" t="s">
        <v>129</v>
      </c>
    </row>
    <row r="43" spans="1:9" ht="64.8">
      <c r="A43" s="26" t="s">
        <v>154</v>
      </c>
      <c r="B43" s="50" t="s">
        <v>37</v>
      </c>
      <c r="C43" s="50" t="s">
        <v>10</v>
      </c>
      <c r="D43" s="119">
        <v>143</v>
      </c>
      <c r="E43" s="50" t="s">
        <v>155</v>
      </c>
      <c r="F43" s="50" t="s">
        <v>16</v>
      </c>
      <c r="G43" s="122" t="s">
        <v>156</v>
      </c>
      <c r="H43" s="127" t="s">
        <v>157</v>
      </c>
      <c r="I43" s="105" t="s">
        <v>129</v>
      </c>
    </row>
    <row r="44" spans="1:9" ht="64.8">
      <c r="A44" s="26" t="s">
        <v>158</v>
      </c>
      <c r="B44" s="50" t="s">
        <v>37</v>
      </c>
      <c r="C44" s="50" t="s">
        <v>10</v>
      </c>
      <c r="D44" s="119">
        <v>154</v>
      </c>
      <c r="E44" s="50" t="s">
        <v>159</v>
      </c>
      <c r="F44" s="50" t="s">
        <v>16</v>
      </c>
      <c r="G44" s="122" t="s">
        <v>160</v>
      </c>
      <c r="H44" s="50" t="s">
        <v>40</v>
      </c>
      <c r="I44" s="105" t="s">
        <v>129</v>
      </c>
    </row>
    <row r="45" spans="1:9" ht="64.8">
      <c r="A45" s="48" t="s">
        <v>161</v>
      </c>
      <c r="B45" s="50" t="s">
        <v>37</v>
      </c>
      <c r="C45" s="50" t="s">
        <v>10</v>
      </c>
      <c r="D45" s="119">
        <v>155</v>
      </c>
      <c r="E45" s="56" t="s">
        <v>162</v>
      </c>
      <c r="F45" s="50" t="s">
        <v>16</v>
      </c>
      <c r="G45" s="122" t="s">
        <v>163</v>
      </c>
      <c r="H45" s="50" t="s">
        <v>40</v>
      </c>
      <c r="I45" s="105" t="s">
        <v>129</v>
      </c>
    </row>
    <row r="46" spans="1:9" ht="64.8">
      <c r="A46" s="48" t="s">
        <v>164</v>
      </c>
      <c r="B46" s="50" t="s">
        <v>37</v>
      </c>
      <c r="C46" s="50" t="s">
        <v>10</v>
      </c>
      <c r="D46" s="119">
        <v>156</v>
      </c>
      <c r="E46" s="56" t="s">
        <v>165</v>
      </c>
      <c r="F46" s="50" t="s">
        <v>16</v>
      </c>
      <c r="G46" s="122" t="s">
        <v>166</v>
      </c>
      <c r="H46" s="50" t="s">
        <v>40</v>
      </c>
      <c r="I46" s="105" t="s">
        <v>129</v>
      </c>
    </row>
    <row r="47" spans="1:9" ht="388.8">
      <c r="A47" s="48" t="s">
        <v>167</v>
      </c>
      <c r="B47" s="23" t="s">
        <v>107</v>
      </c>
      <c r="C47" s="50" t="s">
        <v>10</v>
      </c>
      <c r="D47" s="119">
        <v>162</v>
      </c>
      <c r="E47" s="50" t="s">
        <v>168</v>
      </c>
      <c r="F47" s="50" t="s">
        <v>16</v>
      </c>
      <c r="G47" s="122" t="s">
        <v>169</v>
      </c>
      <c r="H47" s="127" t="s">
        <v>170</v>
      </c>
      <c r="I47" s="105" t="s">
        <v>129</v>
      </c>
    </row>
    <row r="48" spans="1:9" ht="388.8">
      <c r="A48" s="48" t="s">
        <v>171</v>
      </c>
      <c r="B48" s="23" t="s">
        <v>107</v>
      </c>
      <c r="C48" s="50" t="s">
        <v>10</v>
      </c>
      <c r="D48" s="119">
        <v>163</v>
      </c>
      <c r="E48" s="50" t="s">
        <v>172</v>
      </c>
      <c r="F48" s="50" t="s">
        <v>16</v>
      </c>
      <c r="G48" s="122" t="s">
        <v>173</v>
      </c>
      <c r="H48" s="127" t="s">
        <v>170</v>
      </c>
      <c r="I48" s="105" t="s">
        <v>129</v>
      </c>
    </row>
    <row r="49" spans="1:10" ht="21.6">
      <c r="A49" s="26" t="s">
        <v>174</v>
      </c>
      <c r="B49" s="50" t="s">
        <v>37</v>
      </c>
      <c r="C49" s="50" t="s">
        <v>10</v>
      </c>
      <c r="D49" s="119">
        <v>141</v>
      </c>
      <c r="E49" s="50" t="s">
        <v>175</v>
      </c>
      <c r="F49" s="50" t="s">
        <v>16</v>
      </c>
      <c r="G49" s="120" t="s">
        <v>176</v>
      </c>
      <c r="H49" s="50" t="s">
        <v>177</v>
      </c>
      <c r="I49" s="105" t="s">
        <v>129</v>
      </c>
    </row>
    <row r="50" spans="1:10" ht="54">
      <c r="A50" s="48" t="s">
        <v>178</v>
      </c>
      <c r="B50" s="50" t="s">
        <v>37</v>
      </c>
      <c r="C50" s="50" t="s">
        <v>10</v>
      </c>
      <c r="D50" s="119">
        <v>161</v>
      </c>
      <c r="E50" s="50" t="s">
        <v>179</v>
      </c>
      <c r="F50" s="50" t="s">
        <v>16</v>
      </c>
      <c r="G50" s="122" t="s">
        <v>180</v>
      </c>
      <c r="H50" s="50" t="s">
        <v>181</v>
      </c>
      <c r="I50" s="105" t="s">
        <v>129</v>
      </c>
      <c r="J50" s="130" t="s">
        <v>182</v>
      </c>
    </row>
    <row r="51" spans="1:10" ht="54">
      <c r="A51" s="48" t="s">
        <v>183</v>
      </c>
      <c r="B51" s="50" t="s">
        <v>37</v>
      </c>
      <c r="C51" s="50" t="s">
        <v>10</v>
      </c>
      <c r="D51" s="119">
        <v>166</v>
      </c>
      <c r="E51" s="50" t="s">
        <v>184</v>
      </c>
      <c r="F51" s="50" t="s">
        <v>16</v>
      </c>
      <c r="G51" s="122" t="s">
        <v>185</v>
      </c>
      <c r="H51" s="50" t="s">
        <v>181</v>
      </c>
      <c r="I51" s="105" t="s">
        <v>129</v>
      </c>
    </row>
    <row r="52" spans="1:10" ht="54">
      <c r="A52" s="48" t="s">
        <v>186</v>
      </c>
      <c r="B52" s="50" t="s">
        <v>37</v>
      </c>
      <c r="C52" s="50" t="s">
        <v>10</v>
      </c>
      <c r="D52" s="119">
        <v>167</v>
      </c>
      <c r="E52" s="50" t="s">
        <v>187</v>
      </c>
      <c r="F52" s="50" t="s">
        <v>16</v>
      </c>
      <c r="G52" s="122" t="s">
        <v>188</v>
      </c>
      <c r="H52" s="50" t="s">
        <v>181</v>
      </c>
      <c r="I52" s="105" t="s">
        <v>129</v>
      </c>
    </row>
    <row r="53" spans="1:10" ht="32.4">
      <c r="A53" s="48" t="s">
        <v>189</v>
      </c>
      <c r="B53" s="50" t="s">
        <v>9</v>
      </c>
      <c r="C53" s="50" t="s">
        <v>10</v>
      </c>
      <c r="D53" s="119">
        <v>170</v>
      </c>
      <c r="E53" s="50" t="s">
        <v>190</v>
      </c>
      <c r="F53" s="50" t="s">
        <v>16</v>
      </c>
      <c r="G53" s="129" t="s">
        <v>191</v>
      </c>
      <c r="H53" s="50" t="s">
        <v>192</v>
      </c>
      <c r="I53" s="105" t="s">
        <v>129</v>
      </c>
    </row>
    <row r="54" spans="1:10" ht="48" customHeight="1">
      <c r="A54" s="26" t="s">
        <v>193</v>
      </c>
      <c r="B54" s="50" t="s">
        <v>37</v>
      </c>
      <c r="C54" s="50" t="s">
        <v>10</v>
      </c>
      <c r="D54" s="119">
        <v>168</v>
      </c>
      <c r="E54" s="50" t="s">
        <v>194</v>
      </c>
      <c r="F54" s="50" t="s">
        <v>16</v>
      </c>
      <c r="G54" s="120" t="s">
        <v>195</v>
      </c>
      <c r="H54" s="50"/>
      <c r="I54" s="105" t="s">
        <v>129</v>
      </c>
    </row>
    <row r="55" spans="1:10" ht="48" customHeight="1">
      <c r="A55" s="50" t="s">
        <v>196</v>
      </c>
      <c r="B55" s="50" t="s">
        <v>107</v>
      </c>
      <c r="C55" s="50" t="s">
        <v>10</v>
      </c>
      <c r="D55" s="119">
        <v>91</v>
      </c>
      <c r="E55" s="50" t="s">
        <v>197</v>
      </c>
      <c r="F55" s="50" t="s">
        <v>79</v>
      </c>
      <c r="G55" s="120" t="s">
        <v>198</v>
      </c>
      <c r="H55" s="50" t="s">
        <v>199</v>
      </c>
      <c r="I55" s="105" t="s">
        <v>200</v>
      </c>
    </row>
    <row r="56" spans="1:10" ht="48" customHeight="1">
      <c r="A56" s="50" t="s">
        <v>201</v>
      </c>
      <c r="B56" s="50" t="s">
        <v>107</v>
      </c>
      <c r="C56" s="50" t="s">
        <v>10</v>
      </c>
      <c r="D56" s="119">
        <v>102</v>
      </c>
      <c r="E56" s="50" t="s">
        <v>202</v>
      </c>
      <c r="F56" s="50" t="s">
        <v>79</v>
      </c>
      <c r="G56" s="120" t="s">
        <v>203</v>
      </c>
      <c r="H56" s="50" t="s">
        <v>204</v>
      </c>
      <c r="I56" s="105" t="s">
        <v>200</v>
      </c>
    </row>
    <row r="57" spans="1:10" ht="48" customHeight="1">
      <c r="A57" s="50" t="s">
        <v>205</v>
      </c>
      <c r="B57" s="50" t="s">
        <v>107</v>
      </c>
      <c r="C57" s="50" t="s">
        <v>10</v>
      </c>
      <c r="D57" s="119">
        <v>105</v>
      </c>
      <c r="E57" s="50" t="s">
        <v>206</v>
      </c>
      <c r="F57" s="50" t="s">
        <v>79</v>
      </c>
      <c r="G57" s="120" t="s">
        <v>207</v>
      </c>
      <c r="H57" s="50" t="s">
        <v>208</v>
      </c>
      <c r="I57" s="105" t="s">
        <v>200</v>
      </c>
    </row>
    <row r="58" spans="1:10" ht="21.6">
      <c r="A58" s="50" t="s">
        <v>209</v>
      </c>
      <c r="B58" s="50" t="s">
        <v>107</v>
      </c>
      <c r="C58" s="50" t="s">
        <v>10</v>
      </c>
      <c r="D58" s="119">
        <v>107</v>
      </c>
      <c r="E58" s="50" t="s">
        <v>210</v>
      </c>
      <c r="F58" s="50" t="s">
        <v>20</v>
      </c>
      <c r="G58" s="120" t="s">
        <v>211</v>
      </c>
      <c r="H58" s="50" t="s">
        <v>212</v>
      </c>
      <c r="I58" s="105" t="s">
        <v>200</v>
      </c>
    </row>
    <row r="59" spans="1:10" ht="21.6">
      <c r="A59" s="50" t="s">
        <v>213</v>
      </c>
      <c r="B59" s="50" t="s">
        <v>107</v>
      </c>
      <c r="C59" s="50" t="s">
        <v>10</v>
      </c>
      <c r="D59" s="119">
        <v>109</v>
      </c>
      <c r="E59" s="50" t="s">
        <v>214</v>
      </c>
      <c r="F59" s="50" t="s">
        <v>79</v>
      </c>
      <c r="G59" s="120" t="s">
        <v>215</v>
      </c>
      <c r="H59" s="50" t="s">
        <v>216</v>
      </c>
      <c r="I59" s="105" t="s">
        <v>200</v>
      </c>
    </row>
    <row r="60" spans="1:10" ht="21.6">
      <c r="A60" s="50" t="s">
        <v>217</v>
      </c>
      <c r="B60" s="50" t="s">
        <v>107</v>
      </c>
      <c r="C60" s="50" t="s">
        <v>10</v>
      </c>
      <c r="D60" s="119">
        <v>115</v>
      </c>
      <c r="E60" s="50" t="s">
        <v>218</v>
      </c>
      <c r="F60" s="50" t="s">
        <v>79</v>
      </c>
      <c r="G60" s="120" t="s">
        <v>219</v>
      </c>
      <c r="H60" s="50" t="s">
        <v>220</v>
      </c>
      <c r="I60" s="105" t="s">
        <v>200</v>
      </c>
    </row>
    <row r="61" spans="1:10" ht="21.6">
      <c r="A61" s="50" t="s">
        <v>221</v>
      </c>
      <c r="B61" s="50" t="s">
        <v>107</v>
      </c>
      <c r="C61" s="50" t="s">
        <v>10</v>
      </c>
      <c r="D61" s="119">
        <v>118</v>
      </c>
      <c r="E61" s="50" t="s">
        <v>222</v>
      </c>
      <c r="F61" s="50" t="s">
        <v>79</v>
      </c>
      <c r="G61" s="120" t="s">
        <v>223</v>
      </c>
      <c r="H61" s="50"/>
      <c r="I61" s="105" t="s">
        <v>200</v>
      </c>
    </row>
    <row r="62" spans="1:10" ht="86.4">
      <c r="A62" s="26" t="s">
        <v>224</v>
      </c>
      <c r="B62" s="50" t="s">
        <v>37</v>
      </c>
      <c r="C62" s="50" t="s">
        <v>10</v>
      </c>
      <c r="D62" s="119">
        <v>127</v>
      </c>
      <c r="E62" s="50" t="s">
        <v>225</v>
      </c>
      <c r="F62" s="50" t="s">
        <v>16</v>
      </c>
      <c r="G62" s="120" t="s">
        <v>226</v>
      </c>
      <c r="H62" s="50"/>
      <c r="I62" s="130" t="s">
        <v>227</v>
      </c>
    </row>
    <row r="63" spans="1:10" ht="21.6">
      <c r="A63" s="43" t="s">
        <v>228</v>
      </c>
      <c r="B63" s="50" t="s">
        <v>107</v>
      </c>
      <c r="C63" s="50" t="s">
        <v>33</v>
      </c>
      <c r="D63" s="119">
        <v>173</v>
      </c>
      <c r="E63" s="50" t="s">
        <v>229</v>
      </c>
      <c r="F63" s="50" t="s">
        <v>20</v>
      </c>
      <c r="G63" s="120" t="s">
        <v>230</v>
      </c>
      <c r="H63" s="120" t="s">
        <v>231</v>
      </c>
      <c r="I63" s="105" t="s">
        <v>200</v>
      </c>
      <c r="J63" s="118" t="s">
        <v>232</v>
      </c>
    </row>
    <row r="64" spans="1:10" ht="86.4">
      <c r="A64" s="48" t="s">
        <v>233</v>
      </c>
      <c r="B64" s="50" t="s">
        <v>9</v>
      </c>
      <c r="C64" s="50" t="s">
        <v>33</v>
      </c>
      <c r="D64" s="119"/>
      <c r="E64" s="50" t="s">
        <v>234</v>
      </c>
      <c r="F64" s="50" t="s">
        <v>20</v>
      </c>
      <c r="G64" s="120" t="s">
        <v>235</v>
      </c>
      <c r="H64" s="120" t="s">
        <v>236</v>
      </c>
      <c r="J64" s="118" t="s">
        <v>232</v>
      </c>
    </row>
    <row r="65" spans="1:10">
      <c r="A65" s="28" t="s">
        <v>237</v>
      </c>
      <c r="B65" s="50" t="s">
        <v>107</v>
      </c>
      <c r="C65" s="50" t="s">
        <v>33</v>
      </c>
      <c r="D65" s="119">
        <v>174</v>
      </c>
      <c r="E65" s="50" t="s">
        <v>238</v>
      </c>
      <c r="F65" s="50" t="s">
        <v>20</v>
      </c>
      <c r="G65" s="120" t="s">
        <v>239</v>
      </c>
      <c r="H65" s="50"/>
      <c r="I65" s="105" t="s">
        <v>200</v>
      </c>
      <c r="J65" s="118" t="s">
        <v>232</v>
      </c>
    </row>
    <row r="66" spans="1:10">
      <c r="A66" s="28" t="s">
        <v>240</v>
      </c>
      <c r="B66" s="50" t="s">
        <v>107</v>
      </c>
      <c r="C66" s="50" t="s">
        <v>33</v>
      </c>
      <c r="D66" s="119">
        <v>175</v>
      </c>
      <c r="E66" s="50" t="s">
        <v>241</v>
      </c>
      <c r="F66" s="50" t="s">
        <v>12</v>
      </c>
      <c r="G66" s="120" t="s">
        <v>242</v>
      </c>
      <c r="H66" s="50"/>
      <c r="I66" s="105" t="s">
        <v>200</v>
      </c>
      <c r="J66" s="118" t="s">
        <v>232</v>
      </c>
    </row>
    <row r="67" spans="1:10" ht="86.4">
      <c r="A67" s="43" t="s">
        <v>243</v>
      </c>
      <c r="B67" s="50" t="s">
        <v>107</v>
      </c>
      <c r="C67" s="50" t="s">
        <v>33</v>
      </c>
      <c r="D67" s="119">
        <v>177</v>
      </c>
      <c r="E67" s="50" t="s">
        <v>244</v>
      </c>
      <c r="F67" s="50" t="s">
        <v>20</v>
      </c>
      <c r="G67" s="120" t="s">
        <v>245</v>
      </c>
      <c r="H67" s="120" t="s">
        <v>246</v>
      </c>
      <c r="I67" s="105" t="s">
        <v>200</v>
      </c>
      <c r="J67" s="118" t="s">
        <v>232</v>
      </c>
    </row>
    <row r="68" spans="1:10" ht="181.5" customHeight="1">
      <c r="A68" s="43" t="s">
        <v>247</v>
      </c>
      <c r="B68" s="50" t="s">
        <v>107</v>
      </c>
      <c r="C68" s="50" t="s">
        <v>33</v>
      </c>
      <c r="D68" s="119">
        <v>187</v>
      </c>
      <c r="E68" s="50" t="s">
        <v>248</v>
      </c>
      <c r="F68" s="50" t="s">
        <v>12</v>
      </c>
      <c r="G68" s="120" t="s">
        <v>249</v>
      </c>
      <c r="H68" s="50"/>
      <c r="I68" s="105" t="s">
        <v>200</v>
      </c>
    </row>
    <row r="69" spans="1:10" ht="108">
      <c r="A69" s="48" t="s">
        <v>250</v>
      </c>
      <c r="B69" s="50" t="s">
        <v>37</v>
      </c>
      <c r="C69" s="50" t="s">
        <v>10</v>
      </c>
      <c r="D69" s="119">
        <v>189</v>
      </c>
      <c r="E69" s="50" t="s">
        <v>251</v>
      </c>
      <c r="F69" s="50" t="s">
        <v>20</v>
      </c>
      <c r="G69" s="120" t="s">
        <v>252</v>
      </c>
      <c r="H69" s="50" t="s">
        <v>253</v>
      </c>
      <c r="I69" s="105" t="s">
        <v>200</v>
      </c>
    </row>
    <row r="70" spans="1:10" ht="64.8">
      <c r="A70" s="26" t="s">
        <v>254</v>
      </c>
      <c r="B70" s="50" t="s">
        <v>37</v>
      </c>
      <c r="C70" s="50" t="s">
        <v>10</v>
      </c>
      <c r="D70" s="119">
        <v>190</v>
      </c>
      <c r="E70" s="50" t="s">
        <v>255</v>
      </c>
      <c r="F70" s="50" t="s">
        <v>16</v>
      </c>
      <c r="G70" s="120" t="s">
        <v>256</v>
      </c>
      <c r="H70" s="50"/>
      <c r="I70" s="105" t="s">
        <v>200</v>
      </c>
    </row>
    <row r="71" spans="1:10" ht="64.8">
      <c r="A71" s="26" t="s">
        <v>257</v>
      </c>
      <c r="B71" s="50" t="s">
        <v>37</v>
      </c>
      <c r="C71" s="50" t="s">
        <v>10</v>
      </c>
      <c r="D71" s="119">
        <v>191</v>
      </c>
      <c r="E71" s="50" t="s">
        <v>258</v>
      </c>
      <c r="F71" s="50" t="s">
        <v>16</v>
      </c>
      <c r="G71" s="120" t="s">
        <v>259</v>
      </c>
      <c r="H71" s="50"/>
      <c r="I71" s="105" t="s">
        <v>200</v>
      </c>
    </row>
    <row r="72" spans="1:10" ht="64.8">
      <c r="A72" s="26" t="s">
        <v>260</v>
      </c>
      <c r="B72" s="50" t="s">
        <v>37</v>
      </c>
      <c r="C72" s="50" t="s">
        <v>10</v>
      </c>
      <c r="D72" s="119">
        <v>192</v>
      </c>
      <c r="E72" s="50" t="s">
        <v>261</v>
      </c>
      <c r="F72" s="50" t="s">
        <v>20</v>
      </c>
      <c r="G72" s="120" t="s">
        <v>262</v>
      </c>
      <c r="H72" s="50"/>
      <c r="I72" s="105" t="s">
        <v>200</v>
      </c>
    </row>
    <row r="73" spans="1:10" ht="64.8">
      <c r="A73" s="26" t="s">
        <v>263</v>
      </c>
      <c r="B73" s="50" t="s">
        <v>37</v>
      </c>
      <c r="C73" s="50" t="s">
        <v>10</v>
      </c>
      <c r="D73" s="119">
        <v>193</v>
      </c>
      <c r="E73" s="50" t="s">
        <v>264</v>
      </c>
      <c r="F73" s="50" t="s">
        <v>16</v>
      </c>
      <c r="G73" s="120" t="s">
        <v>265</v>
      </c>
      <c r="H73" s="127" t="s">
        <v>266</v>
      </c>
      <c r="I73" s="105" t="s">
        <v>200</v>
      </c>
    </row>
    <row r="74" spans="1:10" ht="54">
      <c r="A74" s="19" t="s">
        <v>267</v>
      </c>
      <c r="B74" s="50" t="s">
        <v>9</v>
      </c>
      <c r="C74" s="50" t="s">
        <v>10</v>
      </c>
      <c r="D74" s="119"/>
      <c r="E74" s="50" t="s">
        <v>268</v>
      </c>
      <c r="F74" s="50" t="s">
        <v>16</v>
      </c>
      <c r="G74" s="120" t="s">
        <v>269</v>
      </c>
      <c r="H74" s="50" t="s">
        <v>270</v>
      </c>
    </row>
    <row r="75" spans="1:10" ht="54">
      <c r="A75" s="26" t="s">
        <v>271</v>
      </c>
      <c r="B75" s="50" t="s">
        <v>9</v>
      </c>
      <c r="C75" s="50" t="s">
        <v>10</v>
      </c>
      <c r="D75" s="119"/>
      <c r="E75" s="50" t="s">
        <v>272</v>
      </c>
      <c r="F75" s="50" t="s">
        <v>16</v>
      </c>
      <c r="G75" s="120" t="s">
        <v>273</v>
      </c>
      <c r="H75" s="50" t="s">
        <v>274</v>
      </c>
    </row>
    <row r="76" spans="1:10" ht="54">
      <c r="A76" s="26" t="s">
        <v>275</v>
      </c>
      <c r="B76" s="50" t="s">
        <v>37</v>
      </c>
      <c r="C76" s="50" t="s">
        <v>10</v>
      </c>
      <c r="D76" s="119">
        <v>194</v>
      </c>
      <c r="E76" s="50" t="s">
        <v>276</v>
      </c>
      <c r="F76" s="50" t="s">
        <v>20</v>
      </c>
      <c r="G76" s="120" t="s">
        <v>277</v>
      </c>
      <c r="H76" s="50" t="s">
        <v>278</v>
      </c>
      <c r="I76" s="105" t="s">
        <v>200</v>
      </c>
    </row>
    <row r="77" spans="1:10" ht="64.8">
      <c r="A77" s="26" t="s">
        <v>279</v>
      </c>
      <c r="B77" s="50" t="s">
        <v>37</v>
      </c>
      <c r="C77" s="50" t="s">
        <v>10</v>
      </c>
      <c r="D77" s="119">
        <v>145</v>
      </c>
      <c r="E77" s="50" t="s">
        <v>280</v>
      </c>
      <c r="F77" s="50" t="s">
        <v>20</v>
      </c>
      <c r="G77" s="120" t="s">
        <v>281</v>
      </c>
      <c r="H77" s="131" t="s">
        <v>282</v>
      </c>
      <c r="I77" s="105" t="s">
        <v>200</v>
      </c>
    </row>
    <row r="78" spans="1:10" ht="32.4">
      <c r="A78" s="23" t="s">
        <v>283</v>
      </c>
      <c r="B78" s="50" t="s">
        <v>9</v>
      </c>
      <c r="C78" s="50" t="s">
        <v>10</v>
      </c>
      <c r="D78" s="119"/>
      <c r="E78" s="50" t="s">
        <v>284</v>
      </c>
      <c r="F78" s="50" t="s">
        <v>16</v>
      </c>
      <c r="G78" s="120" t="s">
        <v>285</v>
      </c>
      <c r="H78" s="23" t="s">
        <v>286</v>
      </c>
    </row>
    <row r="79" spans="1:10" ht="32.4">
      <c r="A79" s="50" t="s">
        <v>287</v>
      </c>
      <c r="B79" s="50" t="s">
        <v>9</v>
      </c>
      <c r="C79" s="50" t="s">
        <v>10</v>
      </c>
      <c r="D79" s="119"/>
      <c r="E79" s="50" t="s">
        <v>288</v>
      </c>
      <c r="F79" s="50" t="s">
        <v>79</v>
      </c>
      <c r="G79" s="120" t="s">
        <v>289</v>
      </c>
      <c r="H79" s="23" t="s">
        <v>290</v>
      </c>
    </row>
    <row r="80" spans="1:10" ht="32.4">
      <c r="A80" s="50" t="s">
        <v>291</v>
      </c>
      <c r="B80" s="50" t="s">
        <v>9</v>
      </c>
      <c r="C80" s="50" t="s">
        <v>10</v>
      </c>
      <c r="D80" s="119"/>
      <c r="E80" s="50" t="s">
        <v>292</v>
      </c>
      <c r="F80" s="50" t="s">
        <v>79</v>
      </c>
      <c r="G80" s="120" t="s">
        <v>293</v>
      </c>
      <c r="H80" s="23" t="s">
        <v>290</v>
      </c>
    </row>
    <row r="81" spans="1:10" ht="32.4">
      <c r="A81" s="50" t="s">
        <v>294</v>
      </c>
      <c r="B81" s="50" t="s">
        <v>9</v>
      </c>
      <c r="C81" s="50" t="s">
        <v>10</v>
      </c>
      <c r="D81" s="119"/>
      <c r="E81" s="50" t="s">
        <v>295</v>
      </c>
      <c r="F81" s="50" t="s">
        <v>79</v>
      </c>
      <c r="G81" s="120" t="s">
        <v>296</v>
      </c>
      <c r="H81" s="23" t="s">
        <v>290</v>
      </c>
    </row>
    <row r="82" spans="1:10" ht="32.4">
      <c r="A82" s="50" t="s">
        <v>297</v>
      </c>
      <c r="B82" s="50" t="s">
        <v>9</v>
      </c>
      <c r="C82" s="50" t="s">
        <v>10</v>
      </c>
      <c r="D82" s="119"/>
      <c r="E82" s="50" t="s">
        <v>298</v>
      </c>
      <c r="F82" s="50" t="s">
        <v>16</v>
      </c>
      <c r="G82" s="120" t="s">
        <v>299</v>
      </c>
      <c r="H82" s="23" t="s">
        <v>290</v>
      </c>
    </row>
    <row r="83" spans="1:10" ht="32.4">
      <c r="A83" s="50" t="s">
        <v>300</v>
      </c>
      <c r="B83" s="50" t="s">
        <v>9</v>
      </c>
      <c r="C83" s="50" t="s">
        <v>10</v>
      </c>
      <c r="D83" s="119"/>
      <c r="E83" s="50" t="s">
        <v>301</v>
      </c>
      <c r="F83" s="50" t="s">
        <v>79</v>
      </c>
      <c r="G83" s="120" t="s">
        <v>302</v>
      </c>
      <c r="H83" s="23" t="s">
        <v>290</v>
      </c>
    </row>
    <row r="84" spans="1:10" ht="21.6">
      <c r="A84" s="26" t="s">
        <v>303</v>
      </c>
      <c r="B84" s="50" t="s">
        <v>37</v>
      </c>
      <c r="C84" s="50" t="s">
        <v>10</v>
      </c>
      <c r="D84" s="119">
        <v>70</v>
      </c>
      <c r="E84" s="50" t="s">
        <v>304</v>
      </c>
      <c r="F84" s="50" t="s">
        <v>16</v>
      </c>
      <c r="G84" s="120" t="s">
        <v>305</v>
      </c>
      <c r="H84" s="120" t="s">
        <v>306</v>
      </c>
      <c r="I84" s="105" t="s">
        <v>307</v>
      </c>
    </row>
    <row r="85" spans="1:10" ht="21.6">
      <c r="A85" s="26" t="s">
        <v>308</v>
      </c>
      <c r="B85" s="50" t="s">
        <v>37</v>
      </c>
      <c r="C85" s="50" t="s">
        <v>10</v>
      </c>
      <c r="D85" s="119">
        <v>108</v>
      </c>
      <c r="E85" s="50" t="s">
        <v>309</v>
      </c>
      <c r="F85" s="50" t="s">
        <v>16</v>
      </c>
      <c r="G85" s="120" t="s">
        <v>310</v>
      </c>
      <c r="H85" s="120" t="s">
        <v>311</v>
      </c>
      <c r="I85" s="105" t="s">
        <v>307</v>
      </c>
    </row>
    <row r="86" spans="1:10">
      <c r="A86" s="43" t="s">
        <v>312</v>
      </c>
      <c r="B86" s="56" t="s">
        <v>107</v>
      </c>
      <c r="C86" s="50" t="s">
        <v>33</v>
      </c>
      <c r="D86" s="119">
        <v>242</v>
      </c>
      <c r="E86" s="56" t="s">
        <v>313</v>
      </c>
      <c r="F86" s="50" t="s">
        <v>20</v>
      </c>
      <c r="G86" s="121" t="s">
        <v>314</v>
      </c>
      <c r="H86" s="120" t="s">
        <v>315</v>
      </c>
      <c r="I86" s="105" t="s">
        <v>307</v>
      </c>
      <c r="J86" s="118" t="s">
        <v>232</v>
      </c>
    </row>
    <row r="87" spans="1:10">
      <c r="A87" s="26" t="s">
        <v>316</v>
      </c>
      <c r="B87" s="56" t="s">
        <v>317</v>
      </c>
      <c r="C87" s="50" t="s">
        <v>33</v>
      </c>
      <c r="D87" s="119">
        <v>243</v>
      </c>
      <c r="E87" s="56" t="s">
        <v>318</v>
      </c>
      <c r="F87" s="50" t="s">
        <v>12</v>
      </c>
      <c r="G87" s="121" t="s">
        <v>319</v>
      </c>
      <c r="H87" s="50"/>
      <c r="I87" s="105" t="s">
        <v>307</v>
      </c>
      <c r="J87" s="118" t="s">
        <v>232</v>
      </c>
    </row>
    <row r="88" spans="1:10">
      <c r="A88" s="26" t="s">
        <v>320</v>
      </c>
      <c r="B88" s="56" t="s">
        <v>317</v>
      </c>
      <c r="C88" s="50" t="s">
        <v>33</v>
      </c>
      <c r="D88" s="119">
        <v>244</v>
      </c>
      <c r="E88" s="56" t="s">
        <v>321</v>
      </c>
      <c r="F88" s="50" t="s">
        <v>12</v>
      </c>
      <c r="G88" s="121" t="s">
        <v>322</v>
      </c>
      <c r="H88" s="50"/>
      <c r="I88" s="105" t="s">
        <v>307</v>
      </c>
      <c r="J88" s="118" t="s">
        <v>232</v>
      </c>
    </row>
    <row r="89" spans="1:10">
      <c r="A89" s="26" t="s">
        <v>323</v>
      </c>
      <c r="B89" s="56" t="s">
        <v>317</v>
      </c>
      <c r="C89" s="50" t="s">
        <v>33</v>
      </c>
      <c r="D89" s="119"/>
      <c r="E89" s="56" t="s">
        <v>324</v>
      </c>
      <c r="F89" s="50" t="s">
        <v>12</v>
      </c>
      <c r="G89" s="132" t="s">
        <v>325</v>
      </c>
      <c r="H89" s="50" t="s">
        <v>326</v>
      </c>
      <c r="I89" s="105" t="s">
        <v>307</v>
      </c>
      <c r="J89" s="118" t="s">
        <v>232</v>
      </c>
    </row>
    <row r="90" spans="1:10">
      <c r="A90" s="26" t="s">
        <v>327</v>
      </c>
      <c r="B90" s="56" t="s">
        <v>317</v>
      </c>
      <c r="C90" s="50" t="s">
        <v>33</v>
      </c>
      <c r="D90" s="119"/>
      <c r="E90" s="56" t="s">
        <v>328</v>
      </c>
      <c r="F90" s="50" t="s">
        <v>12</v>
      </c>
      <c r="G90" s="132" t="s">
        <v>325</v>
      </c>
      <c r="H90" s="50"/>
      <c r="I90" s="105" t="s">
        <v>307</v>
      </c>
      <c r="J90" s="118" t="s">
        <v>232</v>
      </c>
    </row>
    <row r="91" spans="1:10">
      <c r="A91" s="23" t="s">
        <v>329</v>
      </c>
      <c r="B91" s="56" t="s">
        <v>317</v>
      </c>
      <c r="C91" s="50" t="s">
        <v>33</v>
      </c>
      <c r="D91" s="119">
        <v>245</v>
      </c>
      <c r="E91" s="55" t="s">
        <v>330</v>
      </c>
      <c r="F91" s="50" t="s">
        <v>20</v>
      </c>
      <c r="G91" s="172" t="s">
        <v>331</v>
      </c>
      <c r="H91" s="50" t="s">
        <v>290</v>
      </c>
      <c r="I91" s="105" t="s">
        <v>307</v>
      </c>
      <c r="J91" s="118" t="s">
        <v>232</v>
      </c>
    </row>
    <row r="92" spans="1:10">
      <c r="A92" s="23" t="s">
        <v>332</v>
      </c>
      <c r="B92" s="56" t="s">
        <v>317</v>
      </c>
      <c r="C92" s="50" t="s">
        <v>33</v>
      </c>
      <c r="D92" s="119">
        <v>246</v>
      </c>
      <c r="E92" s="55" t="s">
        <v>333</v>
      </c>
      <c r="F92" s="50" t="s">
        <v>20</v>
      </c>
      <c r="G92" s="172"/>
      <c r="H92" s="50" t="s">
        <v>290</v>
      </c>
      <c r="I92" s="105" t="s">
        <v>307</v>
      </c>
      <c r="J92" s="118" t="s">
        <v>232</v>
      </c>
    </row>
    <row r="93" spans="1:10">
      <c r="A93" s="23" t="s">
        <v>334</v>
      </c>
      <c r="B93" s="56" t="s">
        <v>317</v>
      </c>
      <c r="C93" s="50" t="s">
        <v>33</v>
      </c>
      <c r="D93" s="119">
        <v>247</v>
      </c>
      <c r="E93" s="56" t="s">
        <v>335</v>
      </c>
      <c r="F93" s="50" t="s">
        <v>20</v>
      </c>
      <c r="G93" s="172"/>
      <c r="H93" s="50" t="s">
        <v>290</v>
      </c>
      <c r="I93" s="105" t="s">
        <v>307</v>
      </c>
      <c r="J93" s="118" t="s">
        <v>232</v>
      </c>
    </row>
    <row r="94" spans="1:10">
      <c r="A94" s="23" t="s">
        <v>336</v>
      </c>
      <c r="B94" s="56" t="s">
        <v>317</v>
      </c>
      <c r="C94" s="50" t="s">
        <v>33</v>
      </c>
      <c r="D94" s="119">
        <v>248</v>
      </c>
      <c r="E94" s="55" t="s">
        <v>337</v>
      </c>
      <c r="F94" s="50" t="s">
        <v>20</v>
      </c>
      <c r="G94" s="172"/>
      <c r="H94" s="50" t="s">
        <v>290</v>
      </c>
      <c r="I94" s="105" t="s">
        <v>307</v>
      </c>
      <c r="J94" s="118" t="s">
        <v>232</v>
      </c>
    </row>
    <row r="95" spans="1:10">
      <c r="A95" s="23" t="s">
        <v>338</v>
      </c>
      <c r="B95" s="56" t="s">
        <v>317</v>
      </c>
      <c r="C95" s="50" t="s">
        <v>33</v>
      </c>
      <c r="D95" s="119">
        <v>249</v>
      </c>
      <c r="E95" s="50" t="s">
        <v>339</v>
      </c>
      <c r="F95" s="50" t="s">
        <v>20</v>
      </c>
      <c r="G95" s="172"/>
      <c r="H95" s="50" t="s">
        <v>290</v>
      </c>
      <c r="I95" s="105" t="s">
        <v>307</v>
      </c>
      <c r="J95" s="118" t="s">
        <v>232</v>
      </c>
    </row>
    <row r="96" spans="1:10">
      <c r="A96" s="23" t="s">
        <v>340</v>
      </c>
      <c r="B96" s="56" t="s">
        <v>317</v>
      </c>
      <c r="C96" s="50" t="s">
        <v>33</v>
      </c>
      <c r="D96" s="119">
        <v>250</v>
      </c>
      <c r="E96" s="50" t="s">
        <v>341</v>
      </c>
      <c r="F96" s="50" t="s">
        <v>20</v>
      </c>
      <c r="G96" s="172"/>
      <c r="H96" s="50" t="s">
        <v>290</v>
      </c>
      <c r="I96" s="105" t="s">
        <v>307</v>
      </c>
      <c r="J96" s="118" t="s">
        <v>232</v>
      </c>
    </row>
    <row r="97" spans="1:10">
      <c r="A97" s="23" t="s">
        <v>342</v>
      </c>
      <c r="B97" s="56" t="s">
        <v>317</v>
      </c>
      <c r="C97" s="50" t="s">
        <v>33</v>
      </c>
      <c r="D97" s="119">
        <v>251</v>
      </c>
      <c r="E97" s="50" t="s">
        <v>343</v>
      </c>
      <c r="F97" s="50" t="s">
        <v>20</v>
      </c>
      <c r="G97" s="172"/>
      <c r="H97" s="50" t="s">
        <v>290</v>
      </c>
      <c r="I97" s="105" t="s">
        <v>307</v>
      </c>
      <c r="J97" s="118" t="s">
        <v>232</v>
      </c>
    </row>
    <row r="98" spans="1:10">
      <c r="A98" s="57" t="s">
        <v>344</v>
      </c>
      <c r="B98" s="133" t="s">
        <v>317</v>
      </c>
      <c r="C98" s="133" t="s">
        <v>345</v>
      </c>
      <c r="D98" s="134"/>
      <c r="E98" s="133" t="s">
        <v>346</v>
      </c>
      <c r="F98" s="133" t="s">
        <v>20</v>
      </c>
      <c r="G98" s="173" t="s">
        <v>347</v>
      </c>
      <c r="H98" s="127" t="s">
        <v>348</v>
      </c>
      <c r="I98" s="141" t="s">
        <v>349</v>
      </c>
      <c r="J98" s="105"/>
    </row>
    <row r="99" spans="1:10">
      <c r="A99" s="57" t="s">
        <v>350</v>
      </c>
      <c r="B99" s="133" t="s">
        <v>317</v>
      </c>
      <c r="C99" s="133" t="s">
        <v>345</v>
      </c>
      <c r="D99" s="134"/>
      <c r="E99" s="133" t="s">
        <v>351</v>
      </c>
      <c r="F99" s="133" t="s">
        <v>20</v>
      </c>
      <c r="G99" s="174"/>
      <c r="H99" s="127" t="s">
        <v>352</v>
      </c>
      <c r="I99" s="141" t="s">
        <v>349</v>
      </c>
      <c r="J99" s="105"/>
    </row>
    <row r="100" spans="1:10">
      <c r="A100" s="57" t="s">
        <v>353</v>
      </c>
      <c r="B100" s="133" t="s">
        <v>317</v>
      </c>
      <c r="C100" s="133" t="s">
        <v>345</v>
      </c>
      <c r="D100" s="134"/>
      <c r="E100" s="133" t="s">
        <v>354</v>
      </c>
      <c r="F100" s="133" t="s">
        <v>20</v>
      </c>
      <c r="G100" s="174"/>
      <c r="H100" s="127" t="s">
        <v>355</v>
      </c>
      <c r="I100" s="141" t="s">
        <v>349</v>
      </c>
      <c r="J100" s="105"/>
    </row>
    <row r="101" spans="1:10" ht="27" customHeight="1">
      <c r="A101" s="57" t="s">
        <v>356</v>
      </c>
      <c r="B101" s="133" t="s">
        <v>317</v>
      </c>
      <c r="C101" s="133" t="s">
        <v>345</v>
      </c>
      <c r="D101" s="134"/>
      <c r="E101" s="133" t="s">
        <v>357</v>
      </c>
      <c r="F101" s="133" t="s">
        <v>20</v>
      </c>
      <c r="G101" s="175"/>
      <c r="H101" s="127" t="s">
        <v>358</v>
      </c>
      <c r="I101" s="141" t="s">
        <v>349</v>
      </c>
      <c r="J101" s="105"/>
    </row>
    <row r="102" spans="1:10">
      <c r="A102" s="48" t="s">
        <v>359</v>
      </c>
      <c r="B102" s="56" t="s">
        <v>107</v>
      </c>
      <c r="C102" s="50" t="s">
        <v>33</v>
      </c>
      <c r="D102" s="119">
        <v>252</v>
      </c>
      <c r="E102" s="56" t="s">
        <v>360</v>
      </c>
      <c r="F102" s="50" t="s">
        <v>12</v>
      </c>
      <c r="G102" s="121" t="s">
        <v>361</v>
      </c>
      <c r="H102" s="50"/>
      <c r="I102" s="105" t="s">
        <v>307</v>
      </c>
      <c r="J102" s="118" t="s">
        <v>232</v>
      </c>
    </row>
    <row r="103" spans="1:10">
      <c r="A103" s="26" t="s">
        <v>362</v>
      </c>
      <c r="B103" s="56" t="s">
        <v>107</v>
      </c>
      <c r="C103" s="50" t="s">
        <v>33</v>
      </c>
      <c r="D103" s="119">
        <v>253</v>
      </c>
      <c r="E103" s="56" t="s">
        <v>363</v>
      </c>
      <c r="F103" s="50" t="s">
        <v>12</v>
      </c>
      <c r="G103" s="121" t="s">
        <v>364</v>
      </c>
      <c r="H103" s="50"/>
      <c r="I103" s="105" t="s">
        <v>307</v>
      </c>
      <c r="J103" s="118" t="s">
        <v>232</v>
      </c>
    </row>
    <row r="104" spans="1:10" ht="12">
      <c r="A104" s="26" t="s">
        <v>365</v>
      </c>
      <c r="B104" s="56" t="s">
        <v>317</v>
      </c>
      <c r="C104" s="50" t="s">
        <v>33</v>
      </c>
      <c r="D104" s="119">
        <v>254</v>
      </c>
      <c r="E104" s="56" t="s">
        <v>366</v>
      </c>
      <c r="F104" s="50" t="s">
        <v>12</v>
      </c>
      <c r="G104" s="135" t="s">
        <v>367</v>
      </c>
      <c r="H104" s="50"/>
      <c r="I104" s="105" t="s">
        <v>307</v>
      </c>
      <c r="J104" s="118" t="s">
        <v>232</v>
      </c>
    </row>
    <row r="105" spans="1:10">
      <c r="A105" s="26" t="s">
        <v>368</v>
      </c>
      <c r="B105" s="56" t="s">
        <v>107</v>
      </c>
      <c r="C105" s="56" t="s">
        <v>10</v>
      </c>
      <c r="D105" s="136">
        <v>210</v>
      </c>
      <c r="E105" s="56" t="s">
        <v>369</v>
      </c>
      <c r="F105" s="50" t="s">
        <v>20</v>
      </c>
      <c r="G105" s="122" t="s">
        <v>370</v>
      </c>
      <c r="H105" s="50" t="s">
        <v>368</v>
      </c>
      <c r="I105" s="105" t="s">
        <v>307</v>
      </c>
    </row>
    <row r="106" spans="1:10">
      <c r="A106" s="26" t="s">
        <v>371</v>
      </c>
      <c r="B106" s="56" t="s">
        <v>107</v>
      </c>
      <c r="C106" s="56" t="s">
        <v>10</v>
      </c>
      <c r="D106" s="136">
        <v>85</v>
      </c>
      <c r="E106" s="56" t="s">
        <v>372</v>
      </c>
      <c r="F106" s="50" t="s">
        <v>20</v>
      </c>
      <c r="G106" s="122" t="s">
        <v>373</v>
      </c>
      <c r="H106" s="50" t="s">
        <v>290</v>
      </c>
      <c r="I106" s="105" t="s">
        <v>307</v>
      </c>
    </row>
    <row r="107" spans="1:10">
      <c r="A107" s="50" t="s">
        <v>374</v>
      </c>
      <c r="B107" s="56" t="s">
        <v>317</v>
      </c>
      <c r="C107" s="56" t="s">
        <v>33</v>
      </c>
      <c r="D107" s="136">
        <v>255</v>
      </c>
      <c r="E107" s="50" t="s">
        <v>375</v>
      </c>
      <c r="F107" s="50" t="s">
        <v>12</v>
      </c>
      <c r="G107" s="121" t="s">
        <v>376</v>
      </c>
      <c r="H107" s="23" t="s">
        <v>377</v>
      </c>
      <c r="I107" s="105" t="s">
        <v>307</v>
      </c>
      <c r="J107" s="118" t="s">
        <v>232</v>
      </c>
    </row>
    <row r="108" spans="1:10">
      <c r="A108" s="26" t="s">
        <v>378</v>
      </c>
      <c r="B108" s="56" t="s">
        <v>317</v>
      </c>
      <c r="C108" s="56" t="s">
        <v>33</v>
      </c>
      <c r="D108" s="136">
        <v>61</v>
      </c>
      <c r="E108" s="56" t="s">
        <v>379</v>
      </c>
      <c r="F108" s="50" t="s">
        <v>12</v>
      </c>
      <c r="G108" s="121" t="s">
        <v>380</v>
      </c>
      <c r="H108" s="50" t="s">
        <v>377</v>
      </c>
      <c r="I108" s="105" t="s">
        <v>381</v>
      </c>
      <c r="J108" s="118" t="s">
        <v>232</v>
      </c>
    </row>
    <row r="109" spans="1:10">
      <c r="A109" s="26" t="s">
        <v>382</v>
      </c>
      <c r="B109" s="56" t="s">
        <v>317</v>
      </c>
      <c r="C109" s="56" t="s">
        <v>33</v>
      </c>
      <c r="D109" s="136">
        <v>62</v>
      </c>
      <c r="E109" s="56" t="s">
        <v>383</v>
      </c>
      <c r="F109" s="50" t="s">
        <v>12</v>
      </c>
      <c r="G109" s="129" t="s">
        <v>384</v>
      </c>
      <c r="H109" s="50" t="s">
        <v>377</v>
      </c>
      <c r="I109" s="105" t="s">
        <v>381</v>
      </c>
      <c r="J109" s="118" t="s">
        <v>232</v>
      </c>
    </row>
    <row r="110" spans="1:10">
      <c r="A110" s="26" t="s">
        <v>385</v>
      </c>
      <c r="B110" s="56" t="s">
        <v>317</v>
      </c>
      <c r="C110" s="56" t="s">
        <v>33</v>
      </c>
      <c r="D110" s="136">
        <v>63</v>
      </c>
      <c r="E110" s="56" t="s">
        <v>386</v>
      </c>
      <c r="F110" s="50" t="s">
        <v>12</v>
      </c>
      <c r="G110" s="121" t="s">
        <v>387</v>
      </c>
      <c r="H110" s="50" t="s">
        <v>377</v>
      </c>
      <c r="I110" s="105" t="s">
        <v>381</v>
      </c>
      <c r="J110" s="118" t="s">
        <v>232</v>
      </c>
    </row>
    <row r="111" spans="1:10">
      <c r="A111" s="26" t="s">
        <v>388</v>
      </c>
      <c r="B111" s="56" t="s">
        <v>317</v>
      </c>
      <c r="C111" s="56" t="s">
        <v>33</v>
      </c>
      <c r="D111" s="136">
        <v>64</v>
      </c>
      <c r="E111" s="56" t="s">
        <v>389</v>
      </c>
      <c r="F111" s="50" t="s">
        <v>12</v>
      </c>
      <c r="G111" s="121" t="s">
        <v>390</v>
      </c>
      <c r="H111" s="50" t="s">
        <v>377</v>
      </c>
      <c r="I111" s="105" t="s">
        <v>381</v>
      </c>
      <c r="J111" s="118" t="s">
        <v>232</v>
      </c>
    </row>
    <row r="112" spans="1:10" ht="12">
      <c r="A112" s="26" t="s">
        <v>391</v>
      </c>
      <c r="B112" s="56" t="s">
        <v>317</v>
      </c>
      <c r="C112" s="56" t="s">
        <v>33</v>
      </c>
      <c r="D112" s="136">
        <v>65</v>
      </c>
      <c r="E112" s="56" t="s">
        <v>392</v>
      </c>
      <c r="F112" s="50" t="s">
        <v>12</v>
      </c>
      <c r="G112" s="135" t="s">
        <v>393</v>
      </c>
      <c r="H112" s="50" t="s">
        <v>377</v>
      </c>
      <c r="I112" s="105" t="s">
        <v>381</v>
      </c>
      <c r="J112" s="118" t="s">
        <v>232</v>
      </c>
    </row>
    <row r="113" spans="1:10">
      <c r="A113" s="26" t="s">
        <v>394</v>
      </c>
      <c r="B113" s="56" t="s">
        <v>317</v>
      </c>
      <c r="C113" s="56" t="s">
        <v>33</v>
      </c>
      <c r="D113" s="136">
        <v>66</v>
      </c>
      <c r="E113" s="26" t="s">
        <v>395</v>
      </c>
      <c r="F113" s="56" t="s">
        <v>16</v>
      </c>
      <c r="G113" s="135" t="s">
        <v>396</v>
      </c>
      <c r="H113" s="50" t="s">
        <v>397</v>
      </c>
      <c r="I113" s="105" t="s">
        <v>381</v>
      </c>
      <c r="J113" s="118" t="s">
        <v>232</v>
      </c>
    </row>
    <row r="114" spans="1:10">
      <c r="A114" s="43" t="s">
        <v>398</v>
      </c>
      <c r="B114" s="56" t="s">
        <v>107</v>
      </c>
      <c r="C114" s="56" t="s">
        <v>33</v>
      </c>
      <c r="D114" s="136">
        <v>67</v>
      </c>
      <c r="E114" s="56" t="s">
        <v>399</v>
      </c>
      <c r="F114" s="56" t="s">
        <v>16</v>
      </c>
      <c r="G114" s="135" t="s">
        <v>400</v>
      </c>
      <c r="H114" s="50" t="s">
        <v>401</v>
      </c>
      <c r="I114" s="105" t="s">
        <v>381</v>
      </c>
      <c r="J114" s="118" t="s">
        <v>232</v>
      </c>
    </row>
    <row r="115" spans="1:10" ht="43.2">
      <c r="A115" s="48" t="s">
        <v>402</v>
      </c>
      <c r="B115" s="23" t="s">
        <v>37</v>
      </c>
      <c r="C115" s="4" t="s">
        <v>10</v>
      </c>
      <c r="D115" s="137">
        <v>55</v>
      </c>
      <c r="E115" s="4" t="s">
        <v>403</v>
      </c>
      <c r="F115" s="4" t="s">
        <v>16</v>
      </c>
      <c r="G115" s="121" t="s">
        <v>404</v>
      </c>
      <c r="H115" s="50"/>
      <c r="I115" s="105" t="s">
        <v>381</v>
      </c>
    </row>
    <row r="116" spans="1:10" ht="43.2">
      <c r="A116" s="26" t="s">
        <v>405</v>
      </c>
      <c r="B116" s="50" t="s">
        <v>37</v>
      </c>
      <c r="C116" s="56" t="s">
        <v>10</v>
      </c>
      <c r="D116" s="136">
        <v>58</v>
      </c>
      <c r="E116" s="56" t="s">
        <v>406</v>
      </c>
      <c r="F116" s="56" t="s">
        <v>16</v>
      </c>
      <c r="G116" s="127" t="s">
        <v>407</v>
      </c>
      <c r="H116" s="50"/>
      <c r="I116" s="105" t="s">
        <v>381</v>
      </c>
    </row>
    <row r="117" spans="1:10" ht="43.2">
      <c r="A117" s="26" t="s">
        <v>408</v>
      </c>
      <c r="B117" s="50" t="s">
        <v>37</v>
      </c>
      <c r="C117" s="56" t="s">
        <v>10</v>
      </c>
      <c r="D117" s="136">
        <v>60</v>
      </c>
      <c r="E117" s="56" t="s">
        <v>409</v>
      </c>
      <c r="F117" s="56" t="s">
        <v>16</v>
      </c>
      <c r="G117" s="127" t="s">
        <v>410</v>
      </c>
      <c r="H117" s="50"/>
      <c r="I117" s="105" t="s">
        <v>381</v>
      </c>
    </row>
    <row r="118" spans="1:10" ht="43.2">
      <c r="A118" s="26" t="s">
        <v>411</v>
      </c>
      <c r="B118" s="50" t="s">
        <v>37</v>
      </c>
      <c r="C118" s="56" t="s">
        <v>10</v>
      </c>
      <c r="D118" s="136">
        <v>56</v>
      </c>
      <c r="E118" s="56" t="s">
        <v>412</v>
      </c>
      <c r="F118" s="56" t="s">
        <v>16</v>
      </c>
      <c r="G118" s="127" t="s">
        <v>413</v>
      </c>
      <c r="H118" s="50"/>
      <c r="I118" s="105" t="s">
        <v>414</v>
      </c>
    </row>
    <row r="119" spans="1:10" ht="21.6">
      <c r="A119" s="26" t="s">
        <v>415</v>
      </c>
      <c r="B119" s="50" t="s">
        <v>37</v>
      </c>
      <c r="C119" s="56" t="s">
        <v>10</v>
      </c>
      <c r="D119" s="136">
        <v>59</v>
      </c>
      <c r="E119" s="56" t="s">
        <v>416</v>
      </c>
      <c r="F119" s="56" t="s">
        <v>16</v>
      </c>
      <c r="G119" s="121" t="s">
        <v>417</v>
      </c>
      <c r="H119" s="50" t="s">
        <v>418</v>
      </c>
      <c r="I119" s="105" t="s">
        <v>414</v>
      </c>
    </row>
    <row r="120" spans="1:10" ht="21.6">
      <c r="A120" s="26" t="s">
        <v>419</v>
      </c>
      <c r="B120" s="50" t="s">
        <v>37</v>
      </c>
      <c r="C120" s="56" t="s">
        <v>10</v>
      </c>
      <c r="D120" s="136">
        <v>100</v>
      </c>
      <c r="E120" s="56" t="s">
        <v>420</v>
      </c>
      <c r="F120" s="56" t="s">
        <v>16</v>
      </c>
      <c r="G120" s="121" t="s">
        <v>421</v>
      </c>
      <c r="H120" s="50" t="s">
        <v>422</v>
      </c>
      <c r="I120" s="105" t="s">
        <v>414</v>
      </c>
    </row>
    <row r="121" spans="1:10" ht="21.6">
      <c r="A121" s="26" t="s">
        <v>423</v>
      </c>
      <c r="B121" s="50" t="s">
        <v>37</v>
      </c>
      <c r="C121" s="56" t="s">
        <v>10</v>
      </c>
      <c r="D121" s="136">
        <v>103</v>
      </c>
      <c r="E121" s="56" t="s">
        <v>424</v>
      </c>
      <c r="F121" s="56" t="s">
        <v>16</v>
      </c>
      <c r="G121" s="121" t="s">
        <v>425</v>
      </c>
      <c r="H121" s="50" t="s">
        <v>426</v>
      </c>
      <c r="I121" s="105" t="s">
        <v>414</v>
      </c>
    </row>
    <row r="122" spans="1:10" ht="21.6">
      <c r="A122" s="26" t="s">
        <v>427</v>
      </c>
      <c r="B122" s="50" t="s">
        <v>37</v>
      </c>
      <c r="C122" s="56" t="s">
        <v>10</v>
      </c>
      <c r="D122" s="136">
        <v>83</v>
      </c>
      <c r="E122" s="56" t="s">
        <v>428</v>
      </c>
      <c r="F122" s="56" t="s">
        <v>16</v>
      </c>
      <c r="G122" s="121" t="s">
        <v>429</v>
      </c>
      <c r="H122" s="50" t="s">
        <v>430</v>
      </c>
      <c r="I122" s="105" t="s">
        <v>414</v>
      </c>
    </row>
    <row r="123" spans="1:10" ht="43.2">
      <c r="A123" s="138" t="s">
        <v>431</v>
      </c>
      <c r="B123" s="81" t="s">
        <v>37</v>
      </c>
      <c r="C123" s="80" t="s">
        <v>10</v>
      </c>
      <c r="D123" s="139">
        <v>96</v>
      </c>
      <c r="E123" s="80" t="s">
        <v>59</v>
      </c>
      <c r="F123" s="80" t="s">
        <v>16</v>
      </c>
      <c r="G123" s="140" t="s">
        <v>432</v>
      </c>
      <c r="H123" s="50" t="s">
        <v>433</v>
      </c>
      <c r="I123" s="105" t="s">
        <v>414</v>
      </c>
    </row>
    <row r="124" spans="1:10" ht="43.2">
      <c r="A124" s="26" t="s">
        <v>434</v>
      </c>
      <c r="B124" s="50" t="s">
        <v>37</v>
      </c>
      <c r="C124" s="56" t="s">
        <v>10</v>
      </c>
      <c r="D124" s="136">
        <v>121</v>
      </c>
      <c r="E124" s="56" t="s">
        <v>435</v>
      </c>
      <c r="F124" s="56" t="s">
        <v>16</v>
      </c>
      <c r="G124" s="127" t="s">
        <v>436</v>
      </c>
      <c r="H124" s="50"/>
      <c r="I124" s="105" t="s">
        <v>414</v>
      </c>
    </row>
    <row r="125" spans="1:10" ht="43.2">
      <c r="A125" s="26" t="s">
        <v>437</v>
      </c>
      <c r="B125" s="50" t="s">
        <v>37</v>
      </c>
      <c r="C125" s="56" t="s">
        <v>10</v>
      </c>
      <c r="D125" s="136">
        <v>79</v>
      </c>
      <c r="E125" s="56" t="s">
        <v>438</v>
      </c>
      <c r="F125" s="56" t="s">
        <v>16</v>
      </c>
      <c r="G125" s="127" t="s">
        <v>439</v>
      </c>
      <c r="H125" s="50"/>
      <c r="I125" s="105" t="s">
        <v>414</v>
      </c>
    </row>
    <row r="126" spans="1:10" ht="43.2">
      <c r="A126" s="26" t="s">
        <v>440</v>
      </c>
      <c r="B126" s="50" t="s">
        <v>37</v>
      </c>
      <c r="C126" s="56" t="s">
        <v>10</v>
      </c>
      <c r="D126" s="136">
        <v>122</v>
      </c>
      <c r="E126" s="56" t="s">
        <v>441</v>
      </c>
      <c r="F126" s="56" t="s">
        <v>16</v>
      </c>
      <c r="G126" s="127" t="s">
        <v>442</v>
      </c>
      <c r="H126" s="50"/>
      <c r="I126" s="105" t="s">
        <v>414</v>
      </c>
    </row>
    <row r="127" spans="1:10" ht="43.2">
      <c r="A127" s="28" t="s">
        <v>443</v>
      </c>
      <c r="B127" s="56" t="s">
        <v>107</v>
      </c>
      <c r="C127" s="56" t="s">
        <v>10</v>
      </c>
      <c r="D127" s="136">
        <v>150</v>
      </c>
      <c r="E127" s="4" t="s">
        <v>444</v>
      </c>
      <c r="F127" s="50" t="s">
        <v>16</v>
      </c>
      <c r="G127" s="122" t="s">
        <v>445</v>
      </c>
      <c r="H127" s="50" t="s">
        <v>10</v>
      </c>
      <c r="I127" s="105" t="s">
        <v>414</v>
      </c>
    </row>
    <row r="128" spans="1:10" ht="43.2">
      <c r="A128" s="28" t="s">
        <v>446</v>
      </c>
      <c r="B128" s="56" t="s">
        <v>107</v>
      </c>
      <c r="C128" s="56" t="s">
        <v>10</v>
      </c>
      <c r="D128" s="136">
        <v>57</v>
      </c>
      <c r="E128" s="4" t="s">
        <v>447</v>
      </c>
      <c r="F128" s="50" t="s">
        <v>16</v>
      </c>
      <c r="G128" s="122" t="s">
        <v>448</v>
      </c>
      <c r="H128" s="50" t="s">
        <v>10</v>
      </c>
      <c r="I128" s="105" t="s">
        <v>449</v>
      </c>
    </row>
    <row r="129" spans="1:10" ht="43.2">
      <c r="A129" s="26" t="s">
        <v>450</v>
      </c>
      <c r="B129" s="50" t="s">
        <v>37</v>
      </c>
      <c r="C129" s="56" t="s">
        <v>10</v>
      </c>
      <c r="D129" s="136">
        <v>84</v>
      </c>
      <c r="E129" s="56" t="s">
        <v>451</v>
      </c>
      <c r="F129" s="56" t="s">
        <v>16</v>
      </c>
      <c r="G129" s="127" t="s">
        <v>452</v>
      </c>
      <c r="H129" s="50"/>
      <c r="I129" s="105" t="s">
        <v>449</v>
      </c>
    </row>
    <row r="130" spans="1:10" ht="43.2">
      <c r="A130" s="26" t="s">
        <v>453</v>
      </c>
      <c r="B130" s="50" t="s">
        <v>37</v>
      </c>
      <c r="C130" s="56" t="s">
        <v>10</v>
      </c>
      <c r="D130" s="136">
        <v>88</v>
      </c>
      <c r="E130" s="56" t="s">
        <v>454</v>
      </c>
      <c r="F130" s="56" t="s">
        <v>16</v>
      </c>
      <c r="G130" s="127" t="s">
        <v>455</v>
      </c>
      <c r="H130" s="50"/>
      <c r="I130" s="105" t="s">
        <v>449</v>
      </c>
    </row>
    <row r="131" spans="1:10" ht="43.2">
      <c r="A131" s="26" t="s">
        <v>456</v>
      </c>
      <c r="B131" s="50" t="s">
        <v>37</v>
      </c>
      <c r="C131" s="56" t="s">
        <v>10</v>
      </c>
      <c r="D131" s="136">
        <v>89</v>
      </c>
      <c r="E131" s="56" t="s">
        <v>457</v>
      </c>
      <c r="F131" s="56" t="s">
        <v>16</v>
      </c>
      <c r="G131" s="127" t="s">
        <v>458</v>
      </c>
      <c r="H131" s="50"/>
      <c r="I131" s="105" t="s">
        <v>449</v>
      </c>
    </row>
    <row r="132" spans="1:10" ht="43.2">
      <c r="A132" s="26" t="s">
        <v>459</v>
      </c>
      <c r="B132" s="50" t="s">
        <v>37</v>
      </c>
      <c r="C132" s="56" t="s">
        <v>10</v>
      </c>
      <c r="D132" s="136">
        <v>90</v>
      </c>
      <c r="E132" s="56" t="s">
        <v>460</v>
      </c>
      <c r="F132" s="56" t="s">
        <v>16</v>
      </c>
      <c r="G132" s="127" t="s">
        <v>461</v>
      </c>
      <c r="H132" s="50"/>
      <c r="I132" s="105" t="s">
        <v>449</v>
      </c>
    </row>
    <row r="133" spans="1:10" ht="64.8">
      <c r="A133" s="43" t="s">
        <v>462</v>
      </c>
      <c r="B133" s="56" t="s">
        <v>107</v>
      </c>
      <c r="C133" s="56" t="s">
        <v>10</v>
      </c>
      <c r="D133" s="136">
        <v>110</v>
      </c>
      <c r="E133" s="56" t="s">
        <v>463</v>
      </c>
      <c r="F133" s="50" t="s">
        <v>20</v>
      </c>
      <c r="G133" s="142" t="s">
        <v>464</v>
      </c>
      <c r="H133" s="50" t="s">
        <v>465</v>
      </c>
      <c r="I133" s="105" t="s">
        <v>449</v>
      </c>
    </row>
    <row r="134" spans="1:10" ht="64.8">
      <c r="A134" s="43" t="s">
        <v>466</v>
      </c>
      <c r="B134" s="56" t="s">
        <v>107</v>
      </c>
      <c r="C134" s="56" t="s">
        <v>10</v>
      </c>
      <c r="D134" s="136">
        <v>125</v>
      </c>
      <c r="E134" s="56" t="s">
        <v>467</v>
      </c>
      <c r="F134" s="50" t="s">
        <v>20</v>
      </c>
      <c r="G134" s="142" t="s">
        <v>468</v>
      </c>
      <c r="H134" s="50" t="s">
        <v>465</v>
      </c>
      <c r="I134" s="105" t="s">
        <v>449</v>
      </c>
    </row>
    <row r="135" spans="1:10" ht="64.8">
      <c r="A135" s="43" t="s">
        <v>469</v>
      </c>
      <c r="B135" s="56" t="s">
        <v>107</v>
      </c>
      <c r="C135" s="56" t="s">
        <v>10</v>
      </c>
      <c r="D135" s="136">
        <v>78</v>
      </c>
      <c r="E135" s="56" t="s">
        <v>470</v>
      </c>
      <c r="F135" s="50" t="s">
        <v>20</v>
      </c>
      <c r="G135" s="143" t="s">
        <v>471</v>
      </c>
      <c r="H135" s="50" t="s">
        <v>465</v>
      </c>
      <c r="I135" s="105" t="s">
        <v>449</v>
      </c>
    </row>
    <row r="136" spans="1:10" ht="64.8">
      <c r="A136" s="43" t="s">
        <v>472</v>
      </c>
      <c r="B136" s="56" t="s">
        <v>107</v>
      </c>
      <c r="C136" s="56" t="s">
        <v>10</v>
      </c>
      <c r="D136" s="136">
        <v>129</v>
      </c>
      <c r="E136" s="56" t="s">
        <v>473</v>
      </c>
      <c r="F136" s="50" t="s">
        <v>20</v>
      </c>
      <c r="G136" s="142" t="s">
        <v>474</v>
      </c>
      <c r="H136" s="50" t="s">
        <v>465</v>
      </c>
      <c r="I136" s="105" t="s">
        <v>449</v>
      </c>
    </row>
    <row r="137" spans="1:10">
      <c r="A137" s="43" t="s">
        <v>475</v>
      </c>
      <c r="B137" s="56" t="s">
        <v>107</v>
      </c>
      <c r="C137" s="56" t="s">
        <v>10</v>
      </c>
      <c r="D137" s="136">
        <v>136</v>
      </c>
      <c r="E137" s="56" t="s">
        <v>476</v>
      </c>
      <c r="F137" s="56" t="s">
        <v>16</v>
      </c>
      <c r="G137" s="165" t="s">
        <v>477</v>
      </c>
      <c r="H137" s="50" t="s">
        <v>401</v>
      </c>
      <c r="I137" s="105" t="s">
        <v>449</v>
      </c>
    </row>
    <row r="138" spans="1:10" ht="32.4">
      <c r="A138" s="43" t="s">
        <v>478</v>
      </c>
      <c r="B138" s="56" t="s">
        <v>107</v>
      </c>
      <c r="C138" s="56" t="s">
        <v>10</v>
      </c>
      <c r="D138" s="136">
        <v>128</v>
      </c>
      <c r="E138" s="56" t="s">
        <v>479</v>
      </c>
      <c r="F138" s="50" t="s">
        <v>20</v>
      </c>
      <c r="G138" s="120" t="s">
        <v>480</v>
      </c>
      <c r="H138" s="50"/>
      <c r="I138" s="105" t="s">
        <v>26</v>
      </c>
    </row>
    <row r="139" spans="1:10" ht="32.4">
      <c r="A139" s="43" t="s">
        <v>481</v>
      </c>
      <c r="B139" s="56" t="s">
        <v>107</v>
      </c>
      <c r="C139" s="56" t="s">
        <v>10</v>
      </c>
      <c r="D139" s="136">
        <v>130</v>
      </c>
      <c r="E139" s="56" t="s">
        <v>482</v>
      </c>
      <c r="F139" s="50" t="s">
        <v>20</v>
      </c>
      <c r="G139" s="120" t="s">
        <v>483</v>
      </c>
      <c r="H139" s="50"/>
      <c r="I139" s="105" t="s">
        <v>26</v>
      </c>
    </row>
    <row r="140" spans="1:10" ht="32.4">
      <c r="A140" s="28" t="s">
        <v>484</v>
      </c>
      <c r="B140" s="4" t="s">
        <v>107</v>
      </c>
      <c r="C140" s="4" t="s">
        <v>10</v>
      </c>
      <c r="D140" s="137">
        <v>131</v>
      </c>
      <c r="E140" s="4" t="s">
        <v>485</v>
      </c>
      <c r="F140" s="23" t="s">
        <v>79</v>
      </c>
      <c r="G140" s="122" t="s">
        <v>486</v>
      </c>
      <c r="H140" s="50"/>
      <c r="I140" s="105" t="s">
        <v>26</v>
      </c>
    </row>
    <row r="141" spans="1:10" ht="32.4">
      <c r="A141" s="28" t="s">
        <v>487</v>
      </c>
      <c r="B141" s="4" t="s">
        <v>107</v>
      </c>
      <c r="C141" s="4" t="s">
        <v>10</v>
      </c>
      <c r="D141" s="137">
        <v>132</v>
      </c>
      <c r="E141" s="4" t="s">
        <v>488</v>
      </c>
      <c r="F141" s="23" t="s">
        <v>79</v>
      </c>
      <c r="G141" s="122" t="s">
        <v>489</v>
      </c>
      <c r="H141" s="50"/>
      <c r="I141" s="105" t="s">
        <v>26</v>
      </c>
    </row>
    <row r="142" spans="1:10" ht="21.6">
      <c r="A142" s="43" t="s">
        <v>490</v>
      </c>
      <c r="B142" s="56" t="s">
        <v>107</v>
      </c>
      <c r="C142" s="56" t="s">
        <v>33</v>
      </c>
      <c r="D142" s="136">
        <v>240</v>
      </c>
      <c r="E142" s="56" t="s">
        <v>491</v>
      </c>
      <c r="F142" s="50" t="s">
        <v>20</v>
      </c>
      <c r="G142" s="121" t="s">
        <v>492</v>
      </c>
      <c r="H142" s="131" t="s">
        <v>493</v>
      </c>
      <c r="I142" s="105" t="s">
        <v>26</v>
      </c>
      <c r="J142" s="118" t="s">
        <v>232</v>
      </c>
    </row>
    <row r="143" spans="1:10" ht="21.6">
      <c r="A143" s="28" t="s">
        <v>494</v>
      </c>
      <c r="B143" s="56" t="s">
        <v>107</v>
      </c>
      <c r="C143" s="56" t="s">
        <v>33</v>
      </c>
      <c r="D143" s="136">
        <v>137</v>
      </c>
      <c r="E143" s="4" t="s">
        <v>495</v>
      </c>
      <c r="F143" s="4" t="s">
        <v>16</v>
      </c>
      <c r="G143" s="122" t="s">
        <v>496</v>
      </c>
      <c r="H143" s="23"/>
      <c r="I143" s="105" t="s">
        <v>26</v>
      </c>
    </row>
    <row r="144" spans="1:10" ht="21.6">
      <c r="A144" s="28" t="s">
        <v>497</v>
      </c>
      <c r="B144" s="56" t="s">
        <v>107</v>
      </c>
      <c r="C144" s="56" t="s">
        <v>33</v>
      </c>
      <c r="D144" s="136">
        <v>138</v>
      </c>
      <c r="E144" s="4" t="s">
        <v>498</v>
      </c>
      <c r="F144" s="4" t="s">
        <v>16</v>
      </c>
      <c r="G144" s="122" t="s">
        <v>499</v>
      </c>
      <c r="H144" s="23"/>
      <c r="I144" s="105" t="s">
        <v>26</v>
      </c>
    </row>
    <row r="145" spans="1:10" ht="21.6">
      <c r="A145" s="48" t="s">
        <v>500</v>
      </c>
      <c r="B145" s="4" t="s">
        <v>107</v>
      </c>
      <c r="C145" s="4" t="s">
        <v>10</v>
      </c>
      <c r="D145" s="137">
        <v>140</v>
      </c>
      <c r="E145" s="4" t="s">
        <v>501</v>
      </c>
      <c r="F145" s="4" t="s">
        <v>16</v>
      </c>
      <c r="G145" s="122" t="s">
        <v>502</v>
      </c>
      <c r="H145" s="23"/>
      <c r="I145" s="105" t="s">
        <v>26</v>
      </c>
    </row>
    <row r="146" spans="1:10">
      <c r="A146" s="43" t="s">
        <v>503</v>
      </c>
      <c r="B146" s="56" t="s">
        <v>107</v>
      </c>
      <c r="C146" s="56" t="s">
        <v>33</v>
      </c>
      <c r="D146" s="136">
        <v>241</v>
      </c>
      <c r="E146" s="56" t="s">
        <v>504</v>
      </c>
      <c r="F146" s="50" t="s">
        <v>20</v>
      </c>
      <c r="G146" s="121" t="s">
        <v>505</v>
      </c>
      <c r="H146" s="131" t="s">
        <v>493</v>
      </c>
      <c r="I146" s="105" t="s">
        <v>26</v>
      </c>
      <c r="J146" s="118" t="s">
        <v>232</v>
      </c>
    </row>
    <row r="147" spans="1:10" ht="21.6">
      <c r="A147" s="26" t="s">
        <v>506</v>
      </c>
      <c r="B147" s="50" t="s">
        <v>37</v>
      </c>
      <c r="C147" s="56" t="s">
        <v>33</v>
      </c>
      <c r="D147" s="136">
        <v>328</v>
      </c>
      <c r="E147" s="56" t="s">
        <v>507</v>
      </c>
      <c r="F147" s="56" t="s">
        <v>16</v>
      </c>
      <c r="G147" s="120" t="s">
        <v>508</v>
      </c>
      <c r="H147" s="127" t="s">
        <v>509</v>
      </c>
      <c r="I147" s="105" t="s">
        <v>26</v>
      </c>
      <c r="J147" s="118" t="s">
        <v>232</v>
      </c>
    </row>
    <row r="148" spans="1:10" ht="21.6">
      <c r="A148" s="26" t="s">
        <v>510</v>
      </c>
      <c r="B148" s="50" t="s">
        <v>37</v>
      </c>
      <c r="C148" s="56" t="s">
        <v>33</v>
      </c>
      <c r="D148" s="136">
        <v>329</v>
      </c>
      <c r="E148" s="56" t="s">
        <v>511</v>
      </c>
      <c r="F148" s="56" t="s">
        <v>16</v>
      </c>
      <c r="G148" s="120" t="s">
        <v>512</v>
      </c>
      <c r="H148" s="127" t="s">
        <v>513</v>
      </c>
      <c r="I148" s="105" t="s">
        <v>26</v>
      </c>
      <c r="J148" s="118" t="s">
        <v>232</v>
      </c>
    </row>
    <row r="149" spans="1:10" ht="21.6">
      <c r="A149" s="26" t="s">
        <v>514</v>
      </c>
      <c r="B149" s="56" t="s">
        <v>107</v>
      </c>
      <c r="C149" s="56" t="s">
        <v>10</v>
      </c>
      <c r="D149" s="136">
        <v>142</v>
      </c>
      <c r="E149" s="56" t="s">
        <v>515</v>
      </c>
      <c r="F149" s="50" t="s">
        <v>20</v>
      </c>
      <c r="G149" s="129" t="s">
        <v>516</v>
      </c>
      <c r="H149" s="50" t="s">
        <v>517</v>
      </c>
      <c r="I149" s="105" t="s">
        <v>26</v>
      </c>
    </row>
    <row r="150" spans="1:10" ht="43.2">
      <c r="A150" s="43" t="s">
        <v>518</v>
      </c>
      <c r="B150" s="56" t="s">
        <v>107</v>
      </c>
      <c r="C150" s="56" t="s">
        <v>10</v>
      </c>
      <c r="D150" s="136">
        <v>144</v>
      </c>
      <c r="E150" s="56" t="s">
        <v>519</v>
      </c>
      <c r="F150" s="50" t="s">
        <v>20</v>
      </c>
      <c r="G150" s="122" t="s">
        <v>520</v>
      </c>
      <c r="H150" s="50" t="s">
        <v>40</v>
      </c>
      <c r="I150" s="105" t="s">
        <v>26</v>
      </c>
    </row>
    <row r="151" spans="1:10" ht="43.2">
      <c r="A151" s="43" t="s">
        <v>521</v>
      </c>
      <c r="B151" s="56" t="s">
        <v>107</v>
      </c>
      <c r="C151" s="56" t="s">
        <v>10</v>
      </c>
      <c r="D151" s="136">
        <v>160</v>
      </c>
      <c r="E151" s="56" t="s">
        <v>522</v>
      </c>
      <c r="F151" s="50" t="s">
        <v>20</v>
      </c>
      <c r="G151" s="122" t="s">
        <v>523</v>
      </c>
      <c r="H151" s="50" t="s">
        <v>40</v>
      </c>
      <c r="I151" s="105" t="s">
        <v>26</v>
      </c>
    </row>
    <row r="152" spans="1:10">
      <c r="A152" s="43" t="s">
        <v>524</v>
      </c>
      <c r="B152" s="56" t="s">
        <v>107</v>
      </c>
      <c r="C152" s="56" t="s">
        <v>10</v>
      </c>
      <c r="D152" s="136">
        <v>146</v>
      </c>
      <c r="E152" s="56" t="s">
        <v>525</v>
      </c>
      <c r="F152" s="50" t="s">
        <v>20</v>
      </c>
      <c r="G152" s="120" t="s">
        <v>526</v>
      </c>
      <c r="H152" s="120" t="s">
        <v>527</v>
      </c>
      <c r="I152" s="105" t="s">
        <v>26</v>
      </c>
    </row>
    <row r="153" spans="1:10" ht="32.4">
      <c r="A153" s="43" t="s">
        <v>528</v>
      </c>
      <c r="B153" s="56" t="s">
        <v>107</v>
      </c>
      <c r="C153" s="56" t="s">
        <v>10</v>
      </c>
      <c r="D153" s="136">
        <v>147</v>
      </c>
      <c r="E153" s="56" t="s">
        <v>529</v>
      </c>
      <c r="F153" s="50" t="s">
        <v>20</v>
      </c>
      <c r="G153" s="120" t="s">
        <v>530</v>
      </c>
      <c r="H153" s="120" t="s">
        <v>531</v>
      </c>
      <c r="I153" s="105" t="s">
        <v>26</v>
      </c>
    </row>
    <row r="154" spans="1:10" ht="32.4">
      <c r="A154" s="26" t="s">
        <v>532</v>
      </c>
      <c r="B154" s="56" t="s">
        <v>107</v>
      </c>
      <c r="C154" s="56" t="s">
        <v>10</v>
      </c>
      <c r="D154" s="136">
        <v>149</v>
      </c>
      <c r="E154" s="56" t="s">
        <v>533</v>
      </c>
      <c r="F154" s="50" t="s">
        <v>20</v>
      </c>
      <c r="G154" s="118" t="s">
        <v>534</v>
      </c>
      <c r="H154" s="50" t="s">
        <v>535</v>
      </c>
      <c r="I154" s="105" t="s">
        <v>26</v>
      </c>
    </row>
    <row r="155" spans="1:10" ht="32.4">
      <c r="A155" s="26" t="s">
        <v>536</v>
      </c>
      <c r="B155" s="56" t="s">
        <v>107</v>
      </c>
      <c r="C155" s="56" t="s">
        <v>10</v>
      </c>
      <c r="D155" s="136">
        <v>151</v>
      </c>
      <c r="E155" s="56" t="s">
        <v>537</v>
      </c>
      <c r="F155" s="50" t="s">
        <v>20</v>
      </c>
      <c r="G155" s="120" t="s">
        <v>538</v>
      </c>
      <c r="H155" s="50" t="s">
        <v>535</v>
      </c>
      <c r="I155" s="105" t="s">
        <v>26</v>
      </c>
    </row>
    <row r="156" spans="1:10" ht="32.4">
      <c r="A156" s="26" t="s">
        <v>539</v>
      </c>
      <c r="B156" s="56" t="s">
        <v>107</v>
      </c>
      <c r="C156" s="56" t="s">
        <v>10</v>
      </c>
      <c r="D156" s="136">
        <v>152</v>
      </c>
      <c r="E156" s="56" t="s">
        <v>540</v>
      </c>
      <c r="F156" s="50" t="s">
        <v>20</v>
      </c>
      <c r="G156" s="120" t="s">
        <v>541</v>
      </c>
      <c r="H156" s="50" t="s">
        <v>535</v>
      </c>
      <c r="I156" s="105" t="s">
        <v>26</v>
      </c>
    </row>
    <row r="157" spans="1:10" ht="32.4">
      <c r="A157" s="26" t="s">
        <v>542</v>
      </c>
      <c r="B157" s="56" t="s">
        <v>107</v>
      </c>
      <c r="C157" s="56" t="s">
        <v>10</v>
      </c>
      <c r="D157" s="136">
        <v>153</v>
      </c>
      <c r="E157" s="56" t="s">
        <v>543</v>
      </c>
      <c r="F157" s="50" t="s">
        <v>20</v>
      </c>
      <c r="G157" s="120" t="s">
        <v>544</v>
      </c>
      <c r="H157" s="50" t="s">
        <v>535</v>
      </c>
      <c r="I157" s="105" t="s">
        <v>26</v>
      </c>
    </row>
    <row r="158" spans="1:10" ht="21.6">
      <c r="A158" s="144" t="s">
        <v>545</v>
      </c>
      <c r="B158" s="56" t="s">
        <v>107</v>
      </c>
      <c r="C158" s="56" t="s">
        <v>546</v>
      </c>
      <c r="D158" s="136">
        <v>157</v>
      </c>
      <c r="E158" s="56" t="s">
        <v>547</v>
      </c>
      <c r="F158" s="50" t="s">
        <v>16</v>
      </c>
      <c r="G158" s="142" t="s">
        <v>548</v>
      </c>
      <c r="H158" s="145" t="s">
        <v>549</v>
      </c>
      <c r="I158" s="105" t="s">
        <v>26</v>
      </c>
    </row>
    <row r="159" spans="1:10" ht="11.4">
      <c r="A159" s="144" t="s">
        <v>550</v>
      </c>
      <c r="B159" s="56" t="s">
        <v>107</v>
      </c>
      <c r="C159" s="56" t="s">
        <v>546</v>
      </c>
      <c r="D159" s="136">
        <v>158</v>
      </c>
      <c r="E159" s="56" t="s">
        <v>551</v>
      </c>
      <c r="F159" s="50" t="s">
        <v>16</v>
      </c>
      <c r="G159" s="142" t="s">
        <v>552</v>
      </c>
      <c r="H159" s="50" t="s">
        <v>181</v>
      </c>
      <c r="I159" s="105" t="s">
        <v>26</v>
      </c>
    </row>
    <row r="160" spans="1:10" ht="11.4">
      <c r="A160" s="144" t="s">
        <v>553</v>
      </c>
      <c r="B160" s="56" t="s">
        <v>107</v>
      </c>
      <c r="C160" s="56" t="s">
        <v>546</v>
      </c>
      <c r="D160" s="136">
        <v>133</v>
      </c>
      <c r="E160" s="56" t="s">
        <v>554</v>
      </c>
      <c r="F160" s="50" t="s">
        <v>16</v>
      </c>
      <c r="G160" s="142" t="s">
        <v>555</v>
      </c>
      <c r="H160" s="50" t="s">
        <v>181</v>
      </c>
      <c r="I160" s="105" t="s">
        <v>307</v>
      </c>
    </row>
    <row r="161" spans="1:9" ht="11.4">
      <c r="A161" s="144" t="s">
        <v>556</v>
      </c>
      <c r="B161" s="56" t="s">
        <v>107</v>
      </c>
      <c r="C161" s="56" t="s">
        <v>546</v>
      </c>
      <c r="D161" s="136">
        <v>134</v>
      </c>
      <c r="E161" s="56" t="s">
        <v>557</v>
      </c>
      <c r="F161" s="50" t="s">
        <v>16</v>
      </c>
      <c r="G161" s="142" t="s">
        <v>558</v>
      </c>
      <c r="H161" s="50" t="s">
        <v>181</v>
      </c>
      <c r="I161" s="105" t="s">
        <v>307</v>
      </c>
    </row>
    <row r="162" spans="1:9" ht="11.4">
      <c r="A162" s="144" t="s">
        <v>559</v>
      </c>
      <c r="B162" s="56" t="s">
        <v>107</v>
      </c>
      <c r="C162" s="56" t="s">
        <v>546</v>
      </c>
      <c r="D162" s="136">
        <v>135</v>
      </c>
      <c r="E162" s="56" t="s">
        <v>560</v>
      </c>
      <c r="F162" s="50" t="s">
        <v>16</v>
      </c>
      <c r="G162" s="142" t="s">
        <v>561</v>
      </c>
      <c r="H162" s="50" t="s">
        <v>181</v>
      </c>
      <c r="I162" s="105" t="s">
        <v>307</v>
      </c>
    </row>
    <row r="163" spans="1:9" ht="21.6">
      <c r="A163" s="144" t="s">
        <v>562</v>
      </c>
      <c r="B163" s="4" t="s">
        <v>107</v>
      </c>
      <c r="C163" s="4" t="s">
        <v>546</v>
      </c>
      <c r="D163" s="137">
        <v>318</v>
      </c>
      <c r="E163" s="4" t="s">
        <v>563</v>
      </c>
      <c r="F163" s="23" t="s">
        <v>20</v>
      </c>
      <c r="G163" s="146" t="s">
        <v>564</v>
      </c>
      <c r="H163" s="147" t="s">
        <v>565</v>
      </c>
      <c r="I163" s="141" t="s">
        <v>566</v>
      </c>
    </row>
    <row r="164" spans="1:9" ht="21.6">
      <c r="A164" s="148" t="s">
        <v>567</v>
      </c>
      <c r="B164" s="56" t="s">
        <v>107</v>
      </c>
      <c r="C164" s="56" t="s">
        <v>568</v>
      </c>
      <c r="D164" s="136">
        <v>171</v>
      </c>
      <c r="E164" s="56" t="s">
        <v>569</v>
      </c>
      <c r="F164" s="50" t="s">
        <v>16</v>
      </c>
      <c r="G164" s="142" t="s">
        <v>570</v>
      </c>
      <c r="H164" s="127" t="s">
        <v>571</v>
      </c>
      <c r="I164" s="105" t="s">
        <v>307</v>
      </c>
    </row>
    <row r="165" spans="1:9">
      <c r="A165" s="148" t="s">
        <v>572</v>
      </c>
      <c r="B165" s="56" t="s">
        <v>107</v>
      </c>
      <c r="C165" s="56" t="s">
        <v>568</v>
      </c>
      <c r="D165" s="136">
        <v>164</v>
      </c>
      <c r="E165" s="56" t="s">
        <v>573</v>
      </c>
      <c r="F165" s="50" t="s">
        <v>16</v>
      </c>
      <c r="G165" s="142" t="s">
        <v>574</v>
      </c>
      <c r="H165" s="50"/>
      <c r="I165" s="105" t="s">
        <v>307</v>
      </c>
    </row>
    <row r="166" spans="1:9">
      <c r="A166" s="148" t="s">
        <v>575</v>
      </c>
      <c r="B166" s="56" t="s">
        <v>107</v>
      </c>
      <c r="C166" s="56" t="s">
        <v>568</v>
      </c>
      <c r="D166" s="136">
        <v>165</v>
      </c>
      <c r="E166" s="56" t="s">
        <v>576</v>
      </c>
      <c r="F166" s="50" t="s">
        <v>16</v>
      </c>
      <c r="G166" s="142" t="s">
        <v>577</v>
      </c>
      <c r="H166" s="50"/>
      <c r="I166" s="105" t="s">
        <v>307</v>
      </c>
    </row>
    <row r="167" spans="1:9">
      <c r="A167" s="148" t="s">
        <v>578</v>
      </c>
      <c r="B167" s="56" t="s">
        <v>107</v>
      </c>
      <c r="C167" s="56" t="s">
        <v>568</v>
      </c>
      <c r="D167" s="136">
        <v>169</v>
      </c>
      <c r="E167" s="56" t="s">
        <v>579</v>
      </c>
      <c r="F167" s="50" t="s">
        <v>16</v>
      </c>
      <c r="G167" s="142" t="s">
        <v>580</v>
      </c>
      <c r="H167" s="50"/>
      <c r="I167" s="105" t="s">
        <v>307</v>
      </c>
    </row>
    <row r="168" spans="1:9">
      <c r="A168" s="148" t="s">
        <v>581</v>
      </c>
      <c r="B168" s="56" t="s">
        <v>107</v>
      </c>
      <c r="C168" s="56" t="s">
        <v>568</v>
      </c>
      <c r="D168" s="136">
        <v>172</v>
      </c>
      <c r="E168" s="56" t="s">
        <v>582</v>
      </c>
      <c r="F168" s="50" t="s">
        <v>16</v>
      </c>
      <c r="G168" s="142" t="s">
        <v>583</v>
      </c>
      <c r="H168" s="50"/>
      <c r="I168" s="105" t="s">
        <v>307</v>
      </c>
    </row>
    <row r="169" spans="1:9" ht="21.6">
      <c r="A169" s="77" t="s">
        <v>584</v>
      </c>
      <c r="B169" s="4" t="s">
        <v>107</v>
      </c>
      <c r="C169" s="4" t="s">
        <v>546</v>
      </c>
      <c r="D169" s="137">
        <v>319</v>
      </c>
      <c r="E169" s="4" t="s">
        <v>585</v>
      </c>
      <c r="F169" s="23" t="s">
        <v>20</v>
      </c>
      <c r="G169" s="146" t="s">
        <v>586</v>
      </c>
      <c r="H169" s="147" t="s">
        <v>565</v>
      </c>
      <c r="I169" s="141" t="s">
        <v>566</v>
      </c>
    </row>
    <row r="170" spans="1:9" ht="21.6">
      <c r="A170" s="148" t="s">
        <v>587</v>
      </c>
      <c r="B170" s="56" t="s">
        <v>107</v>
      </c>
      <c r="C170" s="56" t="s">
        <v>568</v>
      </c>
      <c r="D170" s="136">
        <v>180</v>
      </c>
      <c r="E170" s="56" t="s">
        <v>588</v>
      </c>
      <c r="F170" s="50" t="s">
        <v>16</v>
      </c>
      <c r="G170" s="142" t="s">
        <v>589</v>
      </c>
      <c r="H170" s="127" t="s">
        <v>590</v>
      </c>
      <c r="I170" s="105" t="s">
        <v>307</v>
      </c>
    </row>
    <row r="171" spans="1:9">
      <c r="A171" s="148" t="s">
        <v>591</v>
      </c>
      <c r="B171" s="56" t="s">
        <v>107</v>
      </c>
      <c r="C171" s="56" t="s">
        <v>568</v>
      </c>
      <c r="D171" s="136">
        <v>181</v>
      </c>
      <c r="E171" s="56" t="s">
        <v>592</v>
      </c>
      <c r="F171" s="50" t="s">
        <v>16</v>
      </c>
      <c r="G171" s="142" t="s">
        <v>593</v>
      </c>
      <c r="H171" s="50"/>
      <c r="I171" s="105" t="s">
        <v>307</v>
      </c>
    </row>
    <row r="172" spans="1:9">
      <c r="A172" s="148" t="s">
        <v>594</v>
      </c>
      <c r="B172" s="56" t="s">
        <v>107</v>
      </c>
      <c r="C172" s="56" t="s">
        <v>568</v>
      </c>
      <c r="D172" s="136">
        <v>182</v>
      </c>
      <c r="E172" s="56" t="s">
        <v>595</v>
      </c>
      <c r="F172" s="50" t="s">
        <v>16</v>
      </c>
      <c r="G172" s="142" t="s">
        <v>596</v>
      </c>
      <c r="H172" s="50"/>
      <c r="I172" s="105" t="s">
        <v>307</v>
      </c>
    </row>
    <row r="173" spans="1:9">
      <c r="A173" s="148" t="s">
        <v>597</v>
      </c>
      <c r="B173" s="56" t="s">
        <v>107</v>
      </c>
      <c r="C173" s="56" t="s">
        <v>568</v>
      </c>
      <c r="D173" s="136">
        <v>183</v>
      </c>
      <c r="E173" s="56" t="s">
        <v>598</v>
      </c>
      <c r="F173" s="50" t="s">
        <v>16</v>
      </c>
      <c r="G173" s="142" t="s">
        <v>599</v>
      </c>
      <c r="H173" s="50"/>
      <c r="I173" s="105" t="s">
        <v>307</v>
      </c>
    </row>
    <row r="174" spans="1:9">
      <c r="A174" s="148" t="s">
        <v>600</v>
      </c>
      <c r="B174" s="56" t="s">
        <v>107</v>
      </c>
      <c r="C174" s="56" t="s">
        <v>568</v>
      </c>
      <c r="D174" s="136">
        <v>184</v>
      </c>
      <c r="E174" s="56" t="s">
        <v>601</v>
      </c>
      <c r="F174" s="50" t="s">
        <v>16</v>
      </c>
      <c r="G174" s="142" t="s">
        <v>602</v>
      </c>
      <c r="H174" s="50"/>
      <c r="I174" s="105" t="s">
        <v>307</v>
      </c>
    </row>
    <row r="175" spans="1:9">
      <c r="A175" s="148" t="s">
        <v>603</v>
      </c>
      <c r="B175" s="56" t="s">
        <v>107</v>
      </c>
      <c r="C175" s="56" t="s">
        <v>568</v>
      </c>
      <c r="D175" s="136">
        <v>185</v>
      </c>
      <c r="E175" s="56" t="s">
        <v>604</v>
      </c>
      <c r="F175" s="50" t="s">
        <v>16</v>
      </c>
      <c r="G175" s="142" t="s">
        <v>605</v>
      </c>
      <c r="H175" s="50"/>
      <c r="I175" s="105" t="s">
        <v>307</v>
      </c>
    </row>
    <row r="176" spans="1:9">
      <c r="A176" s="148" t="s">
        <v>606</v>
      </c>
      <c r="B176" s="56" t="s">
        <v>107</v>
      </c>
      <c r="C176" s="56" t="s">
        <v>568</v>
      </c>
      <c r="D176" s="136">
        <v>186</v>
      </c>
      <c r="E176" s="56" t="s">
        <v>607</v>
      </c>
      <c r="F176" s="50" t="s">
        <v>16</v>
      </c>
      <c r="G176" s="142" t="s">
        <v>608</v>
      </c>
      <c r="H176" s="50"/>
      <c r="I176" s="105" t="s">
        <v>307</v>
      </c>
    </row>
    <row r="177" spans="1:10">
      <c r="A177" s="148" t="s">
        <v>609</v>
      </c>
      <c r="B177" s="56" t="s">
        <v>107</v>
      </c>
      <c r="C177" s="56" t="s">
        <v>568</v>
      </c>
      <c r="D177" s="136">
        <v>188</v>
      </c>
      <c r="E177" s="56" t="s">
        <v>610</v>
      </c>
      <c r="F177" s="50" t="s">
        <v>16</v>
      </c>
      <c r="G177" s="142" t="s">
        <v>611</v>
      </c>
      <c r="H177" s="50"/>
      <c r="I177" s="105" t="s">
        <v>307</v>
      </c>
    </row>
    <row r="178" spans="1:10" ht="21.6">
      <c r="A178" s="77" t="s">
        <v>612</v>
      </c>
      <c r="B178" s="4" t="s">
        <v>107</v>
      </c>
      <c r="C178" s="4" t="s">
        <v>546</v>
      </c>
      <c r="D178" s="137">
        <v>320</v>
      </c>
      <c r="E178" s="4" t="s">
        <v>613</v>
      </c>
      <c r="F178" s="23" t="s">
        <v>20</v>
      </c>
      <c r="G178" s="146" t="s">
        <v>614</v>
      </c>
      <c r="H178" s="147" t="s">
        <v>565</v>
      </c>
      <c r="I178" s="141" t="s">
        <v>566</v>
      </c>
    </row>
    <row r="179" spans="1:10" ht="54">
      <c r="A179" s="26" t="s">
        <v>615</v>
      </c>
      <c r="B179" s="56" t="s">
        <v>107</v>
      </c>
      <c r="C179" s="56" t="s">
        <v>10</v>
      </c>
      <c r="D179" s="136">
        <v>139</v>
      </c>
      <c r="E179" s="56" t="s">
        <v>616</v>
      </c>
      <c r="F179" s="50" t="s">
        <v>20</v>
      </c>
      <c r="G179" s="120" t="s">
        <v>617</v>
      </c>
      <c r="H179" s="50" t="s">
        <v>618</v>
      </c>
      <c r="I179" s="105" t="s">
        <v>307</v>
      </c>
    </row>
    <row r="180" spans="1:10" ht="11.4">
      <c r="A180" s="149" t="s">
        <v>619</v>
      </c>
      <c r="B180" s="128" t="s">
        <v>107</v>
      </c>
      <c r="C180" s="128" t="s">
        <v>33</v>
      </c>
      <c r="D180" s="150">
        <v>256</v>
      </c>
      <c r="E180" s="56" t="s">
        <v>620</v>
      </c>
      <c r="F180" s="50" t="s">
        <v>20</v>
      </c>
      <c r="G180" s="121" t="s">
        <v>621</v>
      </c>
      <c r="H180" s="50" t="s">
        <v>377</v>
      </c>
      <c r="I180" s="105" t="s">
        <v>307</v>
      </c>
      <c r="J180" s="118" t="s">
        <v>232</v>
      </c>
    </row>
    <row r="181" spans="1:10" ht="11.4">
      <c r="A181" s="149" t="s">
        <v>622</v>
      </c>
      <c r="B181" s="128" t="s">
        <v>107</v>
      </c>
      <c r="C181" s="128" t="s">
        <v>33</v>
      </c>
      <c r="D181" s="150">
        <v>257</v>
      </c>
      <c r="E181" s="56" t="s">
        <v>623</v>
      </c>
      <c r="F181" s="50" t="s">
        <v>20</v>
      </c>
      <c r="G181" s="121" t="s">
        <v>624</v>
      </c>
      <c r="H181" s="50" t="s">
        <v>377</v>
      </c>
      <c r="I181" s="105" t="s">
        <v>307</v>
      </c>
      <c r="J181" s="118" t="s">
        <v>232</v>
      </c>
    </row>
    <row r="182" spans="1:10" ht="12">
      <c r="A182" s="149" t="s">
        <v>625</v>
      </c>
      <c r="B182" s="128" t="s">
        <v>107</v>
      </c>
      <c r="C182" s="128" t="s">
        <v>33</v>
      </c>
      <c r="D182" s="150">
        <v>258</v>
      </c>
      <c r="E182" s="56" t="s">
        <v>626</v>
      </c>
      <c r="F182" s="50" t="s">
        <v>20</v>
      </c>
      <c r="G182" s="135" t="s">
        <v>627</v>
      </c>
      <c r="H182" s="50" t="s">
        <v>377</v>
      </c>
      <c r="I182" s="105" t="s">
        <v>307</v>
      </c>
      <c r="J182" s="118" t="s">
        <v>232</v>
      </c>
    </row>
    <row r="183" spans="1:10" ht="21.6">
      <c r="A183" s="149" t="s">
        <v>628</v>
      </c>
      <c r="B183" s="128" t="s">
        <v>107</v>
      </c>
      <c r="C183" s="128" t="s">
        <v>10</v>
      </c>
      <c r="D183" s="150">
        <v>148</v>
      </c>
      <c r="E183" s="56" t="s">
        <v>629</v>
      </c>
      <c r="F183" s="50" t="s">
        <v>20</v>
      </c>
      <c r="G183" s="122" t="s">
        <v>630</v>
      </c>
      <c r="H183" s="122" t="s">
        <v>631</v>
      </c>
      <c r="I183" s="105" t="s">
        <v>307</v>
      </c>
    </row>
    <row r="184" spans="1:10" ht="21.6">
      <c r="A184" s="149" t="s">
        <v>632</v>
      </c>
      <c r="B184" s="128" t="s">
        <v>107</v>
      </c>
      <c r="C184" s="128" t="s">
        <v>10</v>
      </c>
      <c r="D184" s="150">
        <v>309</v>
      </c>
      <c r="E184" s="56" t="s">
        <v>633</v>
      </c>
      <c r="F184" s="50" t="s">
        <v>20</v>
      </c>
      <c r="G184" s="151" t="s">
        <v>634</v>
      </c>
      <c r="H184" s="122" t="s">
        <v>635</v>
      </c>
      <c r="I184" s="105" t="s">
        <v>307</v>
      </c>
      <c r="J184" s="130" t="s">
        <v>636</v>
      </c>
    </row>
    <row r="185" spans="1:10" ht="21.6">
      <c r="A185" s="149" t="s">
        <v>637</v>
      </c>
      <c r="B185" s="128" t="s">
        <v>107</v>
      </c>
      <c r="C185" s="128" t="s">
        <v>10</v>
      </c>
      <c r="D185" s="150">
        <v>308</v>
      </c>
      <c r="E185" s="56" t="s">
        <v>638</v>
      </c>
      <c r="F185" s="50" t="s">
        <v>20</v>
      </c>
      <c r="G185" s="151" t="s">
        <v>639</v>
      </c>
      <c r="H185" s="122" t="s">
        <v>640</v>
      </c>
      <c r="J185" s="130" t="s">
        <v>641</v>
      </c>
    </row>
    <row r="186" spans="1:10">
      <c r="A186" s="26" t="s">
        <v>642</v>
      </c>
      <c r="B186" s="50" t="s">
        <v>37</v>
      </c>
      <c r="C186" s="128" t="s">
        <v>10</v>
      </c>
      <c r="D186" s="150">
        <v>176</v>
      </c>
      <c r="E186" s="56" t="s">
        <v>643</v>
      </c>
      <c r="F186" s="56" t="s">
        <v>16</v>
      </c>
      <c r="G186" s="120" t="s">
        <v>644</v>
      </c>
      <c r="H186" s="50" t="s">
        <v>645</v>
      </c>
    </row>
    <row r="187" spans="1:10" ht="32.4">
      <c r="A187" s="50" t="s">
        <v>646</v>
      </c>
      <c r="B187" s="50" t="s">
        <v>37</v>
      </c>
      <c r="C187" s="128" t="s">
        <v>10</v>
      </c>
      <c r="D187" s="150">
        <v>178</v>
      </c>
      <c r="E187" s="56" t="s">
        <v>647</v>
      </c>
      <c r="F187" s="56" t="s">
        <v>16</v>
      </c>
      <c r="G187" s="120" t="s">
        <v>648</v>
      </c>
      <c r="H187" s="50" t="s">
        <v>649</v>
      </c>
    </row>
    <row r="188" spans="1:10">
      <c r="A188" s="152" t="s">
        <v>650</v>
      </c>
      <c r="B188" s="128" t="s">
        <v>107</v>
      </c>
      <c r="C188" s="128"/>
      <c r="D188" s="150"/>
      <c r="E188" s="56" t="s">
        <v>651</v>
      </c>
      <c r="F188" s="50" t="s">
        <v>20</v>
      </c>
      <c r="G188" s="165" t="s">
        <v>477</v>
      </c>
      <c r="H188" s="50" t="s">
        <v>401</v>
      </c>
    </row>
    <row r="189" spans="1:10">
      <c r="A189" s="152" t="s">
        <v>652</v>
      </c>
      <c r="B189" s="128" t="s">
        <v>107</v>
      </c>
      <c r="C189" s="128"/>
      <c r="D189" s="150"/>
      <c r="E189" s="56" t="s">
        <v>653</v>
      </c>
      <c r="F189" s="50" t="s">
        <v>20</v>
      </c>
      <c r="G189" s="165" t="s">
        <v>477</v>
      </c>
      <c r="H189" s="50" t="s">
        <v>401</v>
      </c>
    </row>
    <row r="190" spans="1:10">
      <c r="A190" s="152" t="s">
        <v>654</v>
      </c>
      <c r="B190" s="128" t="s">
        <v>107</v>
      </c>
      <c r="C190" s="128"/>
      <c r="D190" s="150"/>
      <c r="E190" s="56" t="s">
        <v>655</v>
      </c>
      <c r="F190" s="50" t="s">
        <v>20</v>
      </c>
      <c r="G190" s="165" t="s">
        <v>477</v>
      </c>
      <c r="H190" s="50" t="s">
        <v>401</v>
      </c>
    </row>
    <row r="191" spans="1:10">
      <c r="A191" s="152" t="s">
        <v>656</v>
      </c>
      <c r="B191" s="128" t="s">
        <v>107</v>
      </c>
      <c r="C191" s="128"/>
      <c r="D191" s="150"/>
      <c r="E191" s="56" t="s">
        <v>657</v>
      </c>
      <c r="F191" s="50" t="s">
        <v>20</v>
      </c>
      <c r="G191" s="165" t="s">
        <v>477</v>
      </c>
      <c r="H191" s="50" t="s">
        <v>401</v>
      </c>
    </row>
    <row r="192" spans="1:10">
      <c r="A192" s="152" t="s">
        <v>658</v>
      </c>
      <c r="B192" s="128" t="s">
        <v>107</v>
      </c>
      <c r="C192" s="128"/>
      <c r="D192" s="150"/>
      <c r="E192" s="56" t="s">
        <v>659</v>
      </c>
      <c r="F192" s="50" t="s">
        <v>20</v>
      </c>
      <c r="G192" s="165" t="s">
        <v>477</v>
      </c>
      <c r="H192" s="50" t="s">
        <v>401</v>
      </c>
    </row>
    <row r="193" spans="1:13">
      <c r="A193" s="23" t="s">
        <v>660</v>
      </c>
      <c r="B193" s="50" t="s">
        <v>107</v>
      </c>
      <c r="C193" s="50" t="s">
        <v>33</v>
      </c>
      <c r="D193" s="119">
        <v>284</v>
      </c>
      <c r="E193" s="50" t="s">
        <v>661</v>
      </c>
      <c r="F193" s="50" t="s">
        <v>20</v>
      </c>
      <c r="G193" s="120" t="s">
        <v>662</v>
      </c>
      <c r="H193" s="23" t="s">
        <v>290</v>
      </c>
      <c r="J193" s="118" t="s">
        <v>232</v>
      </c>
    </row>
    <row r="194" spans="1:13" s="65" customFormat="1" ht="72">
      <c r="A194" s="138" t="s">
        <v>663</v>
      </c>
      <c r="B194" s="56" t="s">
        <v>107</v>
      </c>
      <c r="C194" s="29" t="s">
        <v>10</v>
      </c>
      <c r="D194" s="153">
        <v>310</v>
      </c>
      <c r="E194" s="56" t="s">
        <v>664</v>
      </c>
      <c r="F194" s="50" t="s">
        <v>20</v>
      </c>
      <c r="G194" s="69" t="s">
        <v>665</v>
      </c>
      <c r="H194" s="154" t="s">
        <v>666</v>
      </c>
      <c r="I194" s="65" t="s">
        <v>667</v>
      </c>
    </row>
    <row r="195" spans="1:13" s="65" customFormat="1" ht="48">
      <c r="A195" s="138" t="s">
        <v>668</v>
      </c>
      <c r="B195" s="56" t="s">
        <v>107</v>
      </c>
      <c r="C195" s="29" t="s">
        <v>10</v>
      </c>
      <c r="D195" s="153">
        <v>311</v>
      </c>
      <c r="E195" s="56" t="s">
        <v>669</v>
      </c>
      <c r="F195" s="50" t="s">
        <v>20</v>
      </c>
      <c r="G195" s="69" t="s">
        <v>670</v>
      </c>
      <c r="H195" s="154" t="s">
        <v>666</v>
      </c>
      <c r="I195" s="65" t="s">
        <v>667</v>
      </c>
    </row>
    <row r="196" spans="1:13" s="66" customFormat="1" ht="12">
      <c r="A196" s="79" t="s">
        <v>671</v>
      </c>
      <c r="B196" s="56" t="s">
        <v>107</v>
      </c>
      <c r="C196" s="56" t="s">
        <v>10</v>
      </c>
      <c r="D196" s="136">
        <v>312</v>
      </c>
      <c r="E196" s="29" t="s">
        <v>672</v>
      </c>
      <c r="F196" s="50" t="s">
        <v>79</v>
      </c>
      <c r="G196" s="74" t="s">
        <v>673</v>
      </c>
      <c r="H196" s="154" t="s">
        <v>666</v>
      </c>
    </row>
    <row r="197" spans="1:13" s="66" customFormat="1" ht="84">
      <c r="A197" s="79" t="s">
        <v>674</v>
      </c>
      <c r="B197" s="56" t="s">
        <v>107</v>
      </c>
      <c r="C197" s="56" t="s">
        <v>10</v>
      </c>
      <c r="D197" s="136">
        <v>313</v>
      </c>
      <c r="E197" s="29" t="s">
        <v>675</v>
      </c>
      <c r="F197" s="50" t="s">
        <v>20</v>
      </c>
      <c r="G197" s="72" t="s">
        <v>676</v>
      </c>
      <c r="H197" s="154" t="s">
        <v>677</v>
      </c>
    </row>
    <row r="198" spans="1:13" ht="84">
      <c r="A198" s="50" t="s">
        <v>678</v>
      </c>
      <c r="B198" s="50" t="s">
        <v>107</v>
      </c>
      <c r="C198" s="50"/>
      <c r="D198" s="50"/>
      <c r="E198" s="50" t="s">
        <v>679</v>
      </c>
      <c r="F198" s="50" t="s">
        <v>20</v>
      </c>
      <c r="G198" s="72" t="s">
        <v>680</v>
      </c>
      <c r="H198" s="50"/>
    </row>
    <row r="199" spans="1:13" ht="24">
      <c r="A199" s="50" t="s">
        <v>681</v>
      </c>
      <c r="B199" s="50" t="s">
        <v>107</v>
      </c>
      <c r="C199" s="50"/>
      <c r="D199" s="50"/>
      <c r="E199" s="50" t="s">
        <v>682</v>
      </c>
      <c r="F199" s="50" t="s">
        <v>20</v>
      </c>
      <c r="G199" s="72" t="s">
        <v>683</v>
      </c>
      <c r="H199" s="50" t="s">
        <v>684</v>
      </c>
    </row>
    <row r="200" spans="1:13" ht="36">
      <c r="A200" s="50" t="s">
        <v>685</v>
      </c>
      <c r="B200" s="50" t="s">
        <v>107</v>
      </c>
      <c r="C200" s="50"/>
      <c r="D200" s="50"/>
      <c r="E200" s="50" t="s">
        <v>686</v>
      </c>
      <c r="F200" s="50" t="s">
        <v>20</v>
      </c>
      <c r="G200" s="72" t="s">
        <v>687</v>
      </c>
      <c r="H200" s="50" t="s">
        <v>684</v>
      </c>
    </row>
    <row r="201" spans="1:13" ht="24">
      <c r="A201" s="50" t="s">
        <v>688</v>
      </c>
      <c r="B201" s="50" t="s">
        <v>107</v>
      </c>
      <c r="C201" s="50"/>
      <c r="D201" s="50"/>
      <c r="E201" s="50" t="s">
        <v>689</v>
      </c>
      <c r="F201" s="50" t="s">
        <v>20</v>
      </c>
      <c r="G201" s="72" t="s">
        <v>690</v>
      </c>
      <c r="H201" s="50" t="s">
        <v>684</v>
      </c>
    </row>
    <row r="202" spans="1:13" ht="24">
      <c r="A202" s="50" t="s">
        <v>691</v>
      </c>
      <c r="B202" s="50" t="s">
        <v>107</v>
      </c>
      <c r="C202" s="50"/>
      <c r="D202" s="50"/>
      <c r="E202" s="50" t="s">
        <v>692</v>
      </c>
      <c r="F202" s="50" t="s">
        <v>20</v>
      </c>
      <c r="G202" s="72" t="s">
        <v>693</v>
      </c>
      <c r="H202" s="50" t="s">
        <v>694</v>
      </c>
    </row>
    <row r="203" spans="1:13" ht="24">
      <c r="A203" s="50" t="s">
        <v>695</v>
      </c>
      <c r="B203" s="50" t="s">
        <v>107</v>
      </c>
      <c r="C203" s="50"/>
      <c r="D203" s="50"/>
      <c r="E203" s="50" t="s">
        <v>696</v>
      </c>
      <c r="F203" s="50" t="s">
        <v>20</v>
      </c>
      <c r="G203" s="72" t="s">
        <v>697</v>
      </c>
      <c r="H203" s="50" t="s">
        <v>694</v>
      </c>
    </row>
    <row r="204" spans="1:13" ht="108">
      <c r="A204" s="50" t="s">
        <v>698</v>
      </c>
      <c r="B204" s="50" t="s">
        <v>107</v>
      </c>
      <c r="C204" s="50"/>
      <c r="D204" s="50"/>
      <c r="E204" s="50" t="s">
        <v>699</v>
      </c>
      <c r="F204" s="50" t="s">
        <v>20</v>
      </c>
      <c r="G204" s="72" t="s">
        <v>700</v>
      </c>
      <c r="H204" s="50" t="s">
        <v>701</v>
      </c>
      <c r="I204" s="118"/>
      <c r="K204" s="118"/>
      <c r="L204" s="118"/>
      <c r="M204" s="118"/>
    </row>
    <row r="205" spans="1:13" ht="36">
      <c r="A205" s="50" t="s">
        <v>702</v>
      </c>
      <c r="B205" s="50" t="s">
        <v>107</v>
      </c>
      <c r="C205" s="50"/>
      <c r="D205" s="50"/>
      <c r="E205" s="50" t="s">
        <v>703</v>
      </c>
      <c r="F205" s="50" t="s">
        <v>20</v>
      </c>
      <c r="G205" s="72" t="s">
        <v>704</v>
      </c>
      <c r="H205" s="50" t="s">
        <v>705</v>
      </c>
      <c r="I205" s="118"/>
      <c r="K205" s="118"/>
      <c r="L205" s="118"/>
      <c r="M205" s="118"/>
    </row>
    <row r="206" spans="1:13" ht="36">
      <c r="A206" s="50" t="s">
        <v>706</v>
      </c>
      <c r="B206" s="50" t="s">
        <v>107</v>
      </c>
      <c r="C206" s="50"/>
      <c r="D206" s="50"/>
      <c r="E206" s="50" t="s">
        <v>707</v>
      </c>
      <c r="F206" s="50" t="s">
        <v>20</v>
      </c>
      <c r="G206" s="72" t="s">
        <v>708</v>
      </c>
      <c r="H206" s="50" t="s">
        <v>705</v>
      </c>
      <c r="I206" s="118"/>
      <c r="K206" s="118"/>
      <c r="L206" s="118"/>
      <c r="M206" s="118"/>
    </row>
    <row r="207" spans="1:13" ht="168">
      <c r="A207" s="50" t="s">
        <v>709</v>
      </c>
      <c r="B207" s="50" t="s">
        <v>107</v>
      </c>
      <c r="C207" s="50"/>
      <c r="D207" s="50"/>
      <c r="E207" s="50" t="s">
        <v>710</v>
      </c>
      <c r="F207" s="50" t="s">
        <v>20</v>
      </c>
      <c r="G207" s="72" t="s">
        <v>711</v>
      </c>
      <c r="H207" s="50" t="s">
        <v>712</v>
      </c>
    </row>
    <row r="208" spans="1:13" ht="156">
      <c r="A208" s="50" t="s">
        <v>713</v>
      </c>
      <c r="B208" s="50" t="s">
        <v>107</v>
      </c>
      <c r="C208" s="50"/>
      <c r="D208" s="50"/>
      <c r="E208" s="50" t="s">
        <v>714</v>
      </c>
      <c r="F208" s="50" t="s">
        <v>16</v>
      </c>
      <c r="G208" s="72" t="s">
        <v>715</v>
      </c>
      <c r="H208" s="50" t="s">
        <v>712</v>
      </c>
    </row>
    <row r="209" spans="1:8" ht="60">
      <c r="A209" s="50" t="s">
        <v>716</v>
      </c>
      <c r="B209" s="50" t="s">
        <v>107</v>
      </c>
      <c r="C209" s="50"/>
      <c r="D209" s="50"/>
      <c r="E209" s="50" t="s">
        <v>716</v>
      </c>
      <c r="F209" s="50" t="s">
        <v>16</v>
      </c>
      <c r="G209" s="72" t="s">
        <v>717</v>
      </c>
      <c r="H209" s="50" t="s">
        <v>718</v>
      </c>
    </row>
    <row r="210" spans="1:8" ht="60">
      <c r="A210" s="50" t="s">
        <v>719</v>
      </c>
      <c r="B210" s="50" t="s">
        <v>107</v>
      </c>
      <c r="C210" s="50"/>
      <c r="D210" s="50"/>
      <c r="E210" s="50" t="s">
        <v>720</v>
      </c>
      <c r="F210" s="50" t="s">
        <v>16</v>
      </c>
      <c r="G210" s="72" t="s">
        <v>721</v>
      </c>
      <c r="H210" s="50" t="s">
        <v>718</v>
      </c>
    </row>
    <row r="211" spans="1:8" ht="60">
      <c r="A211" s="50" t="s">
        <v>722</v>
      </c>
      <c r="B211" s="50" t="s">
        <v>107</v>
      </c>
      <c r="C211" s="50"/>
      <c r="D211" s="50"/>
      <c r="E211" s="50" t="s">
        <v>723</v>
      </c>
      <c r="F211" s="50" t="s">
        <v>12</v>
      </c>
      <c r="G211" s="72" t="s">
        <v>724</v>
      </c>
      <c r="H211" s="50" t="s">
        <v>718</v>
      </c>
    </row>
    <row r="212" spans="1:8" ht="24">
      <c r="A212" s="50" t="s">
        <v>725</v>
      </c>
      <c r="B212" s="50" t="s">
        <v>107</v>
      </c>
      <c r="C212" s="50"/>
      <c r="D212" s="50"/>
      <c r="E212" s="50" t="s">
        <v>726</v>
      </c>
      <c r="F212" s="50" t="s">
        <v>12</v>
      </c>
      <c r="G212" s="72" t="s">
        <v>727</v>
      </c>
      <c r="H212" s="50" t="s">
        <v>728</v>
      </c>
    </row>
    <row r="213" spans="1:8" ht="84">
      <c r="A213" s="50" t="s">
        <v>729</v>
      </c>
      <c r="B213" s="50" t="s">
        <v>107</v>
      </c>
      <c r="C213" s="50"/>
      <c r="D213" s="50"/>
      <c r="E213" s="50" t="s">
        <v>730</v>
      </c>
      <c r="F213" s="50" t="s">
        <v>16</v>
      </c>
      <c r="G213" s="72" t="s">
        <v>731</v>
      </c>
      <c r="H213" s="50" t="s">
        <v>728</v>
      </c>
    </row>
    <row r="214" spans="1:8" ht="96">
      <c r="A214" s="50" t="s">
        <v>732</v>
      </c>
      <c r="B214" s="50" t="s">
        <v>107</v>
      </c>
      <c r="C214" s="50"/>
      <c r="D214" s="50"/>
      <c r="E214" s="50" t="s">
        <v>733</v>
      </c>
      <c r="F214" s="50" t="s">
        <v>16</v>
      </c>
      <c r="G214" s="72" t="s">
        <v>734</v>
      </c>
      <c r="H214" s="50" t="s">
        <v>728</v>
      </c>
    </row>
    <row r="215" spans="1:8" ht="204">
      <c r="A215" s="50" t="s">
        <v>735</v>
      </c>
      <c r="B215" s="50" t="s">
        <v>107</v>
      </c>
      <c r="C215" s="50"/>
      <c r="D215" s="50"/>
      <c r="E215" s="50" t="s">
        <v>736</v>
      </c>
      <c r="F215" s="50" t="s">
        <v>16</v>
      </c>
      <c r="G215" s="72" t="s">
        <v>737</v>
      </c>
      <c r="H215" s="64"/>
    </row>
    <row r="216" spans="1:8" ht="192">
      <c r="A216" t="s">
        <v>738</v>
      </c>
      <c r="B216" s="50" t="s">
        <v>107</v>
      </c>
      <c r="C216" s="64"/>
      <c r="D216" s="64"/>
      <c r="E216" t="s">
        <v>739</v>
      </c>
      <c r="F216" s="64" t="s">
        <v>20</v>
      </c>
      <c r="G216" s="155" t="s">
        <v>740</v>
      </c>
      <c r="H216" s="64"/>
    </row>
    <row r="217" spans="1:8" ht="96">
      <c r="A217" t="s">
        <v>741</v>
      </c>
      <c r="B217" s="50" t="s">
        <v>107</v>
      </c>
      <c r="C217" s="64"/>
      <c r="D217" s="64"/>
      <c r="E217" s="58" t="s">
        <v>742</v>
      </c>
      <c r="F217" s="64" t="s">
        <v>20</v>
      </c>
      <c r="G217" s="155" t="s">
        <v>743</v>
      </c>
      <c r="H217" s="64"/>
    </row>
    <row r="218" spans="1:8" ht="96">
      <c r="A218" t="s">
        <v>744</v>
      </c>
      <c r="B218" s="50" t="s">
        <v>107</v>
      </c>
      <c r="C218" s="64"/>
      <c r="D218" s="64"/>
      <c r="E218" t="s">
        <v>745</v>
      </c>
      <c r="F218" s="64" t="s">
        <v>20</v>
      </c>
      <c r="G218" s="155" t="s">
        <v>743</v>
      </c>
      <c r="H218" s="64"/>
    </row>
    <row r="219" spans="1:8" ht="60">
      <c r="A219" t="s">
        <v>746</v>
      </c>
      <c r="B219" s="50" t="s">
        <v>107</v>
      </c>
      <c r="C219" s="64"/>
      <c r="D219" s="64"/>
      <c r="E219" t="s">
        <v>747</v>
      </c>
      <c r="F219" s="64" t="s">
        <v>16</v>
      </c>
      <c r="G219" s="155" t="s">
        <v>748</v>
      </c>
      <c r="H219" s="64"/>
    </row>
    <row r="220" spans="1:8" ht="32.4">
      <c r="A220" t="s">
        <v>749</v>
      </c>
      <c r="B220" s="50" t="s">
        <v>107</v>
      </c>
      <c r="C220" s="64"/>
      <c r="D220" s="156"/>
      <c r="E220" t="s">
        <v>750</v>
      </c>
      <c r="F220" s="64" t="s">
        <v>16</v>
      </c>
      <c r="G220" s="157" t="s">
        <v>751</v>
      </c>
      <c r="H220" s="64"/>
    </row>
    <row r="221" spans="1:8" ht="32.4">
      <c r="A221" s="61" t="s">
        <v>752</v>
      </c>
      <c r="B221" s="50" t="s">
        <v>107</v>
      </c>
      <c r="C221" s="64"/>
      <c r="D221" s="156"/>
      <c r="E221" t="s">
        <v>753</v>
      </c>
      <c r="F221" s="64" t="s">
        <v>20</v>
      </c>
      <c r="G221" s="157" t="s">
        <v>754</v>
      </c>
      <c r="H221" s="64"/>
    </row>
    <row r="222" spans="1:8" ht="32.4">
      <c r="A222" t="s">
        <v>755</v>
      </c>
      <c r="B222" s="50" t="s">
        <v>107</v>
      </c>
      <c r="C222" s="64"/>
      <c r="D222" s="156"/>
      <c r="E222" t="s">
        <v>756</v>
      </c>
      <c r="F222" s="64" t="s">
        <v>20</v>
      </c>
      <c r="G222" s="157" t="s">
        <v>757</v>
      </c>
      <c r="H222" s="64"/>
    </row>
    <row r="223" spans="1:8" ht="21.6">
      <c r="A223" t="s">
        <v>758</v>
      </c>
      <c r="B223" s="50" t="s">
        <v>107</v>
      </c>
      <c r="C223" s="64"/>
      <c r="D223" s="156"/>
      <c r="E223" t="s">
        <v>759</v>
      </c>
      <c r="F223" s="64" t="s">
        <v>20</v>
      </c>
      <c r="G223" s="157" t="s">
        <v>760</v>
      </c>
      <c r="H223" s="64"/>
    </row>
    <row r="224" spans="1:8" ht="21.6">
      <c r="A224" t="s">
        <v>761</v>
      </c>
      <c r="B224" s="50" t="s">
        <v>107</v>
      </c>
      <c r="C224" s="64"/>
      <c r="D224" s="156"/>
      <c r="E224" t="s">
        <v>762</v>
      </c>
      <c r="F224" s="64" t="s">
        <v>20</v>
      </c>
      <c r="G224" s="157" t="s">
        <v>763</v>
      </c>
      <c r="H224" s="64"/>
    </row>
    <row r="225" spans="1:8" ht="32.4">
      <c r="A225" t="s">
        <v>764</v>
      </c>
      <c r="B225" s="50" t="s">
        <v>107</v>
      </c>
      <c r="C225" s="64"/>
      <c r="D225" s="156"/>
      <c r="E225" t="s">
        <v>765</v>
      </c>
      <c r="F225" s="64" t="s">
        <v>12</v>
      </c>
      <c r="G225" s="157" t="s">
        <v>766</v>
      </c>
      <c r="H225" s="64"/>
    </row>
    <row r="226" spans="1:8" ht="32.4">
      <c r="A226" t="s">
        <v>767</v>
      </c>
      <c r="B226" s="50" t="s">
        <v>107</v>
      </c>
      <c r="C226" s="64"/>
      <c r="D226" s="156"/>
      <c r="E226" t="s">
        <v>768</v>
      </c>
      <c r="F226" s="64" t="s">
        <v>12</v>
      </c>
      <c r="G226" s="157" t="s">
        <v>769</v>
      </c>
      <c r="H226" s="64"/>
    </row>
    <row r="227" spans="1:8" ht="32.4">
      <c r="A227" t="s">
        <v>770</v>
      </c>
      <c r="B227" s="50" t="s">
        <v>107</v>
      </c>
      <c r="C227" s="64"/>
      <c r="D227" s="156"/>
      <c r="E227" t="s">
        <v>771</v>
      </c>
      <c r="F227" s="64" t="s">
        <v>12</v>
      </c>
      <c r="G227" s="157" t="s">
        <v>772</v>
      </c>
      <c r="H227" s="64"/>
    </row>
    <row r="228" spans="1:8" ht="86.4">
      <c r="A228" t="s">
        <v>773</v>
      </c>
      <c r="B228" s="50" t="s">
        <v>107</v>
      </c>
      <c r="C228" s="64"/>
      <c r="D228" s="156"/>
      <c r="E228" t="s">
        <v>774</v>
      </c>
      <c r="F228" s="64" t="s">
        <v>16</v>
      </c>
      <c r="G228" s="157" t="s">
        <v>775</v>
      </c>
      <c r="H228" s="62" t="s">
        <v>776</v>
      </c>
    </row>
    <row r="229" spans="1:8" ht="86.4">
      <c r="A229" t="s">
        <v>777</v>
      </c>
      <c r="B229" s="50" t="s">
        <v>107</v>
      </c>
      <c r="C229" s="64"/>
      <c r="D229" s="156"/>
      <c r="E229" t="s">
        <v>778</v>
      </c>
      <c r="F229" s="64" t="s">
        <v>16</v>
      </c>
      <c r="G229" s="157" t="s">
        <v>779</v>
      </c>
      <c r="H229" s="62" t="s">
        <v>776</v>
      </c>
    </row>
    <row r="230" spans="1:8" ht="86.4">
      <c r="A230" t="s">
        <v>780</v>
      </c>
      <c r="B230" s="50" t="s">
        <v>107</v>
      </c>
      <c r="C230" s="64"/>
      <c r="D230" s="156"/>
      <c r="E230" t="s">
        <v>781</v>
      </c>
      <c r="F230" s="64" t="s">
        <v>16</v>
      </c>
      <c r="G230" s="157" t="s">
        <v>782</v>
      </c>
      <c r="H230" s="62" t="s">
        <v>776</v>
      </c>
    </row>
    <row r="231" spans="1:8" ht="86.4">
      <c r="A231" t="s">
        <v>783</v>
      </c>
      <c r="B231" s="50" t="s">
        <v>107</v>
      </c>
      <c r="C231" s="64"/>
      <c r="D231" s="156"/>
      <c r="E231" t="s">
        <v>784</v>
      </c>
      <c r="F231" s="64" t="s">
        <v>16</v>
      </c>
      <c r="G231" s="157" t="s">
        <v>785</v>
      </c>
      <c r="H231" s="62" t="s">
        <v>776</v>
      </c>
    </row>
    <row r="232" spans="1:8" ht="43.2">
      <c r="A232" t="s">
        <v>786</v>
      </c>
      <c r="B232" s="50" t="s">
        <v>107</v>
      </c>
      <c r="C232" s="64"/>
      <c r="D232" s="156"/>
      <c r="E232" t="s">
        <v>787</v>
      </c>
      <c r="F232" s="64" t="s">
        <v>16</v>
      </c>
      <c r="G232" s="157" t="s">
        <v>788</v>
      </c>
      <c r="H232" s="64" t="s">
        <v>789</v>
      </c>
    </row>
    <row r="233" spans="1:8" ht="97.2">
      <c r="A233" t="s">
        <v>790</v>
      </c>
      <c r="B233" s="50" t="s">
        <v>107</v>
      </c>
      <c r="C233" s="64"/>
      <c r="D233" s="156"/>
      <c r="E233" t="s">
        <v>791</v>
      </c>
      <c r="F233" s="64" t="s">
        <v>16</v>
      </c>
      <c r="G233" s="157" t="s">
        <v>792</v>
      </c>
      <c r="H233" s="64" t="s">
        <v>793</v>
      </c>
    </row>
    <row r="234" spans="1:8" ht="97.2">
      <c r="A234" t="s">
        <v>794</v>
      </c>
      <c r="B234" s="50" t="s">
        <v>107</v>
      </c>
      <c r="C234" s="64"/>
      <c r="D234" s="156"/>
      <c r="E234" t="s">
        <v>795</v>
      </c>
      <c r="F234" s="64" t="s">
        <v>16</v>
      </c>
      <c r="G234" s="157" t="s">
        <v>796</v>
      </c>
      <c r="H234" s="62" t="s">
        <v>793</v>
      </c>
    </row>
    <row r="235" spans="1:8" ht="97.2">
      <c r="A235" t="s">
        <v>797</v>
      </c>
      <c r="B235" s="50" t="s">
        <v>107</v>
      </c>
      <c r="C235" s="64"/>
      <c r="D235" s="156"/>
      <c r="E235" t="s">
        <v>798</v>
      </c>
      <c r="F235" s="64" t="s">
        <v>16</v>
      </c>
      <c r="G235" s="157" t="s">
        <v>799</v>
      </c>
      <c r="H235" s="62" t="s">
        <v>793</v>
      </c>
    </row>
    <row r="236" spans="1:8" ht="32.4">
      <c r="A236" t="s">
        <v>800</v>
      </c>
      <c r="B236" s="50" t="s">
        <v>107</v>
      </c>
      <c r="C236" s="64"/>
      <c r="D236" s="156"/>
      <c r="E236" t="s">
        <v>801</v>
      </c>
      <c r="F236" s="64" t="s">
        <v>79</v>
      </c>
      <c r="G236" s="157" t="s">
        <v>802</v>
      </c>
      <c r="H236" s="62" t="s">
        <v>803</v>
      </c>
    </row>
    <row r="237" spans="1:8" ht="32.4">
      <c r="A237" t="s">
        <v>804</v>
      </c>
      <c r="B237" s="50" t="s">
        <v>107</v>
      </c>
      <c r="C237" s="64"/>
      <c r="D237" s="156"/>
      <c r="E237" t="s">
        <v>805</v>
      </c>
      <c r="F237" s="64" t="s">
        <v>79</v>
      </c>
      <c r="G237" s="157" t="s">
        <v>806</v>
      </c>
      <c r="H237" s="62" t="s">
        <v>803</v>
      </c>
    </row>
    <row r="238" spans="1:8" ht="32.4">
      <c r="A238" t="s">
        <v>807</v>
      </c>
      <c r="B238" s="50" t="s">
        <v>107</v>
      </c>
      <c r="C238" s="64"/>
      <c r="D238" s="156"/>
      <c r="E238" t="s">
        <v>808</v>
      </c>
      <c r="F238" s="64" t="s">
        <v>79</v>
      </c>
      <c r="G238" s="157" t="s">
        <v>809</v>
      </c>
      <c r="H238" s="62" t="s">
        <v>803</v>
      </c>
    </row>
    <row r="239" spans="1:8" ht="43.2">
      <c r="A239" t="s">
        <v>810</v>
      </c>
      <c r="B239" s="50" t="s">
        <v>107</v>
      </c>
      <c r="C239" s="64"/>
      <c r="D239" s="156"/>
      <c r="E239" t="s">
        <v>811</v>
      </c>
      <c r="F239" s="64" t="s">
        <v>20</v>
      </c>
      <c r="G239" s="157" t="s">
        <v>812</v>
      </c>
      <c r="H239" s="62" t="s">
        <v>803</v>
      </c>
    </row>
    <row r="240" spans="1:8" ht="43.2">
      <c r="A240" t="s">
        <v>813</v>
      </c>
      <c r="B240" s="12" t="s">
        <v>107</v>
      </c>
      <c r="C240"/>
      <c r="D240" s="45"/>
      <c r="E240" t="s">
        <v>814</v>
      </c>
      <c r="F240" s="45" t="s">
        <v>12</v>
      </c>
      <c r="G240" s="157" t="s">
        <v>815</v>
      </c>
      <c r="H240" s="64" t="s">
        <v>816</v>
      </c>
    </row>
    <row r="241" spans="1:8" ht="14.4">
      <c r="A241"/>
      <c r="B241" s="64"/>
      <c r="C241" s="64"/>
      <c r="D241" s="156"/>
      <c r="E241"/>
      <c r="F241" s="64"/>
      <c r="G241" s="157"/>
      <c r="H241" s="64"/>
    </row>
    <row r="242" spans="1:8" ht="14.4">
      <c r="A242"/>
      <c r="B242" s="64"/>
      <c r="C242" s="64"/>
      <c r="D242" s="156"/>
      <c r="E242"/>
      <c r="F242" s="64"/>
      <c r="G242" s="157"/>
      <c r="H242" s="64"/>
    </row>
    <row r="243" spans="1:8" ht="14.4">
      <c r="A243"/>
      <c r="B243" s="64"/>
      <c r="C243" s="64"/>
      <c r="D243" s="156"/>
      <c r="E243"/>
      <c r="F243" s="64"/>
      <c r="G243" s="157"/>
      <c r="H243" s="64"/>
    </row>
    <row r="244" spans="1:8" ht="14.4">
      <c r="A244"/>
      <c r="B244" s="64"/>
      <c r="C244" s="64"/>
      <c r="D244" s="156"/>
      <c r="E244"/>
      <c r="F244" s="64"/>
      <c r="G244" s="157"/>
      <c r="H244" s="64"/>
    </row>
    <row r="245" spans="1:8">
      <c r="A245" s="178" t="s">
        <v>817</v>
      </c>
      <c r="B245" s="178"/>
      <c r="C245" s="178"/>
      <c r="D245" s="178"/>
      <c r="E245" s="178"/>
      <c r="F245" s="178"/>
      <c r="G245" s="178"/>
      <c r="H245" s="176"/>
    </row>
    <row r="246" spans="1:8">
      <c r="A246" s="178"/>
      <c r="B246" s="178"/>
      <c r="C246" s="178"/>
      <c r="D246" s="178"/>
      <c r="E246" s="178"/>
      <c r="F246" s="178"/>
      <c r="G246" s="178"/>
      <c r="H246" s="177"/>
    </row>
    <row r="247" spans="1:8" ht="57.75" customHeight="1">
      <c r="A247" s="169" t="s">
        <v>818</v>
      </c>
      <c r="B247" s="170"/>
      <c r="C247" s="170"/>
      <c r="D247" s="170"/>
      <c r="E247" s="170"/>
      <c r="F247" s="170"/>
      <c r="G247" s="170"/>
      <c r="H247" s="177"/>
    </row>
    <row r="248" spans="1:8">
      <c r="A248" s="23" t="s">
        <v>819</v>
      </c>
      <c r="B248" s="23"/>
      <c r="C248" s="23"/>
      <c r="D248" s="126"/>
      <c r="E248" s="23"/>
      <c r="F248" s="23"/>
      <c r="G248" s="23">
        <v>381000632</v>
      </c>
    </row>
    <row r="249" spans="1:8" ht="43.2">
      <c r="A249" s="23" t="s">
        <v>820</v>
      </c>
      <c r="B249" s="23"/>
      <c r="C249" s="23"/>
      <c r="D249" s="126"/>
      <c r="E249" s="23" t="s">
        <v>821</v>
      </c>
      <c r="F249" s="23"/>
      <c r="G249" s="121" t="s">
        <v>822</v>
      </c>
    </row>
    <row r="250" spans="1:8">
      <c r="A250" s="23" t="s">
        <v>823</v>
      </c>
      <c r="B250" s="23"/>
      <c r="C250" s="23"/>
      <c r="D250" s="126"/>
      <c r="E250" s="23"/>
      <c r="F250" s="23"/>
      <c r="G250" s="23">
        <v>381000646</v>
      </c>
    </row>
    <row r="251" spans="1:8">
      <c r="A251" s="23" t="s">
        <v>824</v>
      </c>
      <c r="B251" s="23"/>
      <c r="C251" s="23"/>
      <c r="D251" s="126"/>
      <c r="E251" s="23"/>
      <c r="F251" s="23"/>
      <c r="G251" s="23">
        <v>381002183</v>
      </c>
    </row>
    <row r="252" spans="1:8" ht="43.2">
      <c r="A252" s="23" t="s">
        <v>825</v>
      </c>
      <c r="B252" s="23"/>
      <c r="C252" s="23"/>
      <c r="D252" s="126"/>
      <c r="E252" t="s">
        <v>826</v>
      </c>
      <c r="F252" s="23"/>
      <c r="G252" s="121" t="s">
        <v>827</v>
      </c>
    </row>
    <row r="253" spans="1:8" ht="64.8">
      <c r="A253" s="23" t="s">
        <v>828</v>
      </c>
      <c r="B253" s="23"/>
      <c r="C253" s="23"/>
      <c r="D253" s="126"/>
      <c r="E253" s="23" t="s">
        <v>829</v>
      </c>
      <c r="F253" s="23"/>
      <c r="G253" s="121" t="s">
        <v>830</v>
      </c>
    </row>
    <row r="254" spans="1:8" ht="64.8">
      <c r="A254" s="23" t="s">
        <v>831</v>
      </c>
      <c r="B254" s="23"/>
      <c r="C254" s="23"/>
      <c r="D254" s="126"/>
      <c r="E254" s="23" t="s">
        <v>832</v>
      </c>
      <c r="F254" s="23"/>
      <c r="G254" s="121" t="s">
        <v>833</v>
      </c>
    </row>
    <row r="255" spans="1:8">
      <c r="A255" s="23" t="s">
        <v>834</v>
      </c>
      <c r="B255" s="23"/>
      <c r="C255" s="23"/>
      <c r="D255" s="126"/>
      <c r="E255" s="23"/>
      <c r="F255" s="23"/>
      <c r="G255" s="23">
        <v>13409902</v>
      </c>
    </row>
    <row r="256" spans="1:8" ht="43.2">
      <c r="A256" s="23" t="s">
        <v>835</v>
      </c>
      <c r="B256" s="23"/>
      <c r="C256" s="23"/>
      <c r="D256" s="126"/>
      <c r="E256" s="23" t="s">
        <v>836</v>
      </c>
      <c r="F256" s="23"/>
      <c r="G256" s="121" t="s">
        <v>837</v>
      </c>
    </row>
    <row r="257" spans="1:7">
      <c r="A257" s="23" t="s">
        <v>838</v>
      </c>
      <c r="B257" s="23"/>
      <c r="C257" s="23"/>
      <c r="D257" s="126"/>
      <c r="E257" s="23"/>
      <c r="F257" s="23"/>
      <c r="G257" s="23">
        <v>13409921</v>
      </c>
    </row>
    <row r="258" spans="1:7" ht="64.8">
      <c r="A258" s="23" t="s">
        <v>839</v>
      </c>
      <c r="B258" s="23"/>
      <c r="C258" s="23"/>
      <c r="D258" s="126"/>
      <c r="E258" t="s">
        <v>840</v>
      </c>
      <c r="F258" s="23"/>
      <c r="G258" s="121" t="s">
        <v>841</v>
      </c>
    </row>
    <row r="259" spans="1:7">
      <c r="A259" s="23" t="s">
        <v>842</v>
      </c>
      <c r="B259" s="23"/>
      <c r="C259" s="23"/>
      <c r="D259" s="126"/>
      <c r="E259" s="23"/>
      <c r="F259" s="23"/>
      <c r="G259" s="23">
        <v>13410325</v>
      </c>
    </row>
    <row r="260" spans="1:7" ht="43.2">
      <c r="A260" s="23" t="s">
        <v>843</v>
      </c>
      <c r="B260" s="23"/>
      <c r="C260" s="23"/>
      <c r="D260" s="126"/>
      <c r="E260" t="s">
        <v>844</v>
      </c>
      <c r="F260" s="23"/>
      <c r="G260" s="121" t="s">
        <v>845</v>
      </c>
    </row>
    <row r="261" spans="1:7" ht="64.8">
      <c r="A261" s="23" t="s">
        <v>846</v>
      </c>
      <c r="B261" s="23"/>
      <c r="C261" s="23"/>
      <c r="D261" s="126"/>
      <c r="E261" t="s">
        <v>847</v>
      </c>
      <c r="F261" s="23"/>
      <c r="G261" s="121" t="s">
        <v>848</v>
      </c>
    </row>
    <row r="262" spans="1:7">
      <c r="A262" s="23" t="s">
        <v>849</v>
      </c>
      <c r="B262" s="23"/>
      <c r="C262" s="23"/>
      <c r="D262" s="126"/>
      <c r="E262" s="23"/>
      <c r="F262" s="23"/>
      <c r="G262" s="23"/>
    </row>
    <row r="263" spans="1:7">
      <c r="A263" s="23" t="s">
        <v>850</v>
      </c>
      <c r="B263" s="23"/>
      <c r="C263" s="23"/>
      <c r="D263" s="126"/>
      <c r="E263" s="23"/>
      <c r="F263" s="23"/>
      <c r="G263" s="23">
        <v>13410507</v>
      </c>
    </row>
    <row r="264" spans="1:7">
      <c r="A264" s="23" t="s">
        <v>851</v>
      </c>
      <c r="B264" s="23"/>
      <c r="C264" s="23"/>
      <c r="D264" s="126"/>
      <c r="E264" s="23" t="s">
        <v>852</v>
      </c>
      <c r="F264" s="23"/>
      <c r="G264" s="23" t="s">
        <v>853</v>
      </c>
    </row>
    <row r="265" spans="1:7">
      <c r="A265" s="23" t="s">
        <v>854</v>
      </c>
      <c r="B265" s="23"/>
      <c r="C265" s="23"/>
      <c r="D265" s="126"/>
      <c r="E265" s="23"/>
      <c r="F265" s="23"/>
      <c r="G265" s="23">
        <v>13410607</v>
      </c>
    </row>
    <row r="266" spans="1:7" ht="64.8">
      <c r="A266" s="23" t="s">
        <v>855</v>
      </c>
      <c r="B266" s="23"/>
      <c r="C266" s="23"/>
      <c r="D266" s="126"/>
      <c r="E266" t="s">
        <v>856</v>
      </c>
      <c r="F266" s="23"/>
      <c r="G266" s="121" t="s">
        <v>857</v>
      </c>
    </row>
    <row r="267" spans="1:7">
      <c r="A267" s="23" t="s">
        <v>858</v>
      </c>
      <c r="B267" s="23"/>
      <c r="C267" s="23"/>
      <c r="D267" s="126"/>
      <c r="E267" s="23"/>
      <c r="F267" s="23"/>
      <c r="G267" s="23"/>
    </row>
    <row r="268" spans="1:7" ht="64.8">
      <c r="A268" s="23" t="s">
        <v>859</v>
      </c>
      <c r="B268" s="23"/>
      <c r="C268" s="23"/>
      <c r="D268" s="126"/>
      <c r="E268" s="23" t="s">
        <v>860</v>
      </c>
      <c r="F268" s="23"/>
      <c r="G268" s="121" t="s">
        <v>861</v>
      </c>
    </row>
    <row r="269" spans="1:7" ht="64.8">
      <c r="A269" s="23" t="s">
        <v>862</v>
      </c>
      <c r="B269" s="23"/>
      <c r="C269" s="23"/>
      <c r="D269" s="126"/>
      <c r="E269" s="23" t="s">
        <v>863</v>
      </c>
      <c r="F269" s="23"/>
      <c r="G269" s="121" t="s">
        <v>864</v>
      </c>
    </row>
    <row r="270" spans="1:7">
      <c r="A270" s="23" t="s">
        <v>865</v>
      </c>
      <c r="B270" s="23"/>
      <c r="C270" s="23"/>
      <c r="D270" s="126"/>
      <c r="E270" s="23"/>
      <c r="F270" s="23"/>
      <c r="G270" s="23">
        <v>13410610</v>
      </c>
    </row>
    <row r="271" spans="1:7" ht="43.2">
      <c r="A271" s="23" t="s">
        <v>866</v>
      </c>
      <c r="B271" s="23"/>
      <c r="C271" s="23"/>
      <c r="D271" s="126"/>
      <c r="E271" t="s">
        <v>867</v>
      </c>
      <c r="F271" s="23"/>
      <c r="G271" s="121" t="s">
        <v>868</v>
      </c>
    </row>
    <row r="272" spans="1:7">
      <c r="A272" s="23" t="s">
        <v>869</v>
      </c>
      <c r="B272" s="23"/>
      <c r="C272" s="23"/>
      <c r="D272" s="126"/>
      <c r="E272" s="23"/>
      <c r="F272" s="23"/>
      <c r="G272" s="23">
        <v>13410686</v>
      </c>
    </row>
    <row r="273" spans="1:7" ht="43.2">
      <c r="A273" s="23" t="s">
        <v>870</v>
      </c>
      <c r="B273" s="23"/>
      <c r="C273" s="23"/>
      <c r="D273" s="126"/>
      <c r="E273" s="23" t="s">
        <v>871</v>
      </c>
      <c r="F273" s="23"/>
      <c r="G273" s="121" t="s">
        <v>872</v>
      </c>
    </row>
    <row r="274" spans="1:7">
      <c r="A274" s="23" t="s">
        <v>873</v>
      </c>
      <c r="B274" s="23"/>
      <c r="C274" s="23"/>
      <c r="D274" s="126"/>
      <c r="E274" s="23"/>
      <c r="F274" s="23"/>
      <c r="G274" s="23">
        <v>13410688</v>
      </c>
    </row>
    <row r="275" spans="1:7" ht="64.8">
      <c r="A275" s="23" t="s">
        <v>874</v>
      </c>
      <c r="B275" s="23"/>
      <c r="C275" s="23"/>
      <c r="D275" s="126"/>
      <c r="E275" t="s">
        <v>875</v>
      </c>
      <c r="F275" s="23"/>
      <c r="G275" s="121" t="s">
        <v>876</v>
      </c>
    </row>
    <row r="276" spans="1:7" ht="64.8">
      <c r="A276" s="23" t="s">
        <v>877</v>
      </c>
      <c r="B276" s="23"/>
      <c r="C276" s="23"/>
      <c r="D276" s="126"/>
      <c r="E276" s="23" t="s">
        <v>878</v>
      </c>
      <c r="F276" s="23"/>
      <c r="G276" s="121" t="s">
        <v>879</v>
      </c>
    </row>
    <row r="277" spans="1:7" ht="64.8">
      <c r="A277" s="23" t="s">
        <v>880</v>
      </c>
      <c r="B277" s="23"/>
      <c r="C277" s="23"/>
      <c r="D277" s="126"/>
      <c r="E277" s="23" t="s">
        <v>881</v>
      </c>
      <c r="F277" s="23"/>
      <c r="G277" s="121" t="s">
        <v>882</v>
      </c>
    </row>
    <row r="278" spans="1:7" ht="64.8">
      <c r="A278" s="23" t="s">
        <v>883</v>
      </c>
      <c r="B278" s="23"/>
      <c r="C278" s="23"/>
      <c r="D278" s="126"/>
      <c r="E278" s="23" t="s">
        <v>884</v>
      </c>
      <c r="F278" s="23"/>
      <c r="G278" s="121" t="s">
        <v>885</v>
      </c>
    </row>
    <row r="279" spans="1:7" ht="64.8">
      <c r="A279" s="23" t="s">
        <v>886</v>
      </c>
      <c r="B279" s="23"/>
      <c r="C279" s="23"/>
      <c r="D279" s="126"/>
      <c r="E279" s="23" t="s">
        <v>887</v>
      </c>
      <c r="F279" s="23"/>
      <c r="G279" s="121" t="s">
        <v>888</v>
      </c>
    </row>
    <row r="280" spans="1:7" ht="64.8">
      <c r="A280" s="23" t="s">
        <v>889</v>
      </c>
      <c r="B280" s="23"/>
      <c r="C280" s="23"/>
      <c r="D280" s="126"/>
      <c r="E280" t="s">
        <v>890</v>
      </c>
      <c r="F280" s="23"/>
      <c r="G280" s="121" t="s">
        <v>891</v>
      </c>
    </row>
    <row r="281" spans="1:7" ht="64.8">
      <c r="A281" s="23" t="s">
        <v>892</v>
      </c>
      <c r="B281" s="23"/>
      <c r="C281" s="23"/>
      <c r="D281" s="126"/>
      <c r="E281" s="23" t="s">
        <v>893</v>
      </c>
      <c r="F281" s="23"/>
      <c r="G281" s="121" t="s">
        <v>894</v>
      </c>
    </row>
    <row r="282" spans="1:7" ht="64.8">
      <c r="A282" s="23" t="s">
        <v>895</v>
      </c>
      <c r="B282" s="23"/>
      <c r="C282" s="23"/>
      <c r="D282" s="126"/>
      <c r="E282" s="23" t="s">
        <v>896</v>
      </c>
      <c r="F282" s="23"/>
      <c r="G282" s="121" t="s">
        <v>897</v>
      </c>
    </row>
    <row r="283" spans="1:7" ht="64.8">
      <c r="A283" s="23" t="s">
        <v>898</v>
      </c>
      <c r="B283" s="23"/>
      <c r="C283" s="23"/>
      <c r="D283" s="126"/>
      <c r="E283" s="23" t="s">
        <v>899</v>
      </c>
      <c r="F283" s="23"/>
      <c r="G283" s="121" t="s">
        <v>900</v>
      </c>
    </row>
    <row r="284" spans="1:7" ht="64.8">
      <c r="A284" s="23" t="s">
        <v>901</v>
      </c>
      <c r="B284" s="23"/>
      <c r="C284" s="23"/>
      <c r="D284" s="126"/>
      <c r="E284" s="23" t="s">
        <v>902</v>
      </c>
      <c r="F284" s="23"/>
      <c r="G284" s="121" t="s">
        <v>903</v>
      </c>
    </row>
    <row r="285" spans="1:7" ht="72">
      <c r="A285" s="158" t="s">
        <v>904</v>
      </c>
      <c r="B285" s="158"/>
      <c r="C285" s="158"/>
      <c r="D285" s="159"/>
      <c r="E285" s="158" t="s">
        <v>905</v>
      </c>
      <c r="F285" s="158"/>
      <c r="G285" s="61" t="s">
        <v>906</v>
      </c>
    </row>
    <row r="286" spans="1:7">
      <c r="A286" s="179" t="s">
        <v>907</v>
      </c>
      <c r="B286" s="179"/>
      <c r="C286" s="179"/>
      <c r="D286" s="179"/>
      <c r="E286" s="179"/>
      <c r="F286" s="179"/>
      <c r="G286" s="160"/>
    </row>
    <row r="287" spans="1:7">
      <c r="A287" s="180"/>
      <c r="B287" s="180"/>
      <c r="C287" s="180"/>
      <c r="D287" s="180"/>
      <c r="E287" s="180"/>
      <c r="F287" s="180"/>
      <c r="G287" s="161"/>
    </row>
    <row r="288" spans="1:7">
      <c r="A288" s="171" t="s">
        <v>908</v>
      </c>
      <c r="B288" s="171"/>
      <c r="C288" s="171"/>
      <c r="D288" s="171"/>
      <c r="E288" s="171"/>
      <c r="F288" s="171"/>
    </row>
    <row r="289" spans="1:7">
      <c r="A289" s="106" t="s">
        <v>0</v>
      </c>
      <c r="B289" s="106" t="s">
        <v>1</v>
      </c>
      <c r="C289" s="106" t="s">
        <v>3</v>
      </c>
      <c r="D289" s="106"/>
      <c r="E289" s="106" t="s">
        <v>4</v>
      </c>
      <c r="F289" s="106" t="s">
        <v>6</v>
      </c>
    </row>
    <row r="290" spans="1:7">
      <c r="A290" s="162" t="s">
        <v>819</v>
      </c>
    </row>
    <row r="291" spans="1:7" ht="86.4">
      <c r="A291" s="4" t="s">
        <v>909</v>
      </c>
      <c r="B291" s="4"/>
      <c r="C291" s="4"/>
      <c r="D291" s="137"/>
      <c r="E291" s="4"/>
      <c r="F291" s="4" t="s">
        <v>910</v>
      </c>
      <c r="G291" s="5" t="s">
        <v>911</v>
      </c>
    </row>
    <row r="292" spans="1:7">
      <c r="A292" s="4" t="s">
        <v>912</v>
      </c>
      <c r="B292" s="4"/>
      <c r="C292" s="4"/>
      <c r="D292" s="137"/>
      <c r="E292" s="4"/>
      <c r="F292" s="8">
        <v>10020097</v>
      </c>
      <c r="G292" s="4"/>
    </row>
    <row r="293" spans="1:7">
      <c r="A293" s="4" t="s">
        <v>913</v>
      </c>
      <c r="B293" s="4"/>
      <c r="C293" s="4"/>
      <c r="D293" s="137"/>
      <c r="E293" s="4"/>
      <c r="F293" s="8">
        <v>10020098</v>
      </c>
      <c r="G293" s="4"/>
    </row>
    <row r="294" spans="1:7">
      <c r="A294" s="4" t="s">
        <v>914</v>
      </c>
      <c r="B294" s="4"/>
      <c r="C294" s="4"/>
      <c r="D294" s="137"/>
      <c r="E294" s="4"/>
      <c r="F294" s="8">
        <v>10020099</v>
      </c>
      <c r="G294" s="4"/>
    </row>
    <row r="295" spans="1:7">
      <c r="A295" s="4" t="s">
        <v>915</v>
      </c>
      <c r="B295" s="4"/>
      <c r="C295" s="4"/>
      <c r="D295" s="137"/>
      <c r="E295" s="4"/>
      <c r="F295" s="4">
        <v>10020101</v>
      </c>
      <c r="G295" s="4"/>
    </row>
    <row r="296" spans="1:7">
      <c r="A296" s="4" t="s">
        <v>916</v>
      </c>
      <c r="B296" s="4"/>
      <c r="C296" s="4"/>
      <c r="D296" s="137"/>
      <c r="E296" s="4"/>
      <c r="F296" s="8">
        <v>10020105</v>
      </c>
      <c r="G296" s="4"/>
    </row>
    <row r="297" spans="1:7">
      <c r="A297" s="4" t="s">
        <v>917</v>
      </c>
      <c r="B297" s="4"/>
      <c r="C297" s="4"/>
      <c r="D297" s="137"/>
      <c r="E297" s="4"/>
      <c r="F297" s="8">
        <v>10020106</v>
      </c>
      <c r="G297" s="4"/>
    </row>
    <row r="298" spans="1:7">
      <c r="A298" s="4" t="s">
        <v>918</v>
      </c>
      <c r="B298" s="4"/>
      <c r="C298" s="4"/>
      <c r="D298" s="137"/>
      <c r="E298" s="4"/>
      <c r="F298" s="8">
        <v>10020107</v>
      </c>
      <c r="G298" s="4"/>
    </row>
    <row r="299" spans="1:7">
      <c r="A299" s="4" t="s">
        <v>919</v>
      </c>
      <c r="B299" s="4"/>
      <c r="C299" s="4"/>
      <c r="D299" s="137"/>
      <c r="E299" s="4"/>
      <c r="F299" s="8">
        <v>10020108</v>
      </c>
      <c r="G299" s="4"/>
    </row>
    <row r="300" spans="1:7">
      <c r="A300" s="4" t="s">
        <v>920</v>
      </c>
      <c r="B300" s="4"/>
      <c r="C300" s="4"/>
      <c r="D300" s="137"/>
      <c r="E300" s="4"/>
      <c r="F300" s="4">
        <v>900000418</v>
      </c>
      <c r="G300" s="4"/>
    </row>
    <row r="302" spans="1:7">
      <c r="A302" s="171" t="s">
        <v>921</v>
      </c>
      <c r="B302" s="171"/>
      <c r="C302" s="171"/>
      <c r="D302" s="171"/>
      <c r="E302" s="171"/>
      <c r="F302" s="171"/>
    </row>
    <row r="303" spans="1:7">
      <c r="A303" s="106" t="s">
        <v>0</v>
      </c>
      <c r="B303" s="106" t="s">
        <v>1</v>
      </c>
      <c r="C303" s="106" t="s">
        <v>3</v>
      </c>
      <c r="D303" s="106"/>
      <c r="E303" s="106" t="s">
        <v>4</v>
      </c>
      <c r="F303" s="106" t="s">
        <v>6</v>
      </c>
    </row>
    <row r="304" spans="1:7">
      <c r="A304" s="4" t="s">
        <v>824</v>
      </c>
      <c r="B304" s="4"/>
      <c r="C304" s="4"/>
      <c r="D304" s="137"/>
      <c r="E304" s="4"/>
      <c r="F304" s="4"/>
    </row>
    <row r="305" spans="1:6">
      <c r="A305" s="4" t="s">
        <v>920</v>
      </c>
      <c r="B305" s="4"/>
      <c r="C305" s="4"/>
      <c r="D305" s="137"/>
      <c r="E305" s="4"/>
      <c r="F305" s="4">
        <v>103001</v>
      </c>
    </row>
    <row r="306" spans="1:6">
      <c r="A306" s="4" t="s">
        <v>922</v>
      </c>
      <c r="B306" s="4"/>
      <c r="C306" s="4"/>
      <c r="D306" s="137"/>
      <c r="E306" s="4"/>
      <c r="F306" s="4">
        <v>10610</v>
      </c>
    </row>
    <row r="308" spans="1:6">
      <c r="A308" s="171" t="s">
        <v>923</v>
      </c>
      <c r="B308" s="171"/>
      <c r="C308" s="171"/>
      <c r="D308" s="171"/>
      <c r="E308" s="171"/>
      <c r="F308" s="171"/>
    </row>
    <row r="309" spans="1:6">
      <c r="A309" s="106" t="s">
        <v>0</v>
      </c>
      <c r="B309" s="106" t="s">
        <v>1</v>
      </c>
      <c r="C309" s="106" t="s">
        <v>3</v>
      </c>
      <c r="D309" s="106"/>
      <c r="E309" s="106" t="s">
        <v>4</v>
      </c>
      <c r="F309" s="106" t="s">
        <v>6</v>
      </c>
    </row>
    <row r="310" spans="1:6">
      <c r="A310" s="4" t="s">
        <v>924</v>
      </c>
      <c r="B310" s="4"/>
      <c r="C310" s="4"/>
      <c r="D310" s="137"/>
      <c r="E310" s="4"/>
      <c r="F310" s="4">
        <v>10010078</v>
      </c>
    </row>
    <row r="311" spans="1:6">
      <c r="A311" s="4" t="s">
        <v>925</v>
      </c>
      <c r="B311" s="4"/>
      <c r="C311" s="4"/>
      <c r="D311" s="137"/>
      <c r="E311" s="4"/>
      <c r="F311" s="4">
        <v>10020113</v>
      </c>
    </row>
    <row r="313" spans="1:6">
      <c r="A313" s="171" t="s">
        <v>926</v>
      </c>
      <c r="B313" s="171"/>
      <c r="C313" s="171"/>
      <c r="D313" s="171"/>
      <c r="E313" s="171"/>
      <c r="F313" s="171"/>
    </row>
    <row r="314" spans="1:6">
      <c r="A314" s="106" t="s">
        <v>0</v>
      </c>
      <c r="B314" s="106" t="s">
        <v>1</v>
      </c>
      <c r="C314" s="106" t="s">
        <v>3</v>
      </c>
      <c r="D314" s="106"/>
      <c r="E314" s="106" t="s">
        <v>4</v>
      </c>
      <c r="F314" s="106" t="s">
        <v>6</v>
      </c>
    </row>
    <row r="315" spans="1:6">
      <c r="A315" s="4" t="s">
        <v>927</v>
      </c>
      <c r="B315" s="4"/>
      <c r="C315" s="4"/>
      <c r="D315" s="137"/>
      <c r="E315" s="4"/>
      <c r="F315" s="4">
        <v>10020092</v>
      </c>
    </row>
    <row r="316" spans="1:6">
      <c r="A316" s="4" t="s">
        <v>928</v>
      </c>
      <c r="B316" s="4"/>
      <c r="C316" s="4"/>
      <c r="D316" s="137"/>
      <c r="E316" s="4"/>
      <c r="F316" s="4">
        <v>10020093</v>
      </c>
    </row>
    <row r="318" spans="1:6">
      <c r="A318" s="171" t="s">
        <v>929</v>
      </c>
      <c r="B318" s="171"/>
      <c r="C318" s="171"/>
      <c r="D318" s="171"/>
      <c r="E318" s="171"/>
      <c r="F318" s="171"/>
    </row>
    <row r="319" spans="1:6">
      <c r="A319" s="106" t="s">
        <v>0</v>
      </c>
      <c r="B319" s="106" t="s">
        <v>1</v>
      </c>
      <c r="C319" s="106" t="s">
        <v>3</v>
      </c>
      <c r="D319" s="106"/>
      <c r="E319" s="106" t="s">
        <v>4</v>
      </c>
      <c r="F319" s="106" t="s">
        <v>6</v>
      </c>
    </row>
    <row r="320" spans="1:6">
      <c r="A320" s="4" t="s">
        <v>930</v>
      </c>
      <c r="B320" s="4"/>
      <c r="C320" s="4"/>
      <c r="D320" s="137"/>
      <c r="E320" s="4"/>
      <c r="F320" s="4">
        <v>10020095</v>
      </c>
    </row>
    <row r="322" spans="1:7" ht="11.4">
      <c r="A322" s="182" t="s">
        <v>931</v>
      </c>
      <c r="B322" s="182"/>
      <c r="C322" s="182"/>
      <c r="D322" s="182"/>
      <c r="E322" s="182"/>
      <c r="F322" s="182"/>
    </row>
    <row r="323" spans="1:7" ht="54">
      <c r="A323" s="4" t="s">
        <v>932</v>
      </c>
      <c r="B323" s="4"/>
      <c r="C323" s="4"/>
      <c r="D323" s="137"/>
      <c r="E323" t="s">
        <v>933</v>
      </c>
      <c r="F323" s="4" t="s">
        <v>16</v>
      </c>
      <c r="G323" s="117" t="s">
        <v>934</v>
      </c>
    </row>
    <row r="324" spans="1:7">
      <c r="A324" s="4" t="s">
        <v>935</v>
      </c>
      <c r="B324" s="4"/>
      <c r="C324" s="4"/>
      <c r="D324" s="137"/>
      <c r="E324" s="4"/>
      <c r="F324" s="4">
        <v>10020151</v>
      </c>
    </row>
    <row r="325" spans="1:7">
      <c r="A325" s="4" t="s">
        <v>936</v>
      </c>
      <c r="B325" s="4"/>
      <c r="C325" s="4"/>
      <c r="D325" s="137"/>
      <c r="E325" s="4"/>
      <c r="F325" s="4">
        <v>10020150</v>
      </c>
    </row>
    <row r="327" spans="1:7">
      <c r="A327" s="171" t="s">
        <v>937</v>
      </c>
      <c r="B327" s="171"/>
      <c r="C327" s="171"/>
      <c r="D327" s="171"/>
      <c r="E327" s="171"/>
      <c r="F327" s="171"/>
    </row>
    <row r="328" spans="1:7">
      <c r="A328" s="106" t="s">
        <v>0</v>
      </c>
      <c r="B328" s="106" t="s">
        <v>1</v>
      </c>
      <c r="C328" s="106" t="s">
        <v>3</v>
      </c>
      <c r="D328" s="106"/>
      <c r="E328" s="106" t="s">
        <v>4</v>
      </c>
      <c r="F328" s="106" t="s">
        <v>6</v>
      </c>
    </row>
    <row r="329" spans="1:7">
      <c r="A329" s="4" t="s">
        <v>920</v>
      </c>
      <c r="B329" s="4"/>
      <c r="C329" s="4"/>
      <c r="D329" s="137"/>
      <c r="E329" s="4"/>
      <c r="F329" s="4">
        <v>900000418</v>
      </c>
    </row>
    <row r="331" spans="1:7">
      <c r="A331" s="171" t="s">
        <v>938</v>
      </c>
      <c r="B331" s="171"/>
      <c r="C331" s="171"/>
      <c r="D331" s="171"/>
      <c r="E331" s="171"/>
      <c r="F331" s="171"/>
    </row>
    <row r="332" spans="1:7">
      <c r="A332" s="106" t="s">
        <v>0</v>
      </c>
      <c r="B332" s="106" t="s">
        <v>1</v>
      </c>
      <c r="C332" s="106" t="s">
        <v>3</v>
      </c>
      <c r="D332" s="106"/>
      <c r="E332" s="106" t="s">
        <v>4</v>
      </c>
      <c r="F332" s="106" t="s">
        <v>6</v>
      </c>
    </row>
    <row r="333" spans="1:7">
      <c r="A333" s="4" t="s">
        <v>939</v>
      </c>
      <c r="B333" s="4"/>
      <c r="C333" s="4"/>
      <c r="D333" s="137"/>
      <c r="E333" s="4"/>
      <c r="F333" s="4">
        <v>10020152</v>
      </c>
    </row>
    <row r="335" spans="1:7">
      <c r="A335" s="171" t="s">
        <v>940</v>
      </c>
      <c r="B335" s="171"/>
      <c r="C335" s="171"/>
      <c r="D335" s="171"/>
      <c r="E335" s="171"/>
      <c r="F335" s="171"/>
    </row>
    <row r="336" spans="1:7">
      <c r="A336" s="106" t="s">
        <v>0</v>
      </c>
      <c r="B336" s="106" t="s">
        <v>1</v>
      </c>
      <c r="C336" s="106" t="s">
        <v>3</v>
      </c>
      <c r="D336" s="106"/>
      <c r="E336" s="106" t="s">
        <v>4</v>
      </c>
      <c r="F336" s="106" t="s">
        <v>6</v>
      </c>
    </row>
    <row r="337" spans="1:7">
      <c r="A337" s="4" t="s">
        <v>920</v>
      </c>
      <c r="B337" s="4"/>
      <c r="C337" s="4"/>
      <c r="D337" s="137"/>
      <c r="E337" s="4"/>
      <c r="F337" s="4">
        <v>900000418</v>
      </c>
    </row>
    <row r="339" spans="1:7">
      <c r="A339" s="181"/>
      <c r="B339" s="181"/>
      <c r="C339" s="181"/>
      <c r="D339" s="181"/>
      <c r="E339" s="181"/>
    </row>
    <row r="340" spans="1:7">
      <c r="A340" s="171" t="s">
        <v>941</v>
      </c>
      <c r="B340" s="171"/>
      <c r="C340" s="171"/>
      <c r="D340" s="171"/>
      <c r="E340" s="171"/>
      <c r="F340" s="171"/>
    </row>
    <row r="341" spans="1:7" ht="54">
      <c r="A341" s="4" t="s">
        <v>942</v>
      </c>
      <c r="B341" s="4"/>
      <c r="C341" s="4"/>
      <c r="D341" s="137"/>
      <c r="E341" s="4" t="s">
        <v>943</v>
      </c>
      <c r="F341" s="4" t="s">
        <v>16</v>
      </c>
      <c r="G341" s="117" t="s">
        <v>944</v>
      </c>
    </row>
    <row r="342" spans="1:7">
      <c r="A342" s="4" t="s">
        <v>935</v>
      </c>
      <c r="B342" s="4"/>
      <c r="C342" s="4"/>
      <c r="D342" s="137"/>
      <c r="E342" s="4"/>
      <c r="F342" s="4">
        <v>10020151</v>
      </c>
    </row>
    <row r="343" spans="1:7">
      <c r="A343" s="4" t="s">
        <v>945</v>
      </c>
      <c r="B343" s="4"/>
      <c r="C343" s="4"/>
      <c r="D343" s="137"/>
      <c r="E343" s="4"/>
      <c r="F343" s="4">
        <v>30010020155</v>
      </c>
    </row>
    <row r="346" spans="1:7">
      <c r="A346" s="171" t="s">
        <v>946</v>
      </c>
      <c r="B346" s="171"/>
      <c r="C346" s="171"/>
      <c r="D346" s="171"/>
      <c r="E346" s="171"/>
      <c r="F346" s="171"/>
    </row>
    <row r="347" spans="1:7" ht="54">
      <c r="A347" s="4" t="s">
        <v>947</v>
      </c>
      <c r="B347" s="4"/>
      <c r="C347"/>
      <c r="D347" s="137"/>
      <c r="E347" t="s">
        <v>948</v>
      </c>
      <c r="F347" s="4" t="s">
        <v>12</v>
      </c>
      <c r="G347" s="117" t="s">
        <v>949</v>
      </c>
    </row>
    <row r="348" spans="1:7">
      <c r="A348" s="4" t="s">
        <v>950</v>
      </c>
      <c r="B348" s="4"/>
      <c r="C348" s="4"/>
      <c r="D348" s="137"/>
      <c r="E348" s="4"/>
      <c r="F348" s="4">
        <v>10020086</v>
      </c>
    </row>
    <row r="349" spans="1:7" ht="11.4">
      <c r="A349" s="163"/>
    </row>
    <row r="350" spans="1:7">
      <c r="A350" s="171" t="s">
        <v>951</v>
      </c>
      <c r="B350" s="171"/>
      <c r="C350" s="171"/>
      <c r="D350" s="171"/>
      <c r="E350" s="171"/>
      <c r="F350" s="171"/>
    </row>
    <row r="351" spans="1:7">
      <c r="A351" s="106" t="s">
        <v>0</v>
      </c>
      <c r="B351" s="106" t="s">
        <v>1</v>
      </c>
      <c r="C351" s="106" t="s">
        <v>3</v>
      </c>
      <c r="D351" s="106"/>
      <c r="E351" s="106" t="s">
        <v>4</v>
      </c>
      <c r="F351" s="106" t="s">
        <v>6</v>
      </c>
    </row>
    <row r="352" spans="1:7">
      <c r="A352" s="4" t="s">
        <v>368</v>
      </c>
      <c r="B352" s="4"/>
      <c r="C352" s="4"/>
      <c r="D352" s="137"/>
      <c r="E352" s="4"/>
      <c r="F352" s="4">
        <v>10010003</v>
      </c>
    </row>
    <row r="353" spans="1:7">
      <c r="A353" s="4" t="s">
        <v>371</v>
      </c>
      <c r="B353" s="4"/>
      <c r="C353" s="4"/>
      <c r="D353" s="137"/>
      <c r="E353" s="4"/>
      <c r="F353" s="4">
        <v>10010004</v>
      </c>
    </row>
    <row r="354" spans="1:7">
      <c r="A354" s="4" t="s">
        <v>952</v>
      </c>
      <c r="B354" s="4"/>
      <c r="C354" s="4"/>
      <c r="D354" s="137"/>
      <c r="E354" s="4"/>
      <c r="F354" s="4">
        <v>10020003</v>
      </c>
    </row>
    <row r="356" spans="1:7">
      <c r="A356" s="171" t="s">
        <v>953</v>
      </c>
      <c r="B356" s="171"/>
      <c r="C356" s="171"/>
      <c r="D356" s="171"/>
      <c r="E356" s="171"/>
      <c r="F356" s="171"/>
    </row>
    <row r="357" spans="1:7">
      <c r="A357" s="106" t="s">
        <v>0</v>
      </c>
      <c r="B357" s="106" t="s">
        <v>1</v>
      </c>
      <c r="C357" s="106" t="s">
        <v>3</v>
      </c>
      <c r="D357" s="106"/>
      <c r="E357" s="106" t="s">
        <v>4</v>
      </c>
      <c r="F357" s="106" t="s">
        <v>6</v>
      </c>
    </row>
    <row r="358" spans="1:7">
      <c r="A358" s="4" t="s">
        <v>954</v>
      </c>
      <c r="B358" s="4"/>
      <c r="C358" s="4"/>
      <c r="D358" s="137"/>
      <c r="E358" s="4"/>
      <c r="F358" s="4">
        <v>10010063</v>
      </c>
    </row>
    <row r="359" spans="1:7">
      <c r="G359" s="105"/>
    </row>
    <row r="360" spans="1:7">
      <c r="A360" s="171" t="s">
        <v>955</v>
      </c>
      <c r="B360" s="171"/>
      <c r="C360" s="171"/>
      <c r="D360" s="171"/>
      <c r="E360" s="171"/>
      <c r="F360" s="171"/>
    </row>
    <row r="361" spans="1:7">
      <c r="A361" s="106" t="s">
        <v>0</v>
      </c>
      <c r="B361" s="106" t="s">
        <v>1</v>
      </c>
      <c r="C361" s="106" t="s">
        <v>3</v>
      </c>
      <c r="D361" s="106"/>
      <c r="E361" s="106" t="s">
        <v>4</v>
      </c>
      <c r="F361" s="106" t="s">
        <v>6</v>
      </c>
      <c r="G361" s="164"/>
    </row>
    <row r="362" spans="1:7">
      <c r="A362" s="4" t="s">
        <v>819</v>
      </c>
      <c r="B362" s="4"/>
      <c r="C362" s="4"/>
      <c r="D362" s="137"/>
      <c r="E362" s="4"/>
      <c r="F362" s="4"/>
      <c r="G362" s="164" t="s">
        <v>956</v>
      </c>
    </row>
    <row r="363" spans="1:7">
      <c r="A363" s="4" t="s">
        <v>909</v>
      </c>
      <c r="B363" s="4"/>
      <c r="C363" s="4"/>
      <c r="D363" s="137"/>
      <c r="E363" s="4"/>
      <c r="F363" s="4">
        <v>10020096</v>
      </c>
      <c r="G363" s="164" t="s">
        <v>956</v>
      </c>
    </row>
    <row r="364" spans="1:7">
      <c r="A364" s="4" t="s">
        <v>912</v>
      </c>
      <c r="B364" s="4"/>
      <c r="C364" s="4"/>
      <c r="D364" s="137"/>
      <c r="E364" s="4"/>
      <c r="F364" s="4">
        <v>10020097</v>
      </c>
      <c r="G364" s="164" t="s">
        <v>956</v>
      </c>
    </row>
    <row r="365" spans="1:7">
      <c r="A365" s="4" t="s">
        <v>913</v>
      </c>
      <c r="B365" s="4"/>
      <c r="C365" s="4"/>
      <c r="D365" s="137"/>
      <c r="E365" s="4"/>
      <c r="F365" s="4">
        <v>10020098</v>
      </c>
      <c r="G365" s="164" t="s">
        <v>956</v>
      </c>
    </row>
    <row r="366" spans="1:7">
      <c r="A366" s="4" t="s">
        <v>914</v>
      </c>
      <c r="B366" s="4"/>
      <c r="C366" s="4"/>
      <c r="D366" s="137"/>
      <c r="E366" s="4"/>
      <c r="F366" s="4">
        <v>10020099</v>
      </c>
      <c r="G366" s="164" t="s">
        <v>956</v>
      </c>
    </row>
    <row r="367" spans="1:7">
      <c r="A367" s="4" t="s">
        <v>915</v>
      </c>
      <c r="B367" s="4"/>
      <c r="C367" s="4"/>
      <c r="D367" s="137"/>
      <c r="E367" s="4"/>
      <c r="F367" s="4">
        <v>10020101</v>
      </c>
      <c r="G367" s="164" t="s">
        <v>956</v>
      </c>
    </row>
    <row r="368" spans="1:7">
      <c r="A368" s="4" t="s">
        <v>916</v>
      </c>
      <c r="B368" s="4"/>
      <c r="C368" s="4"/>
      <c r="D368" s="137"/>
      <c r="E368" s="4"/>
      <c r="F368" s="4">
        <v>10020105</v>
      </c>
      <c r="G368" s="164" t="s">
        <v>956</v>
      </c>
    </row>
    <row r="369" spans="1:7">
      <c r="A369" s="4" t="s">
        <v>917</v>
      </c>
      <c r="B369" s="4"/>
      <c r="C369" s="4"/>
      <c r="D369" s="137"/>
      <c r="E369" s="4"/>
      <c r="F369" s="4">
        <v>10020106</v>
      </c>
      <c r="G369" s="164" t="s">
        <v>956</v>
      </c>
    </row>
    <row r="370" spans="1:7">
      <c r="A370" s="4" t="s">
        <v>918</v>
      </c>
      <c r="B370" s="4"/>
      <c r="C370" s="4"/>
      <c r="D370" s="137"/>
      <c r="E370" s="4"/>
      <c r="F370" s="4">
        <v>10020107</v>
      </c>
      <c r="G370" s="164" t="s">
        <v>956</v>
      </c>
    </row>
    <row r="371" spans="1:7">
      <c r="A371" s="4" t="s">
        <v>919</v>
      </c>
      <c r="B371" s="4"/>
      <c r="C371" s="4"/>
      <c r="D371" s="137"/>
      <c r="E371" s="4"/>
      <c r="F371" s="4">
        <v>10020108</v>
      </c>
      <c r="G371" s="164" t="s">
        <v>956</v>
      </c>
    </row>
    <row r="372" spans="1:7">
      <c r="A372" s="4" t="s">
        <v>920</v>
      </c>
      <c r="B372" s="4"/>
      <c r="C372" s="4"/>
      <c r="D372" s="137"/>
      <c r="E372" s="4"/>
      <c r="F372" s="4">
        <v>900000418</v>
      </c>
      <c r="G372" s="164" t="s">
        <v>956</v>
      </c>
    </row>
    <row r="373" spans="1:7">
      <c r="A373" s="4" t="s">
        <v>957</v>
      </c>
      <c r="B373" s="4"/>
      <c r="C373" s="4"/>
      <c r="D373" s="137"/>
      <c r="E373" s="4"/>
      <c r="F373" s="4">
        <v>10020102</v>
      </c>
      <c r="G373" s="164" t="s">
        <v>956</v>
      </c>
    </row>
    <row r="374" spans="1:7">
      <c r="A374" s="4" t="s">
        <v>958</v>
      </c>
      <c r="B374" s="4"/>
      <c r="C374" s="4"/>
      <c r="D374" s="137"/>
      <c r="E374" s="4"/>
      <c r="F374" s="4">
        <v>10020103</v>
      </c>
      <c r="G374" s="164" t="s">
        <v>956</v>
      </c>
    </row>
    <row r="375" spans="1:7">
      <c r="A375" s="4" t="s">
        <v>959</v>
      </c>
      <c r="B375" s="4"/>
      <c r="C375" s="4"/>
      <c r="D375" s="137"/>
      <c r="E375" s="4"/>
      <c r="F375" s="4">
        <v>10020104</v>
      </c>
      <c r="G375" s="164" t="s">
        <v>956</v>
      </c>
    </row>
  </sheetData>
  <autoFilter ref="A1:H300" xr:uid="{00000000-0009-0000-0000-000000000000}"/>
  <mergeCells count="21">
    <mergeCell ref="A360:F360"/>
    <mergeCell ref="G91:G97"/>
    <mergeCell ref="G98:G101"/>
    <mergeCell ref="H245:H247"/>
    <mergeCell ref="A245:G246"/>
    <mergeCell ref="A286:F287"/>
    <mergeCell ref="A339:E339"/>
    <mergeCell ref="A340:F340"/>
    <mergeCell ref="A346:F346"/>
    <mergeCell ref="A350:F350"/>
    <mergeCell ref="A356:F356"/>
    <mergeCell ref="A318:F318"/>
    <mergeCell ref="A322:F322"/>
    <mergeCell ref="A327:F327"/>
    <mergeCell ref="A331:F331"/>
    <mergeCell ref="A335:F335"/>
    <mergeCell ref="A247:G247"/>
    <mergeCell ref="A288:F288"/>
    <mergeCell ref="A302:F302"/>
    <mergeCell ref="A308:F308"/>
    <mergeCell ref="A313:F31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H46"/>
  <sheetViews>
    <sheetView workbookViewId="0">
      <selection activeCell="D7" sqref="D7"/>
    </sheetView>
  </sheetViews>
  <sheetFormatPr defaultColWidth="9" defaultRowHeight="14.4"/>
  <cols>
    <col min="1" max="1" width="33.109375" customWidth="1"/>
    <col min="2" max="2" width="8" customWidth="1"/>
    <col min="3" max="3" width="5.21875" customWidth="1"/>
    <col min="4" max="4" width="20.21875" customWidth="1"/>
    <col min="5" max="5" width="9.44140625" customWidth="1"/>
    <col min="6" max="6" width="56.33203125" customWidth="1"/>
    <col min="7" max="7" width="25.88671875" customWidth="1"/>
  </cols>
  <sheetData>
    <row r="1" spans="1:7" s="1" customFormat="1" ht="16.5" customHeight="1">
      <c r="A1" s="2" t="s">
        <v>0</v>
      </c>
      <c r="B1" s="2" t="s">
        <v>1</v>
      </c>
      <c r="C1" s="2"/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>
      <c r="A2" s="13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12" t="s">
        <v>13</v>
      </c>
    </row>
    <row r="3" spans="1:7" ht="43.2">
      <c r="A3" s="28" t="s">
        <v>820</v>
      </c>
      <c r="B3" s="28" t="s">
        <v>960</v>
      </c>
      <c r="C3" s="12" t="s">
        <v>10</v>
      </c>
      <c r="D3" s="28" t="s">
        <v>821</v>
      </c>
      <c r="E3" s="12" t="s">
        <v>20</v>
      </c>
      <c r="F3" s="113" t="s">
        <v>961</v>
      </c>
      <c r="G3" s="183" t="s">
        <v>962</v>
      </c>
    </row>
    <row r="4" spans="1:7">
      <c r="A4" s="28" t="s">
        <v>823</v>
      </c>
      <c r="B4" s="28" t="s">
        <v>960</v>
      </c>
      <c r="C4" s="12" t="s">
        <v>10</v>
      </c>
      <c r="D4" s="28" t="s">
        <v>899</v>
      </c>
      <c r="E4" s="12" t="s">
        <v>20</v>
      </c>
      <c r="F4" s="28" t="s">
        <v>963</v>
      </c>
      <c r="G4" s="183"/>
    </row>
    <row r="5" spans="1:7">
      <c r="A5" s="28" t="s">
        <v>825</v>
      </c>
      <c r="B5" s="28" t="s">
        <v>960</v>
      </c>
      <c r="C5" s="12" t="s">
        <v>10</v>
      </c>
      <c r="D5" s="28" t="s">
        <v>826</v>
      </c>
      <c r="E5" s="12" t="s">
        <v>20</v>
      </c>
      <c r="F5" s="28" t="s">
        <v>964</v>
      </c>
      <c r="G5" s="183"/>
    </row>
    <row r="6" spans="1:7">
      <c r="A6" s="28" t="s">
        <v>828</v>
      </c>
      <c r="B6" s="28" t="s">
        <v>960</v>
      </c>
      <c r="C6" s="12" t="s">
        <v>10</v>
      </c>
      <c r="D6" s="28" t="s">
        <v>829</v>
      </c>
      <c r="E6" s="12" t="s">
        <v>20</v>
      </c>
      <c r="F6" s="28" t="s">
        <v>965</v>
      </c>
      <c r="G6" s="183"/>
    </row>
    <row r="7" spans="1:7">
      <c r="A7" s="28" t="s">
        <v>831</v>
      </c>
      <c r="B7" s="28" t="s">
        <v>960</v>
      </c>
      <c r="C7" s="12" t="s">
        <v>10</v>
      </c>
      <c r="D7" s="28" t="s">
        <v>832</v>
      </c>
      <c r="E7" s="12" t="s">
        <v>20</v>
      </c>
      <c r="F7" s="28" t="s">
        <v>966</v>
      </c>
      <c r="G7" s="183"/>
    </row>
    <row r="8" spans="1:7">
      <c r="A8" s="28" t="s">
        <v>835</v>
      </c>
      <c r="B8" s="28" t="s">
        <v>960</v>
      </c>
      <c r="C8" s="12" t="s">
        <v>10</v>
      </c>
      <c r="D8" s="28" t="s">
        <v>836</v>
      </c>
      <c r="E8" s="12" t="s">
        <v>20</v>
      </c>
      <c r="F8" s="28" t="s">
        <v>967</v>
      </c>
      <c r="G8" s="183"/>
    </row>
    <row r="9" spans="1:7">
      <c r="A9" s="28" t="s">
        <v>901</v>
      </c>
      <c r="B9" s="28" t="s">
        <v>960</v>
      </c>
      <c r="C9" s="12" t="s">
        <v>10</v>
      </c>
      <c r="D9" s="28" t="s">
        <v>902</v>
      </c>
      <c r="E9" s="12" t="s">
        <v>20</v>
      </c>
      <c r="F9" s="28" t="s">
        <v>968</v>
      </c>
      <c r="G9" s="183"/>
    </row>
    <row r="10" spans="1:7">
      <c r="A10" s="28" t="s">
        <v>839</v>
      </c>
      <c r="B10" s="28" t="s">
        <v>960</v>
      </c>
      <c r="C10" s="12" t="s">
        <v>10</v>
      </c>
      <c r="D10" s="28" t="s">
        <v>840</v>
      </c>
      <c r="E10" s="12" t="s">
        <v>20</v>
      </c>
      <c r="F10" s="28" t="s">
        <v>969</v>
      </c>
      <c r="G10" s="183"/>
    </row>
    <row r="11" spans="1:7">
      <c r="A11" s="28" t="s">
        <v>843</v>
      </c>
      <c r="B11" s="28" t="s">
        <v>960</v>
      </c>
      <c r="C11" s="12" t="s">
        <v>10</v>
      </c>
      <c r="D11" s="28" t="s">
        <v>844</v>
      </c>
      <c r="E11" s="12" t="s">
        <v>20</v>
      </c>
      <c r="F11" s="28" t="s">
        <v>970</v>
      </c>
      <c r="G11" s="183"/>
    </row>
    <row r="12" spans="1:7">
      <c r="A12" s="28" t="s">
        <v>849</v>
      </c>
      <c r="B12" s="28" t="s">
        <v>960</v>
      </c>
      <c r="C12" s="12" t="s">
        <v>10</v>
      </c>
      <c r="D12" s="28" t="s">
        <v>847</v>
      </c>
      <c r="E12" s="12" t="s">
        <v>20</v>
      </c>
      <c r="F12" s="28" t="s">
        <v>971</v>
      </c>
      <c r="G12" s="183"/>
    </row>
    <row r="13" spans="1:7">
      <c r="A13" s="28" t="s">
        <v>972</v>
      </c>
      <c r="B13" s="28" t="s">
        <v>960</v>
      </c>
      <c r="C13" s="12" t="s">
        <v>10</v>
      </c>
      <c r="D13" s="28" t="s">
        <v>852</v>
      </c>
      <c r="E13" s="12" t="s">
        <v>20</v>
      </c>
      <c r="F13" s="28" t="s">
        <v>973</v>
      </c>
      <c r="G13" s="183"/>
    </row>
    <row r="14" spans="1:7">
      <c r="A14" s="28" t="s">
        <v>855</v>
      </c>
      <c r="B14" s="28" t="s">
        <v>960</v>
      </c>
      <c r="C14" s="12" t="s">
        <v>10</v>
      </c>
      <c r="D14" s="28" t="s">
        <v>856</v>
      </c>
      <c r="E14" s="12" t="s">
        <v>20</v>
      </c>
      <c r="F14" s="28" t="s">
        <v>974</v>
      </c>
      <c r="G14" s="183"/>
    </row>
    <row r="15" spans="1:7">
      <c r="A15" s="28" t="s">
        <v>859</v>
      </c>
      <c r="B15" s="28" t="s">
        <v>960</v>
      </c>
      <c r="C15" s="12" t="s">
        <v>10</v>
      </c>
      <c r="D15" s="28" t="s">
        <v>860</v>
      </c>
      <c r="E15" s="12" t="s">
        <v>20</v>
      </c>
      <c r="F15" s="28" t="s">
        <v>975</v>
      </c>
      <c r="G15" s="183"/>
    </row>
    <row r="16" spans="1:7">
      <c r="A16" s="28" t="s">
        <v>862</v>
      </c>
      <c r="B16" s="28" t="s">
        <v>960</v>
      </c>
      <c r="C16" s="12" t="s">
        <v>10</v>
      </c>
      <c r="D16" s="28" t="s">
        <v>863</v>
      </c>
      <c r="E16" s="12" t="s">
        <v>20</v>
      </c>
      <c r="F16" s="28" t="s">
        <v>976</v>
      </c>
      <c r="G16" s="183"/>
    </row>
    <row r="17" spans="1:8">
      <c r="A17" s="28" t="s">
        <v>866</v>
      </c>
      <c r="B17" s="28" t="s">
        <v>960</v>
      </c>
      <c r="C17" s="12" t="s">
        <v>10</v>
      </c>
      <c r="D17" s="28" t="s">
        <v>867</v>
      </c>
      <c r="E17" s="12" t="s">
        <v>20</v>
      </c>
      <c r="F17" s="28" t="s">
        <v>977</v>
      </c>
      <c r="G17" s="183"/>
    </row>
    <row r="18" spans="1:8">
      <c r="A18" s="28" t="s">
        <v>870</v>
      </c>
      <c r="B18" s="28" t="s">
        <v>960</v>
      </c>
      <c r="C18" s="12" t="s">
        <v>10</v>
      </c>
      <c r="D18" s="28" t="s">
        <v>871</v>
      </c>
      <c r="E18" s="12" t="s">
        <v>20</v>
      </c>
      <c r="F18" s="28" t="s">
        <v>978</v>
      </c>
      <c r="G18" s="183"/>
    </row>
    <row r="19" spans="1:8">
      <c r="A19" s="28" t="s">
        <v>874</v>
      </c>
      <c r="B19" s="28" t="s">
        <v>960</v>
      </c>
      <c r="C19" s="12" t="s">
        <v>10</v>
      </c>
      <c r="D19" s="28" t="s">
        <v>875</v>
      </c>
      <c r="E19" s="12" t="s">
        <v>20</v>
      </c>
      <c r="F19" s="28" t="s">
        <v>979</v>
      </c>
      <c r="G19" s="183"/>
    </row>
    <row r="20" spans="1:8">
      <c r="A20" s="28" t="s">
        <v>877</v>
      </c>
      <c r="B20" s="28" t="s">
        <v>960</v>
      </c>
      <c r="C20" s="12" t="s">
        <v>10</v>
      </c>
      <c r="D20" s="28" t="s">
        <v>878</v>
      </c>
      <c r="E20" s="12" t="s">
        <v>20</v>
      </c>
      <c r="F20" s="28" t="s">
        <v>980</v>
      </c>
      <c r="G20" s="183"/>
    </row>
    <row r="21" spans="1:8">
      <c r="A21" s="28" t="s">
        <v>880</v>
      </c>
      <c r="B21" s="28" t="s">
        <v>960</v>
      </c>
      <c r="C21" s="12" t="s">
        <v>10</v>
      </c>
      <c r="D21" s="28" t="s">
        <v>881</v>
      </c>
      <c r="E21" s="12" t="s">
        <v>20</v>
      </c>
      <c r="F21" s="28" t="s">
        <v>981</v>
      </c>
      <c r="G21" s="183"/>
    </row>
    <row r="22" spans="1:8">
      <c r="A22" s="28" t="s">
        <v>886</v>
      </c>
      <c r="B22" s="28" t="s">
        <v>960</v>
      </c>
      <c r="C22" s="12" t="s">
        <v>10</v>
      </c>
      <c r="D22" s="28" t="s">
        <v>887</v>
      </c>
      <c r="E22" s="12" t="s">
        <v>20</v>
      </c>
      <c r="F22" s="28" t="s">
        <v>982</v>
      </c>
      <c r="G22" s="183"/>
    </row>
    <row r="23" spans="1:8">
      <c r="A23" s="28" t="s">
        <v>889</v>
      </c>
      <c r="B23" s="28" t="s">
        <v>960</v>
      </c>
      <c r="C23" s="12" t="s">
        <v>10</v>
      </c>
      <c r="D23" s="28" t="s">
        <v>890</v>
      </c>
      <c r="E23" s="12" t="s">
        <v>20</v>
      </c>
      <c r="F23" s="28" t="s">
        <v>983</v>
      </c>
      <c r="G23" s="183"/>
    </row>
    <row r="24" spans="1:8">
      <c r="A24" s="28" t="s">
        <v>883</v>
      </c>
      <c r="B24" s="28" t="s">
        <v>960</v>
      </c>
      <c r="C24" s="12" t="s">
        <v>10</v>
      </c>
      <c r="D24" s="28" t="s">
        <v>884</v>
      </c>
      <c r="E24" s="12" t="s">
        <v>20</v>
      </c>
      <c r="F24" s="28" t="s">
        <v>984</v>
      </c>
      <c r="G24" s="183"/>
    </row>
    <row r="25" spans="1:8">
      <c r="A25" s="28" t="s">
        <v>892</v>
      </c>
      <c r="B25" s="28" t="s">
        <v>960</v>
      </c>
      <c r="C25" s="12" t="s">
        <v>10</v>
      </c>
      <c r="D25" s="28" t="s">
        <v>893</v>
      </c>
      <c r="E25" s="12" t="s">
        <v>20</v>
      </c>
      <c r="F25" s="28" t="s">
        <v>985</v>
      </c>
      <c r="G25" s="183"/>
    </row>
    <row r="26" spans="1:8">
      <c r="A26" s="28" t="s">
        <v>895</v>
      </c>
      <c r="B26" s="28" t="s">
        <v>960</v>
      </c>
      <c r="C26" s="12" t="s">
        <v>10</v>
      </c>
      <c r="D26" s="28" t="s">
        <v>896</v>
      </c>
      <c r="E26" s="12" t="s">
        <v>20</v>
      </c>
      <c r="F26" s="28" t="s">
        <v>986</v>
      </c>
      <c r="G26" s="183"/>
    </row>
    <row r="27" spans="1:8" ht="13.5" customHeight="1">
      <c r="A27" s="28" t="s">
        <v>950</v>
      </c>
      <c r="B27" s="28" t="s">
        <v>960</v>
      </c>
      <c r="C27" s="12" t="s">
        <v>10</v>
      </c>
      <c r="D27" s="28" t="s">
        <v>987</v>
      </c>
      <c r="E27" s="28" t="s">
        <v>16</v>
      </c>
      <c r="F27" s="28" t="s">
        <v>988</v>
      </c>
      <c r="G27" s="183" t="s">
        <v>989</v>
      </c>
      <c r="H27" s="114" t="s">
        <v>990</v>
      </c>
    </row>
    <row r="28" spans="1:8">
      <c r="A28" s="28" t="s">
        <v>947</v>
      </c>
      <c r="B28" s="28" t="s">
        <v>960</v>
      </c>
      <c r="C28" s="12" t="s">
        <v>10</v>
      </c>
      <c r="D28" s="28" t="s">
        <v>948</v>
      </c>
      <c r="E28" s="28" t="s">
        <v>16</v>
      </c>
      <c r="F28" s="28" t="s">
        <v>991</v>
      </c>
      <c r="G28" s="183"/>
      <c r="H28" s="114" t="s">
        <v>990</v>
      </c>
    </row>
    <row r="29" spans="1:8">
      <c r="A29" s="28" t="s">
        <v>992</v>
      </c>
      <c r="B29" s="28" t="s">
        <v>960</v>
      </c>
      <c r="C29" s="12" t="s">
        <v>10</v>
      </c>
      <c r="D29" s="28" t="s">
        <v>993</v>
      </c>
      <c r="E29" s="28" t="s">
        <v>16</v>
      </c>
      <c r="F29" s="28" t="s">
        <v>994</v>
      </c>
      <c r="G29" s="183"/>
    </row>
    <row r="30" spans="1:8" ht="86.4">
      <c r="A30" s="28" t="s">
        <v>995</v>
      </c>
      <c r="B30" s="28" t="s">
        <v>960</v>
      </c>
      <c r="C30" s="12" t="s">
        <v>10</v>
      </c>
      <c r="D30" s="28" t="s">
        <v>996</v>
      </c>
      <c r="E30" s="28" t="s">
        <v>16</v>
      </c>
      <c r="F30" s="113" t="s">
        <v>911</v>
      </c>
      <c r="G30" s="183"/>
    </row>
    <row r="31" spans="1:8">
      <c r="A31" s="28" t="s">
        <v>997</v>
      </c>
      <c r="B31" s="28" t="s">
        <v>960</v>
      </c>
      <c r="C31" s="12" t="s">
        <v>10</v>
      </c>
      <c r="D31" s="28" t="s">
        <v>998</v>
      </c>
      <c r="E31" s="28" t="s">
        <v>16</v>
      </c>
      <c r="F31" s="115" t="s">
        <v>999</v>
      </c>
      <c r="G31" s="183"/>
    </row>
    <row r="32" spans="1:8">
      <c r="A32" s="28" t="s">
        <v>1000</v>
      </c>
      <c r="B32" s="28" t="s">
        <v>960</v>
      </c>
      <c r="C32" s="12" t="s">
        <v>10</v>
      </c>
      <c r="D32" s="28" t="s">
        <v>1001</v>
      </c>
      <c r="E32" s="28" t="s">
        <v>16</v>
      </c>
      <c r="F32" s="115" t="s">
        <v>1002</v>
      </c>
      <c r="G32" s="183"/>
    </row>
    <row r="33" spans="1:7">
      <c r="A33" s="28" t="s">
        <v>1003</v>
      </c>
      <c r="B33" s="28" t="s">
        <v>960</v>
      </c>
      <c r="C33" s="12" t="s">
        <v>10</v>
      </c>
      <c r="D33" s="28" t="s">
        <v>1004</v>
      </c>
      <c r="E33" s="28" t="s">
        <v>16</v>
      </c>
      <c r="F33" s="28" t="s">
        <v>1005</v>
      </c>
      <c r="G33" s="183"/>
    </row>
    <row r="34" spans="1:7">
      <c r="A34" s="28" t="s">
        <v>1006</v>
      </c>
      <c r="B34" s="28" t="s">
        <v>960</v>
      </c>
      <c r="C34" s="12" t="s">
        <v>10</v>
      </c>
      <c r="D34" s="28" t="s">
        <v>1007</v>
      </c>
      <c r="E34" s="28" t="s">
        <v>16</v>
      </c>
      <c r="F34" s="115" t="s">
        <v>1008</v>
      </c>
      <c r="G34" s="183"/>
    </row>
    <row r="35" spans="1:7">
      <c r="A35" s="28" t="s">
        <v>1009</v>
      </c>
      <c r="B35" s="28" t="s">
        <v>960</v>
      </c>
      <c r="C35" s="12" t="s">
        <v>10</v>
      </c>
      <c r="D35" s="28" t="s">
        <v>1010</v>
      </c>
      <c r="E35" s="28" t="s">
        <v>16</v>
      </c>
      <c r="F35" s="115" t="s">
        <v>1011</v>
      </c>
      <c r="G35" s="183"/>
    </row>
    <row r="36" spans="1:7">
      <c r="A36" s="28" t="s">
        <v>1012</v>
      </c>
      <c r="B36" s="28" t="s">
        <v>960</v>
      </c>
      <c r="C36" s="12" t="s">
        <v>10</v>
      </c>
      <c r="D36" s="28" t="s">
        <v>1013</v>
      </c>
      <c r="E36" s="28" t="s">
        <v>16</v>
      </c>
      <c r="F36" s="115" t="s">
        <v>1014</v>
      </c>
      <c r="G36" s="183"/>
    </row>
    <row r="37" spans="1:7">
      <c r="A37" s="28" t="s">
        <v>1015</v>
      </c>
      <c r="B37" s="28" t="s">
        <v>960</v>
      </c>
      <c r="C37" s="12" t="s">
        <v>10</v>
      </c>
      <c r="D37" s="28" t="s">
        <v>1016</v>
      </c>
      <c r="E37" s="28" t="s">
        <v>16</v>
      </c>
      <c r="F37" s="115" t="s">
        <v>1017</v>
      </c>
      <c r="G37" s="183"/>
    </row>
    <row r="38" spans="1:7">
      <c r="A38" s="28" t="s">
        <v>1018</v>
      </c>
      <c r="B38" s="28" t="s">
        <v>960</v>
      </c>
      <c r="C38" s="12" t="s">
        <v>10</v>
      </c>
      <c r="D38" s="28" t="s">
        <v>1019</v>
      </c>
      <c r="E38" s="28" t="s">
        <v>16</v>
      </c>
      <c r="F38" s="28" t="s">
        <v>1020</v>
      </c>
      <c r="G38" s="183"/>
    </row>
    <row r="39" spans="1:7">
      <c r="A39" s="28" t="s">
        <v>1021</v>
      </c>
      <c r="B39" s="28" t="s">
        <v>960</v>
      </c>
      <c r="C39" s="12" t="s">
        <v>10</v>
      </c>
      <c r="D39" s="28" t="s">
        <v>1022</v>
      </c>
      <c r="E39" s="28" t="s">
        <v>16</v>
      </c>
      <c r="F39" s="28" t="s">
        <v>1023</v>
      </c>
      <c r="G39" s="183"/>
    </row>
    <row r="40" spans="1:7">
      <c r="A40" s="28" t="s">
        <v>1024</v>
      </c>
      <c r="B40" s="28" t="s">
        <v>960</v>
      </c>
      <c r="C40" s="12" t="s">
        <v>10</v>
      </c>
      <c r="D40" s="28" t="s">
        <v>1025</v>
      </c>
      <c r="E40" s="28" t="s">
        <v>16</v>
      </c>
      <c r="F40" s="28" t="s">
        <v>1026</v>
      </c>
      <c r="G40" s="183"/>
    </row>
    <row r="41" spans="1:7">
      <c r="A41" s="28" t="s">
        <v>1027</v>
      </c>
      <c r="B41" s="28" t="s">
        <v>960</v>
      </c>
      <c r="C41" s="12" t="s">
        <v>10</v>
      </c>
      <c r="D41" s="28" t="s">
        <v>1028</v>
      </c>
      <c r="E41" s="28" t="s">
        <v>16</v>
      </c>
      <c r="F41" s="28" t="s">
        <v>1029</v>
      </c>
      <c r="G41" s="183"/>
    </row>
    <row r="42" spans="1:7">
      <c r="A42" s="28" t="s">
        <v>932</v>
      </c>
      <c r="B42" s="28" t="s">
        <v>960</v>
      </c>
      <c r="C42" s="12" t="s">
        <v>10</v>
      </c>
      <c r="D42" s="28" t="s">
        <v>933</v>
      </c>
      <c r="E42" s="28" t="s">
        <v>16</v>
      </c>
      <c r="F42" s="28" t="s">
        <v>1030</v>
      </c>
      <c r="G42" s="183"/>
    </row>
    <row r="43" spans="1:7">
      <c r="A43" s="28" t="s">
        <v>1031</v>
      </c>
      <c r="B43" s="28" t="s">
        <v>960</v>
      </c>
      <c r="C43" s="12" t="s">
        <v>10</v>
      </c>
      <c r="D43" s="28" t="s">
        <v>1032</v>
      </c>
      <c r="E43" s="28" t="s">
        <v>16</v>
      </c>
      <c r="F43" s="28" t="s">
        <v>1033</v>
      </c>
      <c r="G43" s="183"/>
    </row>
    <row r="44" spans="1:7">
      <c r="A44" s="28" t="s">
        <v>1034</v>
      </c>
      <c r="B44" s="28" t="s">
        <v>960</v>
      </c>
      <c r="C44" s="12" t="s">
        <v>10</v>
      </c>
      <c r="D44" s="28" t="s">
        <v>1035</v>
      </c>
      <c r="E44" s="28" t="s">
        <v>16</v>
      </c>
      <c r="F44" s="28" t="s">
        <v>1036</v>
      </c>
      <c r="G44" s="183"/>
    </row>
    <row r="45" spans="1:7">
      <c r="A45" s="28" t="s">
        <v>942</v>
      </c>
      <c r="B45" s="28" t="s">
        <v>960</v>
      </c>
      <c r="C45" s="12" t="s">
        <v>10</v>
      </c>
      <c r="D45" s="28" t="s">
        <v>943</v>
      </c>
      <c r="E45" s="28" t="s">
        <v>16</v>
      </c>
      <c r="F45" s="28" t="s">
        <v>1037</v>
      </c>
      <c r="G45" s="183"/>
    </row>
    <row r="46" spans="1:7">
      <c r="A46" s="28" t="s">
        <v>1038</v>
      </c>
      <c r="B46" s="28" t="s">
        <v>960</v>
      </c>
      <c r="C46" s="12" t="s">
        <v>10</v>
      </c>
      <c r="D46" s="28" t="s">
        <v>1039</v>
      </c>
      <c r="E46" s="28" t="s">
        <v>16</v>
      </c>
      <c r="F46" s="28" t="s">
        <v>1040</v>
      </c>
      <c r="G46" s="183"/>
    </row>
  </sheetData>
  <mergeCells count="2">
    <mergeCell ref="G3:G26"/>
    <mergeCell ref="G27:G4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37"/>
  <sheetViews>
    <sheetView topLeftCell="A10" workbookViewId="0">
      <selection activeCell="F38" sqref="F38"/>
    </sheetView>
  </sheetViews>
  <sheetFormatPr defaultColWidth="9" defaultRowHeight="10.8"/>
  <cols>
    <col min="1" max="1" width="22.109375" style="105" customWidth="1"/>
    <col min="2" max="2" width="8.77734375" style="105" customWidth="1"/>
    <col min="3" max="3" width="20.44140625" style="105" customWidth="1"/>
    <col min="4" max="4" width="16.109375" style="105" customWidth="1"/>
    <col min="5" max="5" width="25.77734375" style="105" customWidth="1"/>
    <col min="6" max="6" width="20" style="105" customWidth="1"/>
    <col min="7" max="7" width="9" style="105"/>
    <col min="8" max="8" width="13.6640625" style="105" customWidth="1"/>
    <col min="9" max="16384" width="9" style="105"/>
  </cols>
  <sheetData>
    <row r="1" spans="1:6">
      <c r="A1" s="106" t="s">
        <v>0</v>
      </c>
      <c r="B1" s="106" t="s">
        <v>1</v>
      </c>
      <c r="C1" s="106" t="s">
        <v>3</v>
      </c>
      <c r="D1" s="106" t="s">
        <v>4</v>
      </c>
      <c r="E1" s="106" t="s">
        <v>6</v>
      </c>
    </row>
    <row r="2" spans="1:6" ht="14.4">
      <c r="A2" s="44" t="s">
        <v>8</v>
      </c>
      <c r="B2" s="44" t="s">
        <v>9</v>
      </c>
      <c r="C2" s="44" t="s">
        <v>11</v>
      </c>
      <c r="D2" s="107" t="s">
        <v>12</v>
      </c>
      <c r="E2" s="108"/>
    </row>
    <row r="3" spans="1:6" ht="14.4">
      <c r="A3" s="44" t="s">
        <v>254</v>
      </c>
      <c r="B3" s="44" t="s">
        <v>107</v>
      </c>
      <c r="C3" s="44" t="s">
        <v>255</v>
      </c>
      <c r="D3" s="107" t="s">
        <v>16</v>
      </c>
      <c r="E3" s="108"/>
    </row>
    <row r="4" spans="1:6" ht="14.4">
      <c r="A4" s="44" t="s">
        <v>466</v>
      </c>
      <c r="B4" s="44" t="s">
        <v>107</v>
      </c>
      <c r="C4" s="44" t="s">
        <v>467</v>
      </c>
      <c r="D4" s="107" t="s">
        <v>1041</v>
      </c>
      <c r="E4" s="108"/>
    </row>
    <row r="5" spans="1:6" ht="14.4">
      <c r="A5" s="44" t="s">
        <v>186</v>
      </c>
      <c r="B5" s="44" t="s">
        <v>107</v>
      </c>
      <c r="C5" s="44" t="s">
        <v>187</v>
      </c>
      <c r="D5" s="107" t="s">
        <v>16</v>
      </c>
      <c r="E5" s="108"/>
    </row>
    <row r="6" spans="1:6" ht="14.4">
      <c r="A6" s="44" t="s">
        <v>183</v>
      </c>
      <c r="B6" s="44" t="s">
        <v>107</v>
      </c>
      <c r="C6" s="44" t="s">
        <v>184</v>
      </c>
      <c r="D6" s="107" t="s">
        <v>16</v>
      </c>
      <c r="E6" s="108"/>
    </row>
    <row r="7" spans="1:6" ht="14.4">
      <c r="A7" s="44" t="s">
        <v>178</v>
      </c>
      <c r="B7" s="44" t="s">
        <v>107</v>
      </c>
      <c r="C7" s="44" t="s">
        <v>179</v>
      </c>
      <c r="D7" s="107" t="s">
        <v>16</v>
      </c>
      <c r="E7" s="108"/>
    </row>
    <row r="8" spans="1:6" ht="14.4">
      <c r="A8" s="44" t="s">
        <v>61</v>
      </c>
      <c r="B8" s="44" t="s">
        <v>107</v>
      </c>
      <c r="C8" s="44" t="s">
        <v>62</v>
      </c>
      <c r="D8" s="107" t="s">
        <v>16</v>
      </c>
      <c r="E8" s="108"/>
    </row>
    <row r="9" spans="1:6" ht="14.4">
      <c r="A9" s="44" t="s">
        <v>30</v>
      </c>
      <c r="B9" s="44" t="s">
        <v>9</v>
      </c>
      <c r="C9" s="44" t="s">
        <v>31</v>
      </c>
      <c r="D9" s="107" t="s">
        <v>1041</v>
      </c>
      <c r="E9" s="108"/>
    </row>
    <row r="10" spans="1:6" ht="14.4">
      <c r="A10" s="44" t="s">
        <v>27</v>
      </c>
      <c r="B10" s="44" t="s">
        <v>9</v>
      </c>
      <c r="C10" s="44" t="s">
        <v>29</v>
      </c>
      <c r="D10" s="107" t="s">
        <v>1041</v>
      </c>
      <c r="E10" s="108"/>
    </row>
    <row r="11" spans="1:6" ht="14.4">
      <c r="A11" s="44" t="s">
        <v>303</v>
      </c>
      <c r="B11" s="44" t="s">
        <v>107</v>
      </c>
      <c r="C11" s="44" t="s">
        <v>304</v>
      </c>
      <c r="D11" s="107" t="s">
        <v>16</v>
      </c>
      <c r="E11" s="108"/>
    </row>
    <row r="12" spans="1:6" ht="15" customHeight="1">
      <c r="A12" s="44" t="s">
        <v>308</v>
      </c>
      <c r="B12" s="44" t="s">
        <v>107</v>
      </c>
      <c r="C12" s="44" t="s">
        <v>309</v>
      </c>
      <c r="D12" s="107" t="s">
        <v>16</v>
      </c>
      <c r="E12" s="108"/>
    </row>
    <row r="13" spans="1:6" ht="15" customHeight="1">
      <c r="A13" s="44" t="s">
        <v>972</v>
      </c>
      <c r="B13" s="44" t="s">
        <v>107</v>
      </c>
      <c r="C13" s="44" t="s">
        <v>852</v>
      </c>
      <c r="D13" s="107" t="s">
        <v>1041</v>
      </c>
      <c r="E13" s="108"/>
    </row>
    <row r="14" spans="1:6" ht="15" customHeight="1">
      <c r="A14" s="44" t="s">
        <v>866</v>
      </c>
      <c r="B14" s="44" t="s">
        <v>107</v>
      </c>
      <c r="C14" s="44" t="s">
        <v>867</v>
      </c>
      <c r="D14" s="107" t="s">
        <v>1041</v>
      </c>
      <c r="E14" s="108"/>
    </row>
    <row r="15" spans="1:6" ht="15" customHeight="1">
      <c r="A15" s="44" t="s">
        <v>472</v>
      </c>
      <c r="B15" s="44" t="s">
        <v>107</v>
      </c>
      <c r="C15" s="44" t="s">
        <v>473</v>
      </c>
      <c r="D15" s="107" t="s">
        <v>1041</v>
      </c>
      <c r="E15" s="108"/>
      <c r="F15" s="109"/>
    </row>
    <row r="16" spans="1:6" ht="15" customHeight="1">
      <c r="A16" s="44" t="s">
        <v>51</v>
      </c>
      <c r="B16" s="44" t="s">
        <v>107</v>
      </c>
      <c r="C16" s="44" t="s">
        <v>52</v>
      </c>
      <c r="D16" s="107" t="s">
        <v>16</v>
      </c>
      <c r="E16" s="108"/>
      <c r="F16" s="109"/>
    </row>
    <row r="17" spans="1:6" ht="15" customHeight="1">
      <c r="A17" s="44" t="s">
        <v>36</v>
      </c>
      <c r="B17" s="44" t="s">
        <v>107</v>
      </c>
      <c r="C17" s="44" t="s">
        <v>38</v>
      </c>
      <c r="D17" s="107" t="s">
        <v>1041</v>
      </c>
      <c r="E17" s="108"/>
      <c r="F17" s="109"/>
    </row>
    <row r="18" spans="1:6" ht="14.4">
      <c r="A18" s="44" t="s">
        <v>44</v>
      </c>
      <c r="B18" s="44" t="s">
        <v>9</v>
      </c>
      <c r="C18" s="44" t="s">
        <v>45</v>
      </c>
      <c r="D18" s="107" t="s">
        <v>1041</v>
      </c>
      <c r="E18" s="108"/>
      <c r="F18" s="109"/>
    </row>
    <row r="19" spans="1:6" ht="15" customHeight="1">
      <c r="A19" s="44" t="s">
        <v>193</v>
      </c>
      <c r="B19" s="44" t="s">
        <v>107</v>
      </c>
      <c r="C19" s="44" t="s">
        <v>194</v>
      </c>
      <c r="D19" s="107" t="s">
        <v>16</v>
      </c>
      <c r="E19" s="108"/>
      <c r="F19" s="109"/>
    </row>
    <row r="20" spans="1:6" ht="14.4">
      <c r="A20" s="44" t="s">
        <v>462</v>
      </c>
      <c r="B20" s="44" t="s">
        <v>107</v>
      </c>
      <c r="C20" s="44" t="s">
        <v>463</v>
      </c>
      <c r="D20" s="107" t="s">
        <v>1041</v>
      </c>
      <c r="E20" s="108"/>
      <c r="F20" s="109"/>
    </row>
    <row r="21" spans="1:6" ht="15" customHeight="1">
      <c r="A21" s="44" t="s">
        <v>54</v>
      </c>
      <c r="B21" s="44" t="s">
        <v>9</v>
      </c>
      <c r="C21" s="44" t="s">
        <v>55</v>
      </c>
      <c r="D21" s="107" t="s">
        <v>12</v>
      </c>
      <c r="E21" s="108"/>
      <c r="F21" s="109"/>
    </row>
    <row r="22" spans="1:6" ht="14.4">
      <c r="A22" s="44" t="s">
        <v>469</v>
      </c>
      <c r="B22" s="44" t="s">
        <v>107</v>
      </c>
      <c r="C22" s="44" t="s">
        <v>470</v>
      </c>
      <c r="D22" s="107" t="s">
        <v>1041</v>
      </c>
      <c r="E22" s="108"/>
      <c r="F22" s="110"/>
    </row>
    <row r="23" spans="1:6" ht="14.4">
      <c r="A23" s="44" t="s">
        <v>74</v>
      </c>
      <c r="B23" s="44" t="s">
        <v>9</v>
      </c>
      <c r="C23" s="44" t="s">
        <v>75</v>
      </c>
      <c r="D23" s="107" t="s">
        <v>16</v>
      </c>
      <c r="E23" s="108"/>
      <c r="F23" s="110"/>
    </row>
    <row r="24" spans="1:6" ht="14.4">
      <c r="A24" s="44" t="s">
        <v>642</v>
      </c>
      <c r="B24" s="44" t="s">
        <v>107</v>
      </c>
      <c r="C24" s="44" t="s">
        <v>643</v>
      </c>
      <c r="D24" s="107" t="s">
        <v>16</v>
      </c>
      <c r="E24" s="108"/>
      <c r="F24" s="110"/>
    </row>
    <row r="25" spans="1:6" ht="14.4">
      <c r="A25" s="44" t="s">
        <v>161</v>
      </c>
      <c r="B25" s="44" t="s">
        <v>107</v>
      </c>
      <c r="C25" s="44" t="s">
        <v>162</v>
      </c>
      <c r="D25" s="107" t="s">
        <v>16</v>
      </c>
      <c r="E25" s="108"/>
      <c r="F25" s="110"/>
    </row>
    <row r="26" spans="1:6" ht="14.4">
      <c r="A26" s="44" t="s">
        <v>158</v>
      </c>
      <c r="B26" s="44" t="s">
        <v>107</v>
      </c>
      <c r="C26" s="44" t="s">
        <v>159</v>
      </c>
      <c r="D26" s="107" t="s">
        <v>16</v>
      </c>
      <c r="E26" s="108"/>
      <c r="F26" s="110"/>
    </row>
    <row r="27" spans="1:6" ht="14.4">
      <c r="A27" s="44" t="s">
        <v>154</v>
      </c>
      <c r="B27" s="44" t="s">
        <v>107</v>
      </c>
      <c r="C27" s="44" t="s">
        <v>155</v>
      </c>
      <c r="D27" s="107" t="s">
        <v>16</v>
      </c>
      <c r="E27" s="108"/>
      <c r="F27" s="110"/>
    </row>
    <row r="28" spans="1:6" ht="14.4">
      <c r="A28" s="44" t="s">
        <v>67</v>
      </c>
      <c r="B28" s="44" t="s">
        <v>107</v>
      </c>
      <c r="C28" s="44" t="s">
        <v>68</v>
      </c>
      <c r="D28" s="107" t="s">
        <v>16</v>
      </c>
      <c r="E28" s="108"/>
      <c r="F28" s="110"/>
    </row>
    <row r="29" spans="1:6" ht="14.4">
      <c r="A29" s="44" t="s">
        <v>90</v>
      </c>
      <c r="B29" s="44" t="s">
        <v>9</v>
      </c>
      <c r="C29" s="44" t="s">
        <v>91</v>
      </c>
      <c r="D29" s="107" t="s">
        <v>16</v>
      </c>
      <c r="E29" s="108"/>
      <c r="F29" s="110"/>
    </row>
    <row r="30" spans="1:6" ht="14.4">
      <c r="A30" s="44" t="s">
        <v>164</v>
      </c>
      <c r="B30" s="44" t="s">
        <v>107</v>
      </c>
      <c r="C30" s="44" t="s">
        <v>165</v>
      </c>
      <c r="D30" s="107" t="s">
        <v>16</v>
      </c>
      <c r="E30" s="108"/>
      <c r="F30" s="110"/>
    </row>
    <row r="31" spans="1:6" ht="14.4">
      <c r="A31" s="44" t="s">
        <v>18</v>
      </c>
      <c r="B31" s="44" t="s">
        <v>9</v>
      </c>
      <c r="C31" s="44" t="s">
        <v>19</v>
      </c>
      <c r="D31" s="107" t="s">
        <v>1041</v>
      </c>
      <c r="E31" s="108"/>
      <c r="F31" s="109"/>
    </row>
    <row r="32" spans="1:6" ht="14.4">
      <c r="A32" s="44" t="s">
        <v>22</v>
      </c>
      <c r="B32" s="44" t="s">
        <v>107</v>
      </c>
      <c r="C32" s="44" t="s">
        <v>23</v>
      </c>
      <c r="D32" s="107" t="s">
        <v>16</v>
      </c>
      <c r="E32" s="108"/>
      <c r="F32" s="109"/>
    </row>
    <row r="33" spans="1:5" ht="14.4">
      <c r="A33" s="44" t="s">
        <v>58</v>
      </c>
      <c r="B33" s="44" t="s">
        <v>107</v>
      </c>
      <c r="C33" s="44" t="s">
        <v>59</v>
      </c>
      <c r="D33" s="107" t="s">
        <v>16</v>
      </c>
      <c r="E33" s="108"/>
    </row>
    <row r="34" spans="1:5" ht="14.4">
      <c r="A34" s="44" t="s">
        <v>506</v>
      </c>
      <c r="B34" s="44" t="s">
        <v>107</v>
      </c>
      <c r="C34" s="44" t="s">
        <v>507</v>
      </c>
      <c r="D34" s="107" t="s">
        <v>16</v>
      </c>
      <c r="E34" s="108"/>
    </row>
    <row r="35" spans="1:5" ht="14.4">
      <c r="A35" s="44" t="s">
        <v>41</v>
      </c>
      <c r="B35" s="44" t="s">
        <v>107</v>
      </c>
      <c r="C35" s="44" t="s">
        <v>42</v>
      </c>
      <c r="D35" s="107" t="s">
        <v>16</v>
      </c>
      <c r="E35" s="108"/>
    </row>
    <row r="36" spans="1:5" ht="14.4">
      <c r="A36" s="44" t="s">
        <v>279</v>
      </c>
      <c r="B36" s="44" t="s">
        <v>107</v>
      </c>
      <c r="C36" s="44" t="s">
        <v>280</v>
      </c>
      <c r="D36" s="107" t="s">
        <v>1041</v>
      </c>
      <c r="E36" s="108"/>
    </row>
    <row r="37" spans="1:5" ht="14.4">
      <c r="A37" s="44" t="s">
        <v>746</v>
      </c>
      <c r="B37" s="23" t="s">
        <v>107</v>
      </c>
      <c r="C37" s="44" t="s">
        <v>747</v>
      </c>
      <c r="D37" s="107" t="s">
        <v>1042</v>
      </c>
      <c r="E37" s="111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0"/>
  <sheetViews>
    <sheetView workbookViewId="0">
      <pane xSplit="2" ySplit="2" topLeftCell="C3" activePane="bottomRight" state="frozen"/>
      <selection pane="topRight"/>
      <selection pane="bottomLeft"/>
      <selection pane="bottomRight" activeCell="B1" sqref="B1:F1"/>
    </sheetView>
  </sheetViews>
  <sheetFormatPr defaultColWidth="9" defaultRowHeight="15" customHeight="1"/>
  <cols>
    <col min="1" max="1" width="37.44140625" style="1" customWidth="1"/>
    <col min="2" max="2" width="19.109375" style="1" customWidth="1"/>
    <col min="3" max="3" width="18" style="1" customWidth="1"/>
    <col min="4" max="4" width="28.109375" style="1" customWidth="1"/>
    <col min="5" max="5" width="22.77734375" style="1" customWidth="1"/>
    <col min="6" max="16384" width="9" style="1"/>
  </cols>
  <sheetData>
    <row r="1" spans="1:6" ht="24.6" customHeight="1">
      <c r="A1" s="10" t="s">
        <v>1043</v>
      </c>
      <c r="B1" s="184" t="s">
        <v>1730</v>
      </c>
      <c r="C1" s="184"/>
      <c r="D1" s="184"/>
      <c r="E1" s="184"/>
      <c r="F1" s="184"/>
    </row>
    <row r="2" spans="1:6" ht="15" customHeight="1">
      <c r="A2" s="2" t="s">
        <v>0</v>
      </c>
      <c r="B2" s="2" t="s">
        <v>1</v>
      </c>
      <c r="C2" s="2"/>
      <c r="D2" s="2" t="s">
        <v>3</v>
      </c>
      <c r="E2" s="2" t="s">
        <v>4</v>
      </c>
      <c r="F2" s="2" t="s">
        <v>6</v>
      </c>
    </row>
    <row r="3" spans="1:6" ht="14.4">
      <c r="A3" t="s">
        <v>8</v>
      </c>
      <c r="B3" s="104" t="s">
        <v>9</v>
      </c>
      <c r="C3" s="12" t="s">
        <v>10</v>
      </c>
      <c r="D3" s="166" t="s">
        <v>1731</v>
      </c>
      <c r="E3" t="s">
        <v>1044</v>
      </c>
    </row>
    <row r="4" spans="1:6" ht="14.4">
      <c r="A4" t="s">
        <v>22</v>
      </c>
      <c r="B4" t="s">
        <v>9</v>
      </c>
      <c r="C4" s="12" t="s">
        <v>10</v>
      </c>
      <c r="D4" t="s">
        <v>23</v>
      </c>
      <c r="E4" t="s">
        <v>1045</v>
      </c>
    </row>
    <row r="5" spans="1:6" ht="14.4">
      <c r="A5" t="s">
        <v>41</v>
      </c>
      <c r="B5" t="s">
        <v>9</v>
      </c>
      <c r="C5" s="12" t="s">
        <v>10</v>
      </c>
      <c r="D5" s="167" t="s">
        <v>42</v>
      </c>
      <c r="E5" t="s">
        <v>1045</v>
      </c>
    </row>
    <row r="6" spans="1:6" ht="14.4">
      <c r="A6" t="s">
        <v>48</v>
      </c>
      <c r="B6" t="s">
        <v>107</v>
      </c>
      <c r="C6" s="12" t="s">
        <v>10</v>
      </c>
      <c r="D6" t="s">
        <v>49</v>
      </c>
      <c r="E6" t="s">
        <v>1045</v>
      </c>
    </row>
    <row r="7" spans="1:6" ht="14.4">
      <c r="A7" t="s">
        <v>54</v>
      </c>
      <c r="B7" t="s">
        <v>9</v>
      </c>
      <c r="C7" s="12" t="s">
        <v>10</v>
      </c>
      <c r="D7" t="s">
        <v>55</v>
      </c>
      <c r="E7" t="s">
        <v>1044</v>
      </c>
    </row>
    <row r="8" spans="1:6" ht="13.5" customHeight="1">
      <c r="A8" t="s">
        <v>58</v>
      </c>
      <c r="B8" t="s">
        <v>9</v>
      </c>
      <c r="C8" s="12" t="s">
        <v>10</v>
      </c>
      <c r="D8" t="s">
        <v>59</v>
      </c>
      <c r="E8" t="s">
        <v>1045</v>
      </c>
    </row>
    <row r="9" spans="1:6" ht="14.4">
      <c r="A9" t="s">
        <v>64</v>
      </c>
      <c r="B9" t="s">
        <v>107</v>
      </c>
      <c r="C9" s="12" t="s">
        <v>10</v>
      </c>
      <c r="D9" t="s">
        <v>65</v>
      </c>
      <c r="E9" t="s">
        <v>1045</v>
      </c>
    </row>
    <row r="10" spans="1:6" ht="14.4">
      <c r="A10" t="s">
        <v>70</v>
      </c>
      <c r="B10" t="s">
        <v>107</v>
      </c>
      <c r="C10" s="12" t="s">
        <v>10</v>
      </c>
      <c r="D10" t="s">
        <v>71</v>
      </c>
      <c r="E10" t="s">
        <v>1045</v>
      </c>
    </row>
    <row r="11" spans="1:6" ht="14.4">
      <c r="A11" t="s">
        <v>77</v>
      </c>
      <c r="B11" t="s">
        <v>107</v>
      </c>
      <c r="C11" s="12" t="s">
        <v>10</v>
      </c>
      <c r="D11" t="s">
        <v>78</v>
      </c>
      <c r="E11" t="s">
        <v>1046</v>
      </c>
    </row>
    <row r="12" spans="1:6" ht="14.4">
      <c r="A12" t="s">
        <v>93</v>
      </c>
      <c r="B12" t="s">
        <v>107</v>
      </c>
      <c r="C12" s="12" t="s">
        <v>10</v>
      </c>
      <c r="D12" t="s">
        <v>94</v>
      </c>
      <c r="E12" t="s">
        <v>1045</v>
      </c>
    </row>
    <row r="13" spans="1:6" ht="15" customHeight="1">
      <c r="A13" t="s">
        <v>100</v>
      </c>
      <c r="B13" t="s">
        <v>107</v>
      </c>
      <c r="C13" s="12" t="s">
        <v>10</v>
      </c>
      <c r="D13" t="s">
        <v>101</v>
      </c>
      <c r="E13" t="s">
        <v>1046</v>
      </c>
    </row>
    <row r="14" spans="1:6" ht="15" customHeight="1">
      <c r="A14" t="s">
        <v>103</v>
      </c>
      <c r="B14" t="s">
        <v>107</v>
      </c>
      <c r="C14" s="12" t="s">
        <v>10</v>
      </c>
      <c r="D14" t="s">
        <v>104</v>
      </c>
      <c r="E14" t="s">
        <v>1046</v>
      </c>
    </row>
    <row r="15" spans="1:6" ht="15" customHeight="1">
      <c r="A15" t="s">
        <v>106</v>
      </c>
      <c r="B15" t="s">
        <v>107</v>
      </c>
      <c r="C15" s="12" t="s">
        <v>10</v>
      </c>
      <c r="D15" t="s">
        <v>108</v>
      </c>
      <c r="E15" t="s">
        <v>1047</v>
      </c>
    </row>
    <row r="16" spans="1:6" ht="15" customHeight="1">
      <c r="A16" t="s">
        <v>110</v>
      </c>
      <c r="B16" t="s">
        <v>107</v>
      </c>
      <c r="C16" s="12" t="s">
        <v>10</v>
      </c>
      <c r="D16" t="s">
        <v>111</v>
      </c>
      <c r="E16" t="s">
        <v>1047</v>
      </c>
    </row>
    <row r="17" spans="1:5" ht="15" customHeight="1">
      <c r="A17" t="s">
        <v>114</v>
      </c>
      <c r="B17" t="s">
        <v>107</v>
      </c>
      <c r="C17" s="12" t="s">
        <v>10</v>
      </c>
      <c r="D17" t="s">
        <v>115</v>
      </c>
      <c r="E17" t="s">
        <v>1047</v>
      </c>
    </row>
    <row r="18" spans="1:5" ht="15" customHeight="1">
      <c r="A18" t="s">
        <v>117</v>
      </c>
      <c r="B18" t="s">
        <v>107</v>
      </c>
      <c r="C18" s="12" t="s">
        <v>10</v>
      </c>
      <c r="D18" t="s">
        <v>118</v>
      </c>
      <c r="E18" t="s">
        <v>1047</v>
      </c>
    </row>
    <row r="19" spans="1:5" ht="15" customHeight="1">
      <c r="A19" t="s">
        <v>120</v>
      </c>
      <c r="B19" t="s">
        <v>107</v>
      </c>
      <c r="C19" s="12" t="s">
        <v>10</v>
      </c>
      <c r="D19" t="s">
        <v>121</v>
      </c>
      <c r="E19" t="s">
        <v>1047</v>
      </c>
    </row>
    <row r="20" spans="1:5" ht="15" customHeight="1">
      <c r="A20" t="s">
        <v>123</v>
      </c>
      <c r="B20" t="s">
        <v>107</v>
      </c>
      <c r="C20" s="12" t="s">
        <v>10</v>
      </c>
      <c r="D20" t="s">
        <v>124</v>
      </c>
      <c r="E20" t="s">
        <v>1047</v>
      </c>
    </row>
    <row r="21" spans="1:5" ht="15" customHeight="1">
      <c r="A21" t="s">
        <v>126</v>
      </c>
      <c r="B21" t="s">
        <v>107</v>
      </c>
      <c r="C21" s="12" t="s">
        <v>10</v>
      </c>
      <c r="D21" t="s">
        <v>127</v>
      </c>
      <c r="E21" t="s">
        <v>1047</v>
      </c>
    </row>
    <row r="22" spans="1:5" ht="15" customHeight="1">
      <c r="A22" t="s">
        <v>130</v>
      </c>
      <c r="B22" t="s">
        <v>107</v>
      </c>
      <c r="C22" s="12" t="s">
        <v>10</v>
      </c>
      <c r="D22" t="s">
        <v>131</v>
      </c>
      <c r="E22" t="s">
        <v>1047</v>
      </c>
    </row>
    <row r="23" spans="1:5" ht="15" customHeight="1">
      <c r="A23" t="s">
        <v>137</v>
      </c>
      <c r="B23" t="s">
        <v>107</v>
      </c>
      <c r="C23" s="12" t="s">
        <v>10</v>
      </c>
      <c r="D23" t="s">
        <v>138</v>
      </c>
      <c r="E23" t="s">
        <v>1045</v>
      </c>
    </row>
    <row r="24" spans="1:5" ht="15" customHeight="1">
      <c r="A24" t="s">
        <v>133</v>
      </c>
      <c r="B24" t="s">
        <v>107</v>
      </c>
      <c r="C24" s="12" t="s">
        <v>10</v>
      </c>
      <c r="D24" t="s">
        <v>134</v>
      </c>
      <c r="E24" t="s">
        <v>1045</v>
      </c>
    </row>
    <row r="25" spans="1:5" ht="15" customHeight="1">
      <c r="A25" t="s">
        <v>167</v>
      </c>
      <c r="B25" t="s">
        <v>107</v>
      </c>
      <c r="C25" s="12" t="s">
        <v>10</v>
      </c>
      <c r="D25" t="s">
        <v>168</v>
      </c>
      <c r="E25" t="s">
        <v>1045</v>
      </c>
    </row>
    <row r="26" spans="1:5" ht="15" customHeight="1">
      <c r="A26" t="s">
        <v>171</v>
      </c>
      <c r="B26" t="s">
        <v>107</v>
      </c>
      <c r="C26" s="12" t="s">
        <v>10</v>
      </c>
      <c r="D26" t="s">
        <v>172</v>
      </c>
      <c r="E26" t="s">
        <v>1045</v>
      </c>
    </row>
    <row r="27" spans="1:5" ht="15" customHeight="1">
      <c r="A27" t="s">
        <v>174</v>
      </c>
      <c r="B27" t="s">
        <v>107</v>
      </c>
      <c r="C27" s="12" t="s">
        <v>10</v>
      </c>
      <c r="D27" t="s">
        <v>175</v>
      </c>
      <c r="E27" t="s">
        <v>1045</v>
      </c>
    </row>
    <row r="28" spans="1:5" ht="15" customHeight="1">
      <c r="A28" t="s">
        <v>189</v>
      </c>
      <c r="B28" t="s">
        <v>107</v>
      </c>
      <c r="C28" s="32" t="s">
        <v>10</v>
      </c>
      <c r="D28" t="s">
        <v>190</v>
      </c>
      <c r="E28" t="s">
        <v>1045</v>
      </c>
    </row>
    <row r="29" spans="1:5" ht="15" customHeight="1">
      <c r="A29" t="s">
        <v>224</v>
      </c>
      <c r="B29" t="s">
        <v>107</v>
      </c>
      <c r="C29" s="32" t="s">
        <v>10</v>
      </c>
      <c r="D29" t="s">
        <v>225</v>
      </c>
      <c r="E29" t="s">
        <v>1045</v>
      </c>
    </row>
    <row r="30" spans="1:5" ht="15" customHeight="1">
      <c r="A30" t="s">
        <v>247</v>
      </c>
      <c r="B30" t="s">
        <v>107</v>
      </c>
      <c r="C30" s="32" t="s">
        <v>10</v>
      </c>
      <c r="D30" t="s">
        <v>248</v>
      </c>
      <c r="E30" t="s">
        <v>1044</v>
      </c>
    </row>
    <row r="31" spans="1:5" ht="15" customHeight="1">
      <c r="A31" t="s">
        <v>250</v>
      </c>
      <c r="B31" t="s">
        <v>107</v>
      </c>
      <c r="C31" s="12" t="s">
        <v>10</v>
      </c>
      <c r="D31" t="s">
        <v>251</v>
      </c>
      <c r="E31" t="s">
        <v>1047</v>
      </c>
    </row>
    <row r="32" spans="1:5" ht="15" customHeight="1">
      <c r="A32" t="s">
        <v>257</v>
      </c>
      <c r="B32" t="s">
        <v>107</v>
      </c>
      <c r="C32" s="12" t="s">
        <v>10</v>
      </c>
      <c r="D32" t="s">
        <v>258</v>
      </c>
      <c r="E32" t="s">
        <v>1045</v>
      </c>
    </row>
    <row r="33" spans="1:5" ht="15" customHeight="1">
      <c r="A33" t="s">
        <v>260</v>
      </c>
      <c r="B33" t="s">
        <v>107</v>
      </c>
      <c r="C33" s="12" t="s">
        <v>10</v>
      </c>
      <c r="D33" t="s">
        <v>261</v>
      </c>
      <c r="E33" t="s">
        <v>1047</v>
      </c>
    </row>
    <row r="34" spans="1:5" ht="15" customHeight="1">
      <c r="A34" t="s">
        <v>514</v>
      </c>
      <c r="B34" t="s">
        <v>107</v>
      </c>
      <c r="C34" s="12" t="s">
        <v>10</v>
      </c>
      <c r="D34" t="s">
        <v>515</v>
      </c>
      <c r="E34" t="s">
        <v>1047</v>
      </c>
    </row>
    <row r="35" spans="1:5" ht="15" customHeight="1">
      <c r="A35" t="s">
        <v>518</v>
      </c>
      <c r="B35" t="s">
        <v>107</v>
      </c>
      <c r="C35" s="12" t="s">
        <v>10</v>
      </c>
      <c r="D35" t="s">
        <v>519</v>
      </c>
      <c r="E35" t="s">
        <v>1047</v>
      </c>
    </row>
    <row r="36" spans="1:5" ht="15" customHeight="1">
      <c r="A36" t="s">
        <v>521</v>
      </c>
      <c r="B36" t="s">
        <v>107</v>
      </c>
      <c r="C36" s="12" t="s">
        <v>10</v>
      </c>
      <c r="D36" s="167" t="s">
        <v>522</v>
      </c>
      <c r="E36" t="s">
        <v>1047</v>
      </c>
    </row>
    <row r="37" spans="1:5" ht="15" customHeight="1">
      <c r="A37" t="s">
        <v>524</v>
      </c>
      <c r="B37" t="s">
        <v>107</v>
      </c>
      <c r="C37" s="12" t="s">
        <v>10</v>
      </c>
      <c r="D37" t="s">
        <v>525</v>
      </c>
      <c r="E37" t="s">
        <v>1047</v>
      </c>
    </row>
    <row r="38" spans="1:5" ht="15" customHeight="1">
      <c r="A38" t="s">
        <v>528</v>
      </c>
      <c r="B38" t="s">
        <v>107</v>
      </c>
      <c r="C38" s="12" t="s">
        <v>10</v>
      </c>
      <c r="D38" t="s">
        <v>529</v>
      </c>
      <c r="E38" t="s">
        <v>1047</v>
      </c>
    </row>
    <row r="39" spans="1:5" ht="15" customHeight="1">
      <c r="A39" t="s">
        <v>820</v>
      </c>
      <c r="B39" t="s">
        <v>107</v>
      </c>
      <c r="C39" s="12" t="s">
        <v>10</v>
      </c>
      <c r="D39" t="s">
        <v>821</v>
      </c>
      <c r="E39" t="s">
        <v>1047</v>
      </c>
    </row>
    <row r="40" spans="1:5" ht="15" customHeight="1">
      <c r="A40" t="s">
        <v>889</v>
      </c>
      <c r="B40" t="s">
        <v>107</v>
      </c>
      <c r="C40" s="12" t="s">
        <v>10</v>
      </c>
      <c r="D40" t="s">
        <v>890</v>
      </c>
      <c r="E40" t="s">
        <v>1047</v>
      </c>
    </row>
    <row r="41" spans="1:5" ht="15" customHeight="1">
      <c r="A41" t="s">
        <v>883</v>
      </c>
      <c r="B41" t="s">
        <v>107</v>
      </c>
      <c r="C41" s="12" t="s">
        <v>10</v>
      </c>
      <c r="D41" t="s">
        <v>884</v>
      </c>
      <c r="E41" t="s">
        <v>1047</v>
      </c>
    </row>
    <row r="42" spans="1:5" ht="15" customHeight="1">
      <c r="A42" t="s">
        <v>892</v>
      </c>
      <c r="B42" t="s">
        <v>107</v>
      </c>
      <c r="C42" s="12" t="s">
        <v>10</v>
      </c>
      <c r="D42" t="s">
        <v>893</v>
      </c>
      <c r="E42" t="s">
        <v>1047</v>
      </c>
    </row>
    <row r="43" spans="1:5" ht="15" customHeight="1">
      <c r="A43" t="s">
        <v>901</v>
      </c>
      <c r="B43" t="s">
        <v>107</v>
      </c>
      <c r="C43" s="12" t="s">
        <v>10</v>
      </c>
      <c r="D43" t="s">
        <v>902</v>
      </c>
      <c r="E43" t="s">
        <v>1047</v>
      </c>
    </row>
    <row r="44" spans="1:5" ht="15" customHeight="1">
      <c r="A44" t="s">
        <v>828</v>
      </c>
      <c r="B44" t="s">
        <v>107</v>
      </c>
      <c r="C44" s="12" t="s">
        <v>10</v>
      </c>
      <c r="D44" t="s">
        <v>829</v>
      </c>
      <c r="E44" t="s">
        <v>1047</v>
      </c>
    </row>
    <row r="45" spans="1:5" ht="15" customHeight="1">
      <c r="A45" t="s">
        <v>831</v>
      </c>
      <c r="B45" t="s">
        <v>107</v>
      </c>
      <c r="C45" s="12" t="s">
        <v>10</v>
      </c>
      <c r="D45" t="s">
        <v>832</v>
      </c>
      <c r="E45" t="s">
        <v>1047</v>
      </c>
    </row>
    <row r="46" spans="1:5" ht="15" customHeight="1">
      <c r="A46" t="s">
        <v>835</v>
      </c>
      <c r="B46" t="s">
        <v>107</v>
      </c>
      <c r="C46" s="12" t="s">
        <v>10</v>
      </c>
      <c r="D46" t="s">
        <v>836</v>
      </c>
      <c r="E46" t="s">
        <v>1047</v>
      </c>
    </row>
    <row r="47" spans="1:5" ht="15" customHeight="1">
      <c r="A47" t="s">
        <v>859</v>
      </c>
      <c r="B47" t="s">
        <v>107</v>
      </c>
      <c r="C47" s="12" t="s">
        <v>10</v>
      </c>
      <c r="D47" t="s">
        <v>860</v>
      </c>
      <c r="E47" t="s">
        <v>1047</v>
      </c>
    </row>
    <row r="48" spans="1:5" ht="15" customHeight="1">
      <c r="A48" t="s">
        <v>862</v>
      </c>
      <c r="B48" t="s">
        <v>107</v>
      </c>
      <c r="C48" s="12" t="s">
        <v>10</v>
      </c>
      <c r="D48" t="s">
        <v>863</v>
      </c>
      <c r="E48" t="s">
        <v>1047</v>
      </c>
    </row>
    <row r="49" spans="1:5" ht="14.4">
      <c r="A49" t="s">
        <v>870</v>
      </c>
      <c r="B49" t="s">
        <v>107</v>
      </c>
      <c r="C49" s="12" t="s">
        <v>10</v>
      </c>
      <c r="D49" t="s">
        <v>871</v>
      </c>
      <c r="E49" t="s">
        <v>1047</v>
      </c>
    </row>
    <row r="50" spans="1:5" ht="14.4">
      <c r="A50" t="s">
        <v>877</v>
      </c>
      <c r="B50" t="s">
        <v>107</v>
      </c>
      <c r="C50" s="12" t="s">
        <v>10</v>
      </c>
      <c r="D50" t="s">
        <v>878</v>
      </c>
      <c r="E50" t="s">
        <v>1047</v>
      </c>
    </row>
    <row r="51" spans="1:5" ht="14.4">
      <c r="A51" t="s">
        <v>880</v>
      </c>
      <c r="B51" t="s">
        <v>107</v>
      </c>
      <c r="C51" s="12" t="s">
        <v>33</v>
      </c>
      <c r="D51" t="s">
        <v>881</v>
      </c>
      <c r="E51" t="s">
        <v>1047</v>
      </c>
    </row>
    <row r="52" spans="1:5" ht="15" customHeight="1">
      <c r="A52" t="s">
        <v>886</v>
      </c>
      <c r="B52" t="s">
        <v>107</v>
      </c>
      <c r="C52" s="12" t="s">
        <v>10</v>
      </c>
      <c r="D52" t="s">
        <v>887</v>
      </c>
      <c r="E52" t="s">
        <v>1047</v>
      </c>
    </row>
    <row r="53" spans="1:5" ht="15" customHeight="1">
      <c r="A53" t="s">
        <v>895</v>
      </c>
      <c r="B53" t="s">
        <v>107</v>
      </c>
      <c r="C53" s="12" t="s">
        <v>10</v>
      </c>
      <c r="D53" t="s">
        <v>896</v>
      </c>
      <c r="E53" t="s">
        <v>1047</v>
      </c>
    </row>
    <row r="54" spans="1:5" ht="15" customHeight="1">
      <c r="A54" t="s">
        <v>823</v>
      </c>
      <c r="B54" t="s">
        <v>107</v>
      </c>
      <c r="C54" s="12" t="s">
        <v>10</v>
      </c>
      <c r="D54" t="s">
        <v>899</v>
      </c>
      <c r="E54" t="s">
        <v>1047</v>
      </c>
    </row>
    <row r="55" spans="1:5" ht="15" customHeight="1">
      <c r="A55" t="s">
        <v>141</v>
      </c>
      <c r="B55" t="s">
        <v>107</v>
      </c>
      <c r="C55" s="12" t="s">
        <v>10</v>
      </c>
      <c r="D55" t="s">
        <v>142</v>
      </c>
      <c r="E55" t="s">
        <v>1047</v>
      </c>
    </row>
    <row r="56" spans="1:5" ht="15" customHeight="1">
      <c r="A56" t="s">
        <v>145</v>
      </c>
      <c r="B56" t="s">
        <v>107</v>
      </c>
      <c r="C56" s="12" t="s">
        <v>10</v>
      </c>
      <c r="D56" t="s">
        <v>146</v>
      </c>
      <c r="E56" t="s">
        <v>1047</v>
      </c>
    </row>
    <row r="57" spans="1:5" ht="15" customHeight="1">
      <c r="A57" t="s">
        <v>148</v>
      </c>
      <c r="B57" t="s">
        <v>107</v>
      </c>
      <c r="C57" s="12" t="s">
        <v>10</v>
      </c>
      <c r="D57" t="s">
        <v>149</v>
      </c>
      <c r="E57" t="s">
        <v>1047</v>
      </c>
    </row>
    <row r="58" spans="1:5" ht="15" customHeight="1">
      <c r="A58" t="s">
        <v>151</v>
      </c>
      <c r="B58" t="s">
        <v>107</v>
      </c>
      <c r="C58" s="13" t="s">
        <v>10</v>
      </c>
      <c r="D58" t="s">
        <v>152</v>
      </c>
      <c r="E58" t="s">
        <v>1047</v>
      </c>
    </row>
    <row r="59" spans="1:5" ht="15" customHeight="1">
      <c r="A59" t="s">
        <v>478</v>
      </c>
      <c r="B59" t="s">
        <v>107</v>
      </c>
      <c r="C59" s="13" t="s">
        <v>10</v>
      </c>
      <c r="D59" t="s">
        <v>479</v>
      </c>
      <c r="E59" t="s">
        <v>1047</v>
      </c>
    </row>
    <row r="60" spans="1:5" ht="15" customHeight="1">
      <c r="A60" t="s">
        <v>481</v>
      </c>
      <c r="B60" t="s">
        <v>107</v>
      </c>
      <c r="C60" s="13" t="s">
        <v>10</v>
      </c>
      <c r="D60" t="s">
        <v>482</v>
      </c>
      <c r="E60" t="s">
        <v>1047</v>
      </c>
    </row>
    <row r="61" spans="1:5" ht="15" customHeight="1">
      <c r="A61" t="s">
        <v>1048</v>
      </c>
      <c r="B61" t="s">
        <v>107</v>
      </c>
      <c r="C61" s="13" t="s">
        <v>10</v>
      </c>
      <c r="D61" t="s">
        <v>547</v>
      </c>
      <c r="E61" t="s">
        <v>1045</v>
      </c>
    </row>
    <row r="62" spans="1:5" ht="14.4">
      <c r="A62" t="s">
        <v>1049</v>
      </c>
      <c r="B62" t="s">
        <v>107</v>
      </c>
      <c r="C62" s="13" t="s">
        <v>10</v>
      </c>
      <c r="D62" t="s">
        <v>551</v>
      </c>
      <c r="E62" t="s">
        <v>1045</v>
      </c>
    </row>
    <row r="63" spans="1:5" ht="14.4">
      <c r="A63" t="s">
        <v>1050</v>
      </c>
      <c r="B63" t="s">
        <v>107</v>
      </c>
      <c r="C63" s="12" t="s">
        <v>10</v>
      </c>
      <c r="D63" t="s">
        <v>554</v>
      </c>
      <c r="E63" t="s">
        <v>1045</v>
      </c>
    </row>
    <row r="64" spans="1:5" ht="15" customHeight="1">
      <c r="A64" t="s">
        <v>1051</v>
      </c>
      <c r="B64" t="s">
        <v>107</v>
      </c>
      <c r="C64" s="12" t="s">
        <v>10</v>
      </c>
      <c r="D64" t="s">
        <v>557</v>
      </c>
      <c r="E64" t="s">
        <v>1045</v>
      </c>
    </row>
    <row r="65" spans="1:5" ht="15" customHeight="1">
      <c r="A65" t="s">
        <v>1052</v>
      </c>
      <c r="B65" t="s">
        <v>107</v>
      </c>
      <c r="C65" s="12" t="s">
        <v>10</v>
      </c>
      <c r="D65" t="s">
        <v>560</v>
      </c>
      <c r="E65" t="s">
        <v>1045</v>
      </c>
    </row>
    <row r="66" spans="1:5" ht="15" customHeight="1">
      <c r="A66" t="s">
        <v>1053</v>
      </c>
      <c r="B66" t="s">
        <v>107</v>
      </c>
      <c r="C66" s="12" t="s">
        <v>10</v>
      </c>
      <c r="D66" t="s">
        <v>569</v>
      </c>
      <c r="E66" t="s">
        <v>1045</v>
      </c>
    </row>
    <row r="67" spans="1:5" ht="15" customHeight="1">
      <c r="A67" t="s">
        <v>572</v>
      </c>
      <c r="B67" t="s">
        <v>107</v>
      </c>
      <c r="C67" s="12" t="s">
        <v>10</v>
      </c>
      <c r="D67" t="s">
        <v>573</v>
      </c>
      <c r="E67" t="s">
        <v>1045</v>
      </c>
    </row>
    <row r="68" spans="1:5" ht="15" customHeight="1">
      <c r="A68" t="s">
        <v>575</v>
      </c>
      <c r="B68" t="s">
        <v>107</v>
      </c>
      <c r="C68" s="12" t="s">
        <v>10</v>
      </c>
      <c r="D68" t="s">
        <v>576</v>
      </c>
      <c r="E68" t="s">
        <v>1045</v>
      </c>
    </row>
    <row r="69" spans="1:5" ht="15" customHeight="1">
      <c r="A69" t="s">
        <v>578</v>
      </c>
      <c r="B69" t="s">
        <v>107</v>
      </c>
      <c r="C69" s="12" t="s">
        <v>10</v>
      </c>
      <c r="D69" t="s">
        <v>579</v>
      </c>
      <c r="E69" t="s">
        <v>1045</v>
      </c>
    </row>
    <row r="70" spans="1:5" ht="15" customHeight="1">
      <c r="A70" t="s">
        <v>581</v>
      </c>
      <c r="B70" t="s">
        <v>107</v>
      </c>
      <c r="C70" s="12" t="s">
        <v>10</v>
      </c>
      <c r="D70" t="s">
        <v>582</v>
      </c>
      <c r="E70" t="s">
        <v>1045</v>
      </c>
    </row>
    <row r="71" spans="1:5" ht="15" customHeight="1">
      <c r="A71" t="s">
        <v>587</v>
      </c>
      <c r="B71" t="s">
        <v>107</v>
      </c>
      <c r="C71" s="12" t="s">
        <v>10</v>
      </c>
      <c r="D71" t="s">
        <v>588</v>
      </c>
      <c r="E71" t="s">
        <v>1045</v>
      </c>
    </row>
    <row r="72" spans="1:5" ht="15" customHeight="1">
      <c r="A72" t="s">
        <v>591</v>
      </c>
      <c r="B72" t="s">
        <v>107</v>
      </c>
      <c r="C72" s="12" t="s">
        <v>10</v>
      </c>
      <c r="D72" t="s">
        <v>592</v>
      </c>
      <c r="E72" t="s">
        <v>1045</v>
      </c>
    </row>
    <row r="73" spans="1:5" ht="15" customHeight="1">
      <c r="A73" t="s">
        <v>594</v>
      </c>
      <c r="B73" t="s">
        <v>107</v>
      </c>
      <c r="C73" s="12" t="s">
        <v>10</v>
      </c>
      <c r="D73" t="s">
        <v>595</v>
      </c>
      <c r="E73" t="s">
        <v>1045</v>
      </c>
    </row>
    <row r="74" spans="1:5" ht="15" customHeight="1">
      <c r="A74" t="s">
        <v>597</v>
      </c>
      <c r="B74" t="s">
        <v>107</v>
      </c>
      <c r="C74" s="12" t="s">
        <v>10</v>
      </c>
      <c r="D74" t="s">
        <v>598</v>
      </c>
      <c r="E74" t="s">
        <v>1045</v>
      </c>
    </row>
    <row r="75" spans="1:5" ht="15" customHeight="1">
      <c r="A75" t="s">
        <v>600</v>
      </c>
      <c r="B75" t="s">
        <v>107</v>
      </c>
      <c r="C75" s="12" t="s">
        <v>10</v>
      </c>
      <c r="D75" t="s">
        <v>601</v>
      </c>
      <c r="E75" t="s">
        <v>1045</v>
      </c>
    </row>
    <row r="76" spans="1:5" ht="15" customHeight="1">
      <c r="A76" t="s">
        <v>603</v>
      </c>
      <c r="B76" t="s">
        <v>107</v>
      </c>
      <c r="C76" s="12" t="s">
        <v>10</v>
      </c>
      <c r="D76" t="s">
        <v>604</v>
      </c>
      <c r="E76" t="s">
        <v>1045</v>
      </c>
    </row>
    <row r="77" spans="1:5" ht="15" customHeight="1">
      <c r="A77" t="s">
        <v>606</v>
      </c>
      <c r="B77" t="s">
        <v>107</v>
      </c>
      <c r="C77" s="12" t="s">
        <v>10</v>
      </c>
      <c r="D77" t="s">
        <v>607</v>
      </c>
      <c r="E77" t="s">
        <v>1045</v>
      </c>
    </row>
    <row r="78" spans="1:5" ht="15" customHeight="1">
      <c r="A78" t="s">
        <v>609</v>
      </c>
      <c r="B78" t="s">
        <v>107</v>
      </c>
      <c r="C78" s="12" t="s">
        <v>10</v>
      </c>
      <c r="D78" t="s">
        <v>610</v>
      </c>
      <c r="E78" t="s">
        <v>1045</v>
      </c>
    </row>
    <row r="79" spans="1:5" ht="15" customHeight="1">
      <c r="A79" t="s">
        <v>14</v>
      </c>
      <c r="B79" t="s">
        <v>9</v>
      </c>
      <c r="C79" s="12" t="s">
        <v>10</v>
      </c>
      <c r="D79" t="s">
        <v>15</v>
      </c>
      <c r="E79" t="s">
        <v>1045</v>
      </c>
    </row>
    <row r="80" spans="1:5" ht="15" customHeight="1">
      <c r="A80" t="s">
        <v>18</v>
      </c>
      <c r="B80" t="s">
        <v>9</v>
      </c>
      <c r="C80" s="12" t="s">
        <v>10</v>
      </c>
      <c r="D80" t="s">
        <v>19</v>
      </c>
      <c r="E80" t="s">
        <v>1047</v>
      </c>
    </row>
    <row r="81" spans="1:5" ht="15" customHeight="1">
      <c r="A81" t="s">
        <v>27</v>
      </c>
      <c r="B81" t="s">
        <v>9</v>
      </c>
      <c r="C81" s="12" t="s">
        <v>10</v>
      </c>
      <c r="D81" t="s">
        <v>29</v>
      </c>
      <c r="E81" t="s">
        <v>1047</v>
      </c>
    </row>
    <row r="82" spans="1:5" ht="15" customHeight="1">
      <c r="A82" t="s">
        <v>44</v>
      </c>
      <c r="B82" t="s">
        <v>9</v>
      </c>
      <c r="C82" s="12" t="s">
        <v>10</v>
      </c>
      <c r="D82" t="s">
        <v>45</v>
      </c>
      <c r="E82" t="s">
        <v>1047</v>
      </c>
    </row>
    <row r="83" spans="1:5" ht="15" customHeight="1">
      <c r="A83" t="s">
        <v>74</v>
      </c>
      <c r="B83" t="s">
        <v>9</v>
      </c>
      <c r="C83" s="12" t="s">
        <v>10</v>
      </c>
      <c r="D83" s="167" t="s">
        <v>75</v>
      </c>
      <c r="E83" t="s">
        <v>1045</v>
      </c>
    </row>
    <row r="84" spans="1:5" ht="15" customHeight="1">
      <c r="A84" t="s">
        <v>82</v>
      </c>
      <c r="B84" t="s">
        <v>9</v>
      </c>
      <c r="C84" s="12" t="s">
        <v>10</v>
      </c>
      <c r="D84" t="s">
        <v>83</v>
      </c>
      <c r="E84" t="s">
        <v>1046</v>
      </c>
    </row>
    <row r="85" spans="1:5" ht="15" customHeight="1">
      <c r="A85" t="s">
        <v>86</v>
      </c>
      <c r="B85" t="s">
        <v>9</v>
      </c>
      <c r="C85" s="13" t="s">
        <v>10</v>
      </c>
      <c r="D85" t="s">
        <v>87</v>
      </c>
      <c r="E85" t="s">
        <v>1046</v>
      </c>
    </row>
    <row r="86" spans="1:5" ht="15" customHeight="1">
      <c r="A86" t="s">
        <v>90</v>
      </c>
      <c r="B86" t="s">
        <v>9</v>
      </c>
      <c r="C86" s="13" t="s">
        <v>10</v>
      </c>
      <c r="D86" t="s">
        <v>91</v>
      </c>
      <c r="E86" t="s">
        <v>1045</v>
      </c>
    </row>
    <row r="87" spans="1:5" ht="15" customHeight="1">
      <c r="A87" t="s">
        <v>97</v>
      </c>
      <c r="B87" t="s">
        <v>9</v>
      </c>
      <c r="C87" s="13" t="s">
        <v>10</v>
      </c>
      <c r="D87" t="s">
        <v>98</v>
      </c>
      <c r="E87" t="s">
        <v>1046</v>
      </c>
    </row>
    <row r="88" spans="1:5" ht="15" customHeight="1">
      <c r="A88" t="s">
        <v>164</v>
      </c>
      <c r="B88" t="s">
        <v>9</v>
      </c>
      <c r="C88" s="13" t="s">
        <v>10</v>
      </c>
      <c r="D88" s="167" t="s">
        <v>165</v>
      </c>
      <c r="E88" t="s">
        <v>1045</v>
      </c>
    </row>
    <row r="89" spans="1:5" ht="15" customHeight="1">
      <c r="A89" t="s">
        <v>67</v>
      </c>
      <c r="B89" t="s">
        <v>9</v>
      </c>
      <c r="C89" s="13" t="s">
        <v>10</v>
      </c>
      <c r="D89" t="s">
        <v>68</v>
      </c>
      <c r="E89" t="s">
        <v>1045</v>
      </c>
    </row>
    <row r="90" spans="1:5" ht="15" customHeight="1">
      <c r="A90" t="s">
        <v>154</v>
      </c>
      <c r="B90" t="s">
        <v>9</v>
      </c>
      <c r="C90" s="13" t="s">
        <v>10</v>
      </c>
      <c r="D90" s="167" t="s">
        <v>155</v>
      </c>
      <c r="E90" t="s">
        <v>1045</v>
      </c>
    </row>
    <row r="91" spans="1:5" ht="15" customHeight="1">
      <c r="A91" t="s">
        <v>158</v>
      </c>
      <c r="B91" t="s">
        <v>9</v>
      </c>
      <c r="C91" s="13" t="s">
        <v>546</v>
      </c>
      <c r="D91" s="167" t="s">
        <v>159</v>
      </c>
      <c r="E91" t="s">
        <v>1045</v>
      </c>
    </row>
    <row r="92" spans="1:5" ht="15" customHeight="1">
      <c r="A92" t="s">
        <v>161</v>
      </c>
      <c r="B92" t="s">
        <v>9</v>
      </c>
      <c r="C92" s="13" t="s">
        <v>546</v>
      </c>
      <c r="D92" s="167" t="s">
        <v>162</v>
      </c>
      <c r="E92" t="s">
        <v>1045</v>
      </c>
    </row>
    <row r="93" spans="1:5" ht="15" customHeight="1">
      <c r="A93" t="s">
        <v>469</v>
      </c>
      <c r="B93" t="s">
        <v>9</v>
      </c>
      <c r="C93" s="13" t="s">
        <v>546</v>
      </c>
      <c r="D93" t="s">
        <v>470</v>
      </c>
      <c r="E93" t="s">
        <v>1047</v>
      </c>
    </row>
    <row r="94" spans="1:5" ht="15" customHeight="1">
      <c r="A94" t="s">
        <v>462</v>
      </c>
      <c r="B94" t="s">
        <v>9</v>
      </c>
      <c r="C94" s="13" t="s">
        <v>546</v>
      </c>
      <c r="D94" t="s">
        <v>463</v>
      </c>
      <c r="E94" t="s">
        <v>1047</v>
      </c>
    </row>
    <row r="95" spans="1:5" ht="15" customHeight="1">
      <c r="A95" t="s">
        <v>193</v>
      </c>
      <c r="B95" t="s">
        <v>9</v>
      </c>
      <c r="C95" s="13" t="s">
        <v>546</v>
      </c>
      <c r="D95" t="s">
        <v>194</v>
      </c>
      <c r="E95" t="s">
        <v>1045</v>
      </c>
    </row>
    <row r="96" spans="1:5" ht="15" customHeight="1">
      <c r="A96" t="s">
        <v>36</v>
      </c>
      <c r="B96" t="s">
        <v>9</v>
      </c>
      <c r="C96" s="13" t="s">
        <v>568</v>
      </c>
      <c r="D96" t="s">
        <v>38</v>
      </c>
      <c r="E96" t="s">
        <v>1047</v>
      </c>
    </row>
    <row r="97" spans="1:6" ht="15" customHeight="1">
      <c r="A97" t="s">
        <v>51</v>
      </c>
      <c r="B97" t="s">
        <v>9</v>
      </c>
      <c r="C97" s="13" t="s">
        <v>568</v>
      </c>
      <c r="D97" s="167" t="s">
        <v>52</v>
      </c>
      <c r="E97" t="s">
        <v>1045</v>
      </c>
    </row>
    <row r="98" spans="1:6" ht="15" customHeight="1">
      <c r="A98" t="s">
        <v>472</v>
      </c>
      <c r="B98" t="s">
        <v>9</v>
      </c>
      <c r="C98" s="13" t="s">
        <v>568</v>
      </c>
      <c r="D98" t="s">
        <v>473</v>
      </c>
      <c r="E98" t="s">
        <v>1047</v>
      </c>
    </row>
    <row r="99" spans="1:6" ht="15" customHeight="1">
      <c r="A99" t="s">
        <v>866</v>
      </c>
      <c r="B99" t="s">
        <v>9</v>
      </c>
      <c r="C99" s="13" t="s">
        <v>568</v>
      </c>
      <c r="D99" t="s">
        <v>867</v>
      </c>
      <c r="E99" t="s">
        <v>1047</v>
      </c>
    </row>
    <row r="100" spans="1:6" ht="15" customHeight="1">
      <c r="A100" t="s">
        <v>308</v>
      </c>
      <c r="B100" t="s">
        <v>9</v>
      </c>
      <c r="C100" s="13" t="s">
        <v>568</v>
      </c>
      <c r="D100" t="s">
        <v>309</v>
      </c>
      <c r="E100" t="s">
        <v>1045</v>
      </c>
    </row>
    <row r="101" spans="1:6" ht="15" customHeight="1">
      <c r="A101" t="s">
        <v>303</v>
      </c>
      <c r="B101" t="s">
        <v>9</v>
      </c>
      <c r="C101" s="13" t="s">
        <v>568</v>
      </c>
      <c r="D101" t="s">
        <v>304</v>
      </c>
      <c r="E101" t="s">
        <v>1045</v>
      </c>
    </row>
    <row r="102" spans="1:6" ht="15" customHeight="1">
      <c r="A102" t="s">
        <v>972</v>
      </c>
      <c r="B102" t="s">
        <v>9</v>
      </c>
      <c r="C102" s="13" t="s">
        <v>568</v>
      </c>
      <c r="D102" t="s">
        <v>852</v>
      </c>
      <c r="E102" t="s">
        <v>1047</v>
      </c>
    </row>
    <row r="103" spans="1:6" ht="15" customHeight="1">
      <c r="A103" t="s">
        <v>61</v>
      </c>
      <c r="B103" t="s">
        <v>9</v>
      </c>
      <c r="C103" s="13" t="s">
        <v>568</v>
      </c>
      <c r="D103" t="s">
        <v>62</v>
      </c>
      <c r="E103" t="s">
        <v>1045</v>
      </c>
    </row>
    <row r="104" spans="1:6" ht="15" customHeight="1">
      <c r="A104" t="s">
        <v>178</v>
      </c>
      <c r="B104" t="s">
        <v>9</v>
      </c>
      <c r="C104" s="13" t="s">
        <v>568</v>
      </c>
      <c r="D104" t="s">
        <v>179</v>
      </c>
      <c r="E104" t="s">
        <v>1045</v>
      </c>
    </row>
    <row r="105" spans="1:6" ht="15" customHeight="1">
      <c r="A105" t="s">
        <v>183</v>
      </c>
      <c r="B105" t="s">
        <v>9</v>
      </c>
      <c r="C105" s="13" t="s">
        <v>568</v>
      </c>
      <c r="D105" t="s">
        <v>184</v>
      </c>
      <c r="E105" t="s">
        <v>1045</v>
      </c>
    </row>
    <row r="106" spans="1:6" ht="15" customHeight="1">
      <c r="A106" t="s">
        <v>186</v>
      </c>
      <c r="B106" t="s">
        <v>9</v>
      </c>
      <c r="C106" s="13" t="s">
        <v>568</v>
      </c>
      <c r="D106" t="s">
        <v>187</v>
      </c>
      <c r="E106" t="s">
        <v>1045</v>
      </c>
    </row>
    <row r="107" spans="1:6" ht="15" customHeight="1">
      <c r="A107" t="s">
        <v>466</v>
      </c>
      <c r="B107" t="s">
        <v>9</v>
      </c>
      <c r="C107" s="13" t="s">
        <v>568</v>
      </c>
      <c r="D107" t="s">
        <v>467</v>
      </c>
      <c r="E107" t="s">
        <v>1047</v>
      </c>
    </row>
    <row r="108" spans="1:6" ht="15" customHeight="1">
      <c r="A108" t="s">
        <v>254</v>
      </c>
      <c r="B108" t="s">
        <v>9</v>
      </c>
      <c r="C108" s="13" t="s">
        <v>568</v>
      </c>
      <c r="D108" t="s">
        <v>255</v>
      </c>
      <c r="E108" t="s">
        <v>1045</v>
      </c>
    </row>
    <row r="109" spans="1:6" ht="15" customHeight="1">
      <c r="A109" t="s">
        <v>663</v>
      </c>
      <c r="B109" t="s">
        <v>107</v>
      </c>
      <c r="C109" s="50" t="s">
        <v>33</v>
      </c>
      <c r="D109" t="s">
        <v>664</v>
      </c>
      <c r="E109" t="s">
        <v>1044</v>
      </c>
      <c r="F109" s="49" t="s">
        <v>1054</v>
      </c>
    </row>
    <row r="110" spans="1:6" ht="15" customHeight="1">
      <c r="A110" t="s">
        <v>668</v>
      </c>
      <c r="B110" t="s">
        <v>107</v>
      </c>
      <c r="C110" s="29" t="s">
        <v>10</v>
      </c>
      <c r="D110" t="s">
        <v>669</v>
      </c>
      <c r="E110" t="s">
        <v>1047</v>
      </c>
      <c r="F110" s="49" t="s">
        <v>666</v>
      </c>
    </row>
    <row r="111" spans="1:6" ht="15" customHeight="1">
      <c r="A111" t="s">
        <v>671</v>
      </c>
      <c r="B111" t="s">
        <v>107</v>
      </c>
      <c r="C111" s="29" t="s">
        <v>10</v>
      </c>
      <c r="D111" t="s">
        <v>672</v>
      </c>
      <c r="E111" t="s">
        <v>1046</v>
      </c>
      <c r="F111" s="49" t="s">
        <v>666</v>
      </c>
    </row>
    <row r="112" spans="1:6" ht="15" customHeight="1">
      <c r="A112" t="s">
        <v>484</v>
      </c>
      <c r="B112" t="s">
        <v>107</v>
      </c>
      <c r="C112" s="56" t="s">
        <v>10</v>
      </c>
      <c r="D112" t="s">
        <v>485</v>
      </c>
      <c r="E112" t="s">
        <v>1046</v>
      </c>
      <c r="F112" s="49" t="s">
        <v>666</v>
      </c>
    </row>
    <row r="113" spans="1:6" ht="15" customHeight="1">
      <c r="A113" t="s">
        <v>487</v>
      </c>
      <c r="B113" t="s">
        <v>107</v>
      </c>
      <c r="C113" s="56" t="s">
        <v>10</v>
      </c>
      <c r="D113" t="s">
        <v>488</v>
      </c>
      <c r="E113" t="s">
        <v>1046</v>
      </c>
      <c r="F113" s="49" t="s">
        <v>666</v>
      </c>
    </row>
    <row r="114" spans="1:6" ht="15" customHeight="1">
      <c r="A114" t="s">
        <v>674</v>
      </c>
      <c r="B114" t="s">
        <v>107</v>
      </c>
      <c r="C114" s="50" t="s">
        <v>33</v>
      </c>
      <c r="D114" t="s">
        <v>675</v>
      </c>
      <c r="E114" t="s">
        <v>1047</v>
      </c>
      <c r="F114" s="49" t="s">
        <v>1055</v>
      </c>
    </row>
    <row r="115" spans="1:6" ht="15" customHeight="1">
      <c r="A115" t="s">
        <v>228</v>
      </c>
      <c r="B115" t="s">
        <v>107</v>
      </c>
      <c r="C115" s="4" t="s">
        <v>546</v>
      </c>
      <c r="D115" t="s">
        <v>229</v>
      </c>
      <c r="E115" t="s">
        <v>1047</v>
      </c>
      <c r="F115" s="49" t="s">
        <v>1056</v>
      </c>
    </row>
    <row r="116" spans="1:6" ht="15" customHeight="1">
      <c r="A116" t="s">
        <v>312</v>
      </c>
      <c r="B116" t="s">
        <v>107</v>
      </c>
      <c r="C116" s="4" t="s">
        <v>546</v>
      </c>
      <c r="D116" t="s">
        <v>313</v>
      </c>
      <c r="E116" t="s">
        <v>1047</v>
      </c>
      <c r="F116" s="49" t="s">
        <v>1056</v>
      </c>
    </row>
    <row r="117" spans="1:6" ht="15" customHeight="1">
      <c r="A117" t="s">
        <v>562</v>
      </c>
      <c r="B117" t="s">
        <v>107</v>
      </c>
      <c r="C117" s="4" t="s">
        <v>546</v>
      </c>
      <c r="D117" t="s">
        <v>563</v>
      </c>
      <c r="E117" t="s">
        <v>1047</v>
      </c>
      <c r="F117" s="49" t="s">
        <v>1056</v>
      </c>
    </row>
    <row r="118" spans="1:6" ht="15" customHeight="1">
      <c r="A118" t="s">
        <v>612</v>
      </c>
      <c r="B118" t="s">
        <v>107</v>
      </c>
      <c r="D118" t="s">
        <v>613</v>
      </c>
      <c r="E118" t="s">
        <v>1047</v>
      </c>
      <c r="F118" s="1" t="s">
        <v>1057</v>
      </c>
    </row>
    <row r="119" spans="1:6" ht="15" customHeight="1">
      <c r="A119" t="s">
        <v>584</v>
      </c>
      <c r="B119" t="s">
        <v>107</v>
      </c>
      <c r="D119" t="s">
        <v>585</v>
      </c>
      <c r="E119" t="s">
        <v>1047</v>
      </c>
      <c r="F119" s="1" t="s">
        <v>1058</v>
      </c>
    </row>
    <row r="120" spans="1:6" ht="15" customHeight="1">
      <c r="A120" t="s">
        <v>947</v>
      </c>
      <c r="B120" t="s">
        <v>107</v>
      </c>
      <c r="D120" t="s">
        <v>948</v>
      </c>
      <c r="E120" t="s">
        <v>1045</v>
      </c>
      <c r="F120" s="1" t="s">
        <v>1059</v>
      </c>
    </row>
    <row r="121" spans="1:6" ht="15" customHeight="1">
      <c r="A121" t="s">
        <v>506</v>
      </c>
      <c r="B121" t="s">
        <v>9</v>
      </c>
      <c r="D121" t="s">
        <v>507</v>
      </c>
      <c r="E121" t="s">
        <v>1045</v>
      </c>
      <c r="F121" s="1" t="s">
        <v>1060</v>
      </c>
    </row>
    <row r="122" spans="1:6" ht="15" customHeight="1">
      <c r="A122" t="s">
        <v>510</v>
      </c>
      <c r="B122" t="s">
        <v>107</v>
      </c>
      <c r="D122" t="s">
        <v>511</v>
      </c>
      <c r="E122" t="s">
        <v>1045</v>
      </c>
      <c r="F122" s="1" t="s">
        <v>1061</v>
      </c>
    </row>
    <row r="123" spans="1:6" ht="15" customHeight="1">
      <c r="A123" t="s">
        <v>279</v>
      </c>
      <c r="B123" t="s">
        <v>9</v>
      </c>
      <c r="D123" t="s">
        <v>280</v>
      </c>
      <c r="E123" t="s">
        <v>1047</v>
      </c>
      <c r="F123" s="1" t="s">
        <v>1062</v>
      </c>
    </row>
    <row r="124" spans="1:6" ht="15" customHeight="1">
      <c r="A124" t="s">
        <v>642</v>
      </c>
      <c r="B124" t="s">
        <v>9</v>
      </c>
      <c r="D124" t="s">
        <v>643</v>
      </c>
      <c r="E124" t="s">
        <v>1045</v>
      </c>
      <c r="F124" s="1" t="s">
        <v>1063</v>
      </c>
    </row>
    <row r="125" spans="1:6" ht="15" customHeight="1">
      <c r="A125" t="s">
        <v>646</v>
      </c>
      <c r="B125" t="s">
        <v>107</v>
      </c>
      <c r="D125" t="s">
        <v>647</v>
      </c>
      <c r="E125" t="s">
        <v>1045</v>
      </c>
      <c r="F125" s="1" t="s">
        <v>1064</v>
      </c>
    </row>
    <row r="126" spans="1:6" ht="15" customHeight="1">
      <c r="A126" t="s">
        <v>615</v>
      </c>
      <c r="B126" t="s">
        <v>107</v>
      </c>
      <c r="D126" t="s">
        <v>616</v>
      </c>
      <c r="E126" t="s">
        <v>1047</v>
      </c>
      <c r="F126" s="1" t="s">
        <v>1065</v>
      </c>
    </row>
    <row r="127" spans="1:6" ht="15" customHeight="1">
      <c r="A127" t="s">
        <v>942</v>
      </c>
      <c r="B127" t="s">
        <v>107</v>
      </c>
      <c r="D127" t="s">
        <v>943</v>
      </c>
      <c r="E127" t="s">
        <v>1045</v>
      </c>
      <c r="F127" s="1" t="s">
        <v>1066</v>
      </c>
    </row>
    <row r="128" spans="1:6" ht="15" customHeight="1">
      <c r="A128" t="s">
        <v>932</v>
      </c>
      <c r="B128" t="s">
        <v>107</v>
      </c>
      <c r="D128" t="s">
        <v>933</v>
      </c>
      <c r="E128" t="s">
        <v>1045</v>
      </c>
      <c r="F128" s="1" t="s">
        <v>1066</v>
      </c>
    </row>
    <row r="129" spans="1:5" ht="15" customHeight="1">
      <c r="A129" t="s">
        <v>904</v>
      </c>
      <c r="B129" t="s">
        <v>107</v>
      </c>
      <c r="D129" t="s">
        <v>905</v>
      </c>
      <c r="E129" t="s">
        <v>1047</v>
      </c>
    </row>
    <row r="130" spans="1:5" ht="15" customHeight="1">
      <c r="A130" t="s">
        <v>500</v>
      </c>
      <c r="B130" t="s">
        <v>107</v>
      </c>
      <c r="D130" t="s">
        <v>501</v>
      </c>
      <c r="E130" t="s">
        <v>1047</v>
      </c>
    </row>
    <row r="131" spans="1:5" ht="15" customHeight="1">
      <c r="A131" t="s">
        <v>494</v>
      </c>
      <c r="B131" t="s">
        <v>107</v>
      </c>
      <c r="D131" t="s">
        <v>495</v>
      </c>
      <c r="E131" t="s">
        <v>1047</v>
      </c>
    </row>
    <row r="132" spans="1:5" ht="15" customHeight="1">
      <c r="A132" t="s">
        <v>746</v>
      </c>
      <c r="B132" t="s">
        <v>9</v>
      </c>
      <c r="D132" t="s">
        <v>747</v>
      </c>
      <c r="E132" t="s">
        <v>1045</v>
      </c>
    </row>
    <row r="133" spans="1:5" ht="15" customHeight="1">
      <c r="A133" t="s">
        <v>1067</v>
      </c>
      <c r="B133" t="s">
        <v>107</v>
      </c>
      <c r="D133" t="s">
        <v>1068</v>
      </c>
      <c r="E133" t="s">
        <v>1045</v>
      </c>
    </row>
    <row r="134" spans="1:5" ht="15" customHeight="1">
      <c r="A134" t="s">
        <v>825</v>
      </c>
      <c r="B134" t="s">
        <v>107</v>
      </c>
      <c r="D134" t="s">
        <v>826</v>
      </c>
      <c r="E134" t="s">
        <v>1047</v>
      </c>
    </row>
    <row r="135" spans="1:5" ht="15" customHeight="1">
      <c r="A135" t="s">
        <v>839</v>
      </c>
      <c r="B135" t="s">
        <v>107</v>
      </c>
      <c r="D135" t="s">
        <v>840</v>
      </c>
      <c r="E135" t="s">
        <v>1047</v>
      </c>
    </row>
    <row r="136" spans="1:5" ht="15" customHeight="1">
      <c r="A136" t="s">
        <v>843</v>
      </c>
      <c r="B136" t="s">
        <v>107</v>
      </c>
      <c r="D136" t="s">
        <v>844</v>
      </c>
      <c r="E136" t="s">
        <v>1047</v>
      </c>
    </row>
    <row r="137" spans="1:5" ht="15" customHeight="1">
      <c r="A137" t="s">
        <v>849</v>
      </c>
      <c r="B137" t="s">
        <v>107</v>
      </c>
      <c r="D137" t="s">
        <v>847</v>
      </c>
      <c r="E137" t="s">
        <v>1047</v>
      </c>
    </row>
    <row r="138" spans="1:5" ht="15" customHeight="1">
      <c r="A138" t="s">
        <v>855</v>
      </c>
      <c r="B138" t="s">
        <v>107</v>
      </c>
      <c r="D138" t="s">
        <v>856</v>
      </c>
      <c r="E138" t="s">
        <v>1047</v>
      </c>
    </row>
    <row r="139" spans="1:5" ht="15" customHeight="1">
      <c r="A139" t="s">
        <v>874</v>
      </c>
      <c r="B139" t="s">
        <v>107</v>
      </c>
      <c r="D139" t="s">
        <v>875</v>
      </c>
      <c r="E139" t="s">
        <v>1047</v>
      </c>
    </row>
    <row r="140" spans="1:5" ht="15" customHeight="1">
      <c r="A140" t="s">
        <v>950</v>
      </c>
      <c r="B140" t="s">
        <v>107</v>
      </c>
      <c r="D140" t="s">
        <v>987</v>
      </c>
      <c r="E140" t="s">
        <v>1045</v>
      </c>
    </row>
    <row r="141" spans="1:5" ht="15" customHeight="1">
      <c r="A141" t="s">
        <v>992</v>
      </c>
      <c r="B141" t="s">
        <v>107</v>
      </c>
      <c r="D141" t="s">
        <v>993</v>
      </c>
      <c r="E141" t="s">
        <v>1045</v>
      </c>
    </row>
    <row r="142" spans="1:5" ht="15" customHeight="1">
      <c r="A142" t="s">
        <v>995</v>
      </c>
      <c r="B142" t="s">
        <v>107</v>
      </c>
      <c r="D142" t="s">
        <v>996</v>
      </c>
      <c r="E142" t="s">
        <v>1045</v>
      </c>
    </row>
    <row r="143" spans="1:5" ht="15" customHeight="1">
      <c r="A143" t="s">
        <v>997</v>
      </c>
      <c r="B143" t="s">
        <v>107</v>
      </c>
      <c r="D143" t="s">
        <v>998</v>
      </c>
      <c r="E143" t="s">
        <v>1045</v>
      </c>
    </row>
    <row r="144" spans="1:5" ht="15" customHeight="1">
      <c r="A144" t="s">
        <v>1000</v>
      </c>
      <c r="B144" t="s">
        <v>107</v>
      </c>
      <c r="D144" t="s">
        <v>1001</v>
      </c>
      <c r="E144" t="s">
        <v>1045</v>
      </c>
    </row>
    <row r="145" spans="1:5" ht="15" customHeight="1">
      <c r="A145" t="s">
        <v>1003</v>
      </c>
      <c r="B145" t="s">
        <v>107</v>
      </c>
      <c r="D145" t="s">
        <v>1004</v>
      </c>
      <c r="E145" t="s">
        <v>1045</v>
      </c>
    </row>
    <row r="146" spans="1:5" ht="15" customHeight="1">
      <c r="A146" t="s">
        <v>1006</v>
      </c>
      <c r="B146" t="s">
        <v>107</v>
      </c>
      <c r="D146" t="s">
        <v>1007</v>
      </c>
      <c r="E146" t="s">
        <v>1045</v>
      </c>
    </row>
    <row r="147" spans="1:5" ht="15" customHeight="1">
      <c r="A147" t="s">
        <v>1009</v>
      </c>
      <c r="B147" t="s">
        <v>107</v>
      </c>
      <c r="D147" t="s">
        <v>1010</v>
      </c>
      <c r="E147" t="s">
        <v>1045</v>
      </c>
    </row>
    <row r="148" spans="1:5" ht="15" customHeight="1">
      <c r="A148" t="s">
        <v>1012</v>
      </c>
      <c r="B148" t="s">
        <v>107</v>
      </c>
      <c r="D148" t="s">
        <v>1013</v>
      </c>
      <c r="E148" t="s">
        <v>1045</v>
      </c>
    </row>
    <row r="149" spans="1:5" ht="15" customHeight="1">
      <c r="A149" t="s">
        <v>1015</v>
      </c>
      <c r="B149" t="s">
        <v>107</v>
      </c>
      <c r="D149" t="s">
        <v>1016</v>
      </c>
      <c r="E149" t="s">
        <v>1045</v>
      </c>
    </row>
    <row r="150" spans="1:5" ht="15" customHeight="1">
      <c r="A150" t="s">
        <v>1018</v>
      </c>
      <c r="B150" t="s">
        <v>107</v>
      </c>
      <c r="D150" t="s">
        <v>1019</v>
      </c>
      <c r="E150" t="s">
        <v>1045</v>
      </c>
    </row>
    <row r="151" spans="1:5" ht="15" customHeight="1">
      <c r="A151" t="s">
        <v>1021</v>
      </c>
      <c r="B151" t="s">
        <v>107</v>
      </c>
      <c r="D151" t="s">
        <v>1022</v>
      </c>
      <c r="E151" t="s">
        <v>1045</v>
      </c>
    </row>
    <row r="152" spans="1:5" ht="15" customHeight="1">
      <c r="A152" t="s">
        <v>1024</v>
      </c>
      <c r="B152" t="s">
        <v>107</v>
      </c>
      <c r="D152" t="s">
        <v>1025</v>
      </c>
      <c r="E152" t="s">
        <v>1045</v>
      </c>
    </row>
    <row r="153" spans="1:5" ht="15" customHeight="1">
      <c r="A153" t="s">
        <v>1027</v>
      </c>
      <c r="B153" t="s">
        <v>107</v>
      </c>
      <c r="D153" t="s">
        <v>1028</v>
      </c>
      <c r="E153" t="s">
        <v>1045</v>
      </c>
    </row>
    <row r="154" spans="1:5" ht="15" customHeight="1">
      <c r="A154" t="s">
        <v>1031</v>
      </c>
      <c r="B154" t="s">
        <v>107</v>
      </c>
      <c r="D154" t="s">
        <v>1032</v>
      </c>
      <c r="E154" t="s">
        <v>1045</v>
      </c>
    </row>
    <row r="155" spans="1:5" ht="15" customHeight="1">
      <c r="A155" t="s">
        <v>1034</v>
      </c>
      <c r="B155" t="s">
        <v>107</v>
      </c>
      <c r="D155" t="s">
        <v>1035</v>
      </c>
      <c r="E155" t="s">
        <v>1045</v>
      </c>
    </row>
    <row r="156" spans="1:5" ht="15" customHeight="1">
      <c r="A156" t="s">
        <v>1038</v>
      </c>
      <c r="B156" t="s">
        <v>107</v>
      </c>
      <c r="D156" t="s">
        <v>1039</v>
      </c>
      <c r="E156" t="s">
        <v>1045</v>
      </c>
    </row>
    <row r="157" spans="1:5" ht="15" customHeight="1">
      <c r="A157" t="s">
        <v>749</v>
      </c>
      <c r="B157" t="s">
        <v>107</v>
      </c>
      <c r="D157" t="s">
        <v>750</v>
      </c>
      <c r="E157" t="s">
        <v>1046</v>
      </c>
    </row>
    <row r="158" spans="1:5" ht="15" customHeight="1">
      <c r="A158" t="s">
        <v>761</v>
      </c>
      <c r="B158" t="s">
        <v>107</v>
      </c>
      <c r="D158" t="s">
        <v>762</v>
      </c>
      <c r="E158" t="s">
        <v>1047</v>
      </c>
    </row>
    <row r="159" spans="1:5" ht="15" customHeight="1">
      <c r="A159" t="s">
        <v>1069</v>
      </c>
      <c r="B159" t="s">
        <v>107</v>
      </c>
      <c r="D159" t="s">
        <v>1070</v>
      </c>
      <c r="E159" t="s">
        <v>1045</v>
      </c>
    </row>
    <row r="160" spans="1:5" ht="15" customHeight="1">
      <c r="A160" t="s">
        <v>1071</v>
      </c>
      <c r="B160" t="s">
        <v>107</v>
      </c>
      <c r="D160" t="s">
        <v>1072</v>
      </c>
      <c r="E160" t="s">
        <v>1047</v>
      </c>
    </row>
    <row r="161" spans="1:5" ht="15" customHeight="1">
      <c r="A161" t="s">
        <v>1073</v>
      </c>
      <c r="B161" t="s">
        <v>107</v>
      </c>
      <c r="D161" t="s">
        <v>1074</v>
      </c>
      <c r="E161" t="s">
        <v>1047</v>
      </c>
    </row>
    <row r="162" spans="1:5" ht="15" customHeight="1">
      <c r="A162" t="s">
        <v>1075</v>
      </c>
      <c r="B162" t="s">
        <v>107</v>
      </c>
      <c r="D162" t="s">
        <v>1076</v>
      </c>
      <c r="E162" t="s">
        <v>1045</v>
      </c>
    </row>
    <row r="163" spans="1:5" ht="15" customHeight="1">
      <c r="A163" t="s">
        <v>263</v>
      </c>
      <c r="B163" t="s">
        <v>107</v>
      </c>
      <c r="D163" t="s">
        <v>264</v>
      </c>
      <c r="E163" t="s">
        <v>1045</v>
      </c>
    </row>
    <row r="164" spans="1:5" ht="15" customHeight="1">
      <c r="A164" t="s">
        <v>752</v>
      </c>
      <c r="B164" t="s">
        <v>107</v>
      </c>
      <c r="D164" t="s">
        <v>753</v>
      </c>
      <c r="E164" t="s">
        <v>1047</v>
      </c>
    </row>
    <row r="165" spans="1:5" ht="15" customHeight="1">
      <c r="A165" t="s">
        <v>755</v>
      </c>
      <c r="B165" t="s">
        <v>107</v>
      </c>
      <c r="D165" t="s">
        <v>756</v>
      </c>
      <c r="E165" t="s">
        <v>1047</v>
      </c>
    </row>
    <row r="166" spans="1:5" ht="15" customHeight="1">
      <c r="A166" t="s">
        <v>758</v>
      </c>
      <c r="B166" t="s">
        <v>107</v>
      </c>
      <c r="D166" t="s">
        <v>759</v>
      </c>
      <c r="E166" t="s">
        <v>1047</v>
      </c>
    </row>
    <row r="167" spans="1:5" ht="15" customHeight="1">
      <c r="A167" t="s">
        <v>678</v>
      </c>
      <c r="B167" s="1" t="s">
        <v>107</v>
      </c>
      <c r="D167" s="1" t="s">
        <v>679</v>
      </c>
      <c r="E167" t="s">
        <v>1047</v>
      </c>
    </row>
    <row r="168" spans="1:5" ht="15" customHeight="1">
      <c r="A168" t="s">
        <v>691</v>
      </c>
      <c r="B168" t="s">
        <v>107</v>
      </c>
      <c r="C168"/>
      <c r="D168" t="s">
        <v>692</v>
      </c>
      <c r="E168" t="s">
        <v>1047</v>
      </c>
    </row>
    <row r="169" spans="1:5" ht="15" customHeight="1">
      <c r="A169" t="s">
        <v>695</v>
      </c>
      <c r="B169" t="s">
        <v>107</v>
      </c>
      <c r="C169"/>
      <c r="D169" t="s">
        <v>696</v>
      </c>
      <c r="E169" t="s">
        <v>1047</v>
      </c>
    </row>
    <row r="170" spans="1:5" ht="15" customHeight="1">
      <c r="A170" t="s">
        <v>681</v>
      </c>
      <c r="B170" t="s">
        <v>107</v>
      </c>
      <c r="C170"/>
      <c r="D170" t="s">
        <v>682</v>
      </c>
      <c r="E170" t="s">
        <v>1047</v>
      </c>
    </row>
    <row r="171" spans="1:5" ht="15" customHeight="1">
      <c r="A171" t="s">
        <v>685</v>
      </c>
      <c r="B171" t="s">
        <v>107</v>
      </c>
      <c r="C171"/>
      <c r="D171" t="s">
        <v>686</v>
      </c>
      <c r="E171" t="s">
        <v>1047</v>
      </c>
    </row>
    <row r="172" spans="1:5" ht="15" customHeight="1">
      <c r="A172" t="s">
        <v>688</v>
      </c>
      <c r="B172" t="s">
        <v>107</v>
      </c>
      <c r="C172"/>
      <c r="D172" t="s">
        <v>689</v>
      </c>
      <c r="E172" t="s">
        <v>1047</v>
      </c>
    </row>
    <row r="173" spans="1:5" ht="15" customHeight="1">
      <c r="A173" t="s">
        <v>698</v>
      </c>
      <c r="B173" t="s">
        <v>107</v>
      </c>
      <c r="C173"/>
      <c r="D173" t="s">
        <v>699</v>
      </c>
      <c r="E173" t="s">
        <v>1047</v>
      </c>
    </row>
    <row r="174" spans="1:5" ht="15" customHeight="1">
      <c r="A174" s="63" t="s">
        <v>702</v>
      </c>
      <c r="B174" t="s">
        <v>107</v>
      </c>
      <c r="D174" t="s">
        <v>703</v>
      </c>
      <c r="E174" t="s">
        <v>1047</v>
      </c>
    </row>
    <row r="175" spans="1:5" ht="15" customHeight="1">
      <c r="A175" s="63" t="s">
        <v>706</v>
      </c>
      <c r="B175" t="s">
        <v>107</v>
      </c>
      <c r="D175" t="s">
        <v>707</v>
      </c>
      <c r="E175" t="s">
        <v>1047</v>
      </c>
    </row>
    <row r="176" spans="1:5" ht="15" customHeight="1">
      <c r="A176" s="63" t="s">
        <v>725</v>
      </c>
      <c r="B176" s="63" t="s">
        <v>107</v>
      </c>
      <c r="C176" s="63"/>
      <c r="D176" s="63" t="s">
        <v>726</v>
      </c>
      <c r="E176" s="63" t="s">
        <v>12</v>
      </c>
    </row>
    <row r="177" spans="1:5" ht="15" customHeight="1">
      <c r="A177" s="63" t="s">
        <v>729</v>
      </c>
      <c r="B177" s="63" t="s">
        <v>107</v>
      </c>
      <c r="C177" s="63"/>
      <c r="D177" s="63" t="s">
        <v>730</v>
      </c>
      <c r="E177" s="63" t="s">
        <v>16</v>
      </c>
    </row>
    <row r="178" spans="1:5" ht="15" customHeight="1">
      <c r="A178" s="63" t="s">
        <v>732</v>
      </c>
      <c r="B178" s="63" t="s">
        <v>107</v>
      </c>
      <c r="C178" s="63"/>
      <c r="D178" s="63" t="s">
        <v>733</v>
      </c>
      <c r="E178" s="63" t="s">
        <v>16</v>
      </c>
    </row>
    <row r="179" spans="1:5" ht="15" customHeight="1">
      <c r="A179" t="s">
        <v>773</v>
      </c>
      <c r="B179" s="63" t="s">
        <v>107</v>
      </c>
      <c r="D179" t="s">
        <v>774</v>
      </c>
      <c r="E179" s="63" t="s">
        <v>16</v>
      </c>
    </row>
    <row r="180" spans="1:5" ht="15" customHeight="1">
      <c r="A180" t="s">
        <v>777</v>
      </c>
      <c r="B180" s="63" t="s">
        <v>107</v>
      </c>
      <c r="D180" t="s">
        <v>778</v>
      </c>
      <c r="E180" s="63" t="s">
        <v>16</v>
      </c>
    </row>
    <row r="181" spans="1:5" ht="15" customHeight="1">
      <c r="A181" t="s">
        <v>780</v>
      </c>
      <c r="B181" s="63" t="s">
        <v>107</v>
      </c>
      <c r="D181" t="s">
        <v>781</v>
      </c>
      <c r="E181" s="63" t="s">
        <v>16</v>
      </c>
    </row>
    <row r="182" spans="1:5" ht="15" customHeight="1">
      <c r="A182" t="s">
        <v>783</v>
      </c>
      <c r="B182" s="63" t="s">
        <v>107</v>
      </c>
      <c r="D182" t="s">
        <v>784</v>
      </c>
      <c r="E182" s="63" t="s">
        <v>16</v>
      </c>
    </row>
    <row r="183" spans="1:5" ht="15" customHeight="1">
      <c r="A183" s="63" t="s">
        <v>786</v>
      </c>
      <c r="B183" s="63" t="s">
        <v>107</v>
      </c>
      <c r="C183" s="63"/>
      <c r="D183" s="63" t="s">
        <v>787</v>
      </c>
      <c r="E183" s="63" t="s">
        <v>16</v>
      </c>
    </row>
    <row r="184" spans="1:5" ht="15" customHeight="1">
      <c r="A184" s="63" t="s">
        <v>790</v>
      </c>
      <c r="B184" s="63" t="s">
        <v>107</v>
      </c>
      <c r="C184" s="63"/>
      <c r="D184" s="63" t="s">
        <v>791</v>
      </c>
      <c r="E184" s="63" t="s">
        <v>16</v>
      </c>
    </row>
    <row r="185" spans="1:5" ht="15" customHeight="1">
      <c r="A185" s="63" t="s">
        <v>794</v>
      </c>
      <c r="B185" s="63" t="s">
        <v>107</v>
      </c>
      <c r="C185" s="63"/>
      <c r="D185" s="63" t="s">
        <v>795</v>
      </c>
      <c r="E185" s="63" t="s">
        <v>16</v>
      </c>
    </row>
    <row r="186" spans="1:5" ht="15" customHeight="1">
      <c r="A186" s="63" t="s">
        <v>797</v>
      </c>
      <c r="B186" s="63" t="s">
        <v>107</v>
      </c>
      <c r="C186" s="63"/>
      <c r="D186" s="63" t="s">
        <v>798</v>
      </c>
      <c r="E186" s="63" t="s">
        <v>16</v>
      </c>
    </row>
    <row r="187" spans="1:5" ht="15" customHeight="1">
      <c r="A187" t="s">
        <v>800</v>
      </c>
      <c r="B187" s="50" t="s">
        <v>107</v>
      </c>
      <c r="C187" s="64"/>
      <c r="D187" t="s">
        <v>801</v>
      </c>
      <c r="E187" s="64" t="s">
        <v>79</v>
      </c>
    </row>
    <row r="188" spans="1:5" ht="15" customHeight="1">
      <c r="A188" t="s">
        <v>804</v>
      </c>
      <c r="B188" s="50" t="s">
        <v>107</v>
      </c>
      <c r="C188" s="64"/>
      <c r="D188" t="s">
        <v>805</v>
      </c>
      <c r="E188" s="64" t="s">
        <v>79</v>
      </c>
    </row>
    <row r="189" spans="1:5" ht="15" customHeight="1">
      <c r="A189" t="s">
        <v>807</v>
      </c>
      <c r="B189" s="50" t="s">
        <v>107</v>
      </c>
      <c r="C189" s="64"/>
      <c r="D189" t="s">
        <v>808</v>
      </c>
      <c r="E189" s="64" t="s">
        <v>79</v>
      </c>
    </row>
    <row r="190" spans="1:5" ht="15" customHeight="1">
      <c r="A190" t="s">
        <v>810</v>
      </c>
      <c r="B190" s="50" t="s">
        <v>107</v>
      </c>
      <c r="C190" s="64"/>
      <c r="D190" t="s">
        <v>811</v>
      </c>
      <c r="E190" s="64" t="s">
        <v>20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workbookViewId="0">
      <pane xSplit="2" ySplit="2" topLeftCell="C51" activePane="bottomRight" state="frozen"/>
      <selection pane="topRight"/>
      <selection pane="bottomLeft"/>
      <selection pane="bottomRight" activeCell="A3" sqref="A3:XFD84"/>
    </sheetView>
  </sheetViews>
  <sheetFormatPr defaultColWidth="9" defaultRowHeight="15" customHeight="1"/>
  <cols>
    <col min="1" max="1" width="29.109375" style="1" customWidth="1"/>
    <col min="2" max="2" width="12.6640625" style="1" customWidth="1"/>
    <col min="3" max="3" width="10.21875" style="1" customWidth="1"/>
    <col min="4" max="4" width="20" style="1" customWidth="1"/>
    <col min="5" max="5" width="14" style="1" customWidth="1"/>
    <col min="6" max="6" width="15.88671875" style="1" customWidth="1"/>
    <col min="7" max="16384" width="9" style="1"/>
  </cols>
  <sheetData>
    <row r="1" spans="1:6" s="10" customFormat="1" ht="15" customHeight="1">
      <c r="A1" s="10" t="s">
        <v>1043</v>
      </c>
      <c r="B1" s="184" t="s">
        <v>1077</v>
      </c>
      <c r="C1" s="184"/>
      <c r="D1" s="184"/>
      <c r="E1" s="184"/>
      <c r="F1" s="184"/>
    </row>
    <row r="2" spans="1:6" ht="15" customHeight="1">
      <c r="A2" s="2" t="s">
        <v>0</v>
      </c>
      <c r="B2" s="2" t="s">
        <v>1</v>
      </c>
      <c r="C2" s="2"/>
      <c r="D2" s="2" t="s">
        <v>3</v>
      </c>
      <c r="E2" s="2" t="s">
        <v>4</v>
      </c>
      <c r="F2" s="12" t="s">
        <v>6</v>
      </c>
    </row>
    <row r="3" spans="1:6" ht="15" customHeight="1">
      <c r="A3" s="13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/>
    </row>
    <row r="4" spans="1:6" ht="12">
      <c r="A4" s="13" t="s">
        <v>14</v>
      </c>
      <c r="B4" s="12" t="s">
        <v>9</v>
      </c>
      <c r="C4" s="12" t="s">
        <v>10</v>
      </c>
      <c r="D4" s="32" t="s">
        <v>15</v>
      </c>
      <c r="E4" s="12" t="s">
        <v>16</v>
      </c>
      <c r="F4" s="12"/>
    </row>
    <row r="5" spans="1:6" ht="15" customHeight="1">
      <c r="A5" s="29" t="s">
        <v>18</v>
      </c>
      <c r="B5" s="12" t="s">
        <v>9</v>
      </c>
      <c r="C5" s="12" t="s">
        <v>10</v>
      </c>
      <c r="D5" s="12" t="s">
        <v>19</v>
      </c>
      <c r="E5" s="12" t="s">
        <v>20</v>
      </c>
      <c r="F5" s="12"/>
    </row>
    <row r="6" spans="1:6" ht="12">
      <c r="A6" s="13" t="s">
        <v>22</v>
      </c>
      <c r="B6" s="12" t="s">
        <v>9</v>
      </c>
      <c r="C6" s="12" t="s">
        <v>10</v>
      </c>
      <c r="D6" s="12" t="s">
        <v>23</v>
      </c>
      <c r="E6" s="12" t="s">
        <v>16</v>
      </c>
      <c r="F6" s="12"/>
    </row>
    <row r="7" spans="1:6" s="93" customFormat="1" ht="12">
      <c r="A7" s="16" t="s">
        <v>27</v>
      </c>
      <c r="B7" s="95" t="s">
        <v>9</v>
      </c>
      <c r="C7" s="95" t="s">
        <v>10</v>
      </c>
      <c r="D7" s="95" t="s">
        <v>29</v>
      </c>
      <c r="E7" s="95" t="s">
        <v>20</v>
      </c>
      <c r="F7" s="95"/>
    </row>
    <row r="8" spans="1:6" s="93" customFormat="1" ht="12">
      <c r="A8" s="95" t="s">
        <v>36</v>
      </c>
      <c r="B8" s="95" t="s">
        <v>37</v>
      </c>
      <c r="C8" s="95" t="s">
        <v>10</v>
      </c>
      <c r="D8" s="96" t="s">
        <v>38</v>
      </c>
      <c r="E8" s="95" t="s">
        <v>20</v>
      </c>
      <c r="F8" s="95"/>
    </row>
    <row r="9" spans="1:6" s="93" customFormat="1" ht="12">
      <c r="A9" s="95" t="s">
        <v>41</v>
      </c>
      <c r="B9" s="95" t="s">
        <v>37</v>
      </c>
      <c r="C9" s="95" t="s">
        <v>10</v>
      </c>
      <c r="D9" s="96" t="s">
        <v>42</v>
      </c>
      <c r="E9" s="95" t="s">
        <v>16</v>
      </c>
      <c r="F9" s="95"/>
    </row>
    <row r="10" spans="1:6" ht="12">
      <c r="A10" s="13" t="s">
        <v>44</v>
      </c>
      <c r="B10" s="12" t="s">
        <v>9</v>
      </c>
      <c r="C10" s="12" t="s">
        <v>10</v>
      </c>
      <c r="D10" s="12" t="s">
        <v>45</v>
      </c>
      <c r="E10" s="12" t="s">
        <v>20</v>
      </c>
      <c r="F10" s="12"/>
    </row>
    <row r="11" spans="1:6" ht="12">
      <c r="A11" s="13" t="s">
        <v>48</v>
      </c>
      <c r="B11" s="12" t="s">
        <v>37</v>
      </c>
      <c r="C11" s="12" t="s">
        <v>10</v>
      </c>
      <c r="D11" s="12" t="s">
        <v>49</v>
      </c>
      <c r="E11" s="12" t="s">
        <v>16</v>
      </c>
      <c r="F11" s="12"/>
    </row>
    <row r="12" spans="1:6" s="93" customFormat="1" ht="12">
      <c r="A12" s="16" t="s">
        <v>51</v>
      </c>
      <c r="B12" s="95" t="s">
        <v>37</v>
      </c>
      <c r="C12" s="95" t="s">
        <v>10</v>
      </c>
      <c r="D12" s="96" t="s">
        <v>52</v>
      </c>
      <c r="E12" s="95" t="s">
        <v>16</v>
      </c>
      <c r="F12" s="95"/>
    </row>
    <row r="13" spans="1:6" ht="15" customHeight="1">
      <c r="A13" s="13" t="s">
        <v>54</v>
      </c>
      <c r="B13" s="12" t="s">
        <v>9</v>
      </c>
      <c r="C13" s="12" t="s">
        <v>10</v>
      </c>
      <c r="D13" s="12" t="s">
        <v>55</v>
      </c>
      <c r="E13" s="12" t="s">
        <v>12</v>
      </c>
      <c r="F13" s="12"/>
    </row>
    <row r="14" spans="1:6" s="93" customFormat="1" ht="15" customHeight="1">
      <c r="A14" s="16" t="s">
        <v>58</v>
      </c>
      <c r="B14" s="95" t="s">
        <v>37</v>
      </c>
      <c r="C14" s="95" t="s">
        <v>10</v>
      </c>
      <c r="D14" s="95" t="s">
        <v>59</v>
      </c>
      <c r="E14" s="95" t="s">
        <v>16</v>
      </c>
      <c r="F14" s="95"/>
    </row>
    <row r="15" spans="1:6" s="93" customFormat="1" ht="15" customHeight="1">
      <c r="A15" s="16" t="s">
        <v>61</v>
      </c>
      <c r="B15" s="95" t="s">
        <v>37</v>
      </c>
      <c r="C15" s="95" t="s">
        <v>10</v>
      </c>
      <c r="D15" s="95" t="s">
        <v>62</v>
      </c>
      <c r="E15" s="95" t="s">
        <v>16</v>
      </c>
      <c r="F15" s="95"/>
    </row>
    <row r="16" spans="1:6" s="93" customFormat="1" ht="15" customHeight="1">
      <c r="A16" s="16" t="s">
        <v>64</v>
      </c>
      <c r="B16" s="95" t="s">
        <v>37</v>
      </c>
      <c r="C16" s="95" t="s">
        <v>10</v>
      </c>
      <c r="D16" s="95" t="s">
        <v>65</v>
      </c>
      <c r="E16" s="95" t="s">
        <v>16</v>
      </c>
      <c r="F16" s="95"/>
    </row>
    <row r="17" spans="1:6" s="93" customFormat="1" ht="15" customHeight="1">
      <c r="A17" s="16" t="s">
        <v>67</v>
      </c>
      <c r="B17" s="95" t="s">
        <v>37</v>
      </c>
      <c r="C17" s="95" t="s">
        <v>10</v>
      </c>
      <c r="D17" s="95" t="s">
        <v>68</v>
      </c>
      <c r="E17" s="95" t="s">
        <v>16</v>
      </c>
      <c r="F17" s="95"/>
    </row>
    <row r="18" spans="1:6" ht="15" customHeight="1">
      <c r="A18" s="13" t="s">
        <v>70</v>
      </c>
      <c r="B18" s="12" t="s">
        <v>37</v>
      </c>
      <c r="C18" s="12" t="s">
        <v>10</v>
      </c>
      <c r="D18" s="32" t="s">
        <v>71</v>
      </c>
      <c r="E18" s="12" t="s">
        <v>16</v>
      </c>
      <c r="F18" s="12"/>
    </row>
    <row r="19" spans="1:6" ht="15" customHeight="1">
      <c r="A19" s="13" t="s">
        <v>74</v>
      </c>
      <c r="B19" s="12" t="s">
        <v>9</v>
      </c>
      <c r="C19" s="12" t="s">
        <v>10</v>
      </c>
      <c r="D19" s="12" t="s">
        <v>75</v>
      </c>
      <c r="E19" s="12" t="s">
        <v>16</v>
      </c>
      <c r="F19" s="12"/>
    </row>
    <row r="20" spans="1:6" s="94" customFormat="1" ht="15" customHeight="1">
      <c r="A20" s="27" t="s">
        <v>77</v>
      </c>
      <c r="B20" s="97" t="s">
        <v>37</v>
      </c>
      <c r="C20" s="97" t="s">
        <v>10</v>
      </c>
      <c r="D20" s="98" t="s">
        <v>78</v>
      </c>
      <c r="E20" s="97" t="s">
        <v>79</v>
      </c>
      <c r="F20" s="97"/>
    </row>
    <row r="21" spans="1:6" ht="15" customHeight="1">
      <c r="A21" s="13" t="s">
        <v>82</v>
      </c>
      <c r="B21" s="12" t="s">
        <v>9</v>
      </c>
      <c r="C21" s="12" t="s">
        <v>10</v>
      </c>
      <c r="D21" s="12" t="s">
        <v>83</v>
      </c>
      <c r="E21" s="12" t="s">
        <v>79</v>
      </c>
      <c r="F21" s="12"/>
    </row>
    <row r="22" spans="1:6" ht="15" customHeight="1">
      <c r="A22" s="13" t="s">
        <v>86</v>
      </c>
      <c r="B22" s="12" t="s">
        <v>9</v>
      </c>
      <c r="C22" s="12" t="s">
        <v>10</v>
      </c>
      <c r="D22" s="12" t="s">
        <v>87</v>
      </c>
      <c r="E22" s="12" t="s">
        <v>79</v>
      </c>
      <c r="F22" s="12"/>
    </row>
    <row r="23" spans="1:6" ht="15" customHeight="1">
      <c r="A23" s="26" t="s">
        <v>90</v>
      </c>
      <c r="B23" s="12" t="s">
        <v>9</v>
      </c>
      <c r="C23" s="12" t="s">
        <v>10</v>
      </c>
      <c r="D23" s="12" t="s">
        <v>91</v>
      </c>
      <c r="E23" s="12" t="s">
        <v>16</v>
      </c>
      <c r="F23" s="12"/>
    </row>
    <row r="24" spans="1:6" ht="15" customHeight="1">
      <c r="A24" s="26" t="s">
        <v>93</v>
      </c>
      <c r="B24" s="12" t="s">
        <v>37</v>
      </c>
      <c r="C24" s="12" t="s">
        <v>10</v>
      </c>
      <c r="D24" s="12" t="s">
        <v>94</v>
      </c>
      <c r="E24" s="12" t="s">
        <v>16</v>
      </c>
      <c r="F24" s="12"/>
    </row>
    <row r="25" spans="1:6" ht="15" customHeight="1">
      <c r="A25" s="26" t="s">
        <v>97</v>
      </c>
      <c r="B25" s="12" t="s">
        <v>9</v>
      </c>
      <c r="C25" s="12" t="s">
        <v>10</v>
      </c>
      <c r="D25" s="12" t="s">
        <v>98</v>
      </c>
      <c r="E25" s="12" t="s">
        <v>79</v>
      </c>
      <c r="F25" s="12"/>
    </row>
    <row r="26" spans="1:6" ht="15" customHeight="1">
      <c r="A26" s="13" t="s">
        <v>100</v>
      </c>
      <c r="B26" s="12" t="s">
        <v>37</v>
      </c>
      <c r="C26" s="12" t="s">
        <v>10</v>
      </c>
      <c r="D26" s="12" t="s">
        <v>101</v>
      </c>
      <c r="E26" s="12" t="s">
        <v>79</v>
      </c>
      <c r="F26" s="12"/>
    </row>
    <row r="27" spans="1:6" ht="15" customHeight="1">
      <c r="A27" s="13" t="s">
        <v>103</v>
      </c>
      <c r="B27" s="12" t="s">
        <v>37</v>
      </c>
      <c r="C27" s="12" t="s">
        <v>10</v>
      </c>
      <c r="D27" s="12" t="s">
        <v>104</v>
      </c>
      <c r="E27" s="12" t="s">
        <v>79</v>
      </c>
      <c r="F27" s="12"/>
    </row>
    <row r="28" spans="1:6" s="93" customFormat="1" ht="15" customHeight="1">
      <c r="A28" s="99" t="s">
        <v>106</v>
      </c>
      <c r="B28" s="95" t="s">
        <v>107</v>
      </c>
      <c r="C28" s="95" t="s">
        <v>10</v>
      </c>
      <c r="D28" s="95" t="s">
        <v>108</v>
      </c>
      <c r="E28" s="95" t="s">
        <v>20</v>
      </c>
      <c r="F28" s="95"/>
    </row>
    <row r="29" spans="1:6" s="93" customFormat="1" ht="15" customHeight="1">
      <c r="A29" s="99" t="s">
        <v>110</v>
      </c>
      <c r="B29" s="95" t="s">
        <v>107</v>
      </c>
      <c r="C29" s="95" t="s">
        <v>10</v>
      </c>
      <c r="D29" s="95" t="s">
        <v>111</v>
      </c>
      <c r="E29" s="95" t="s">
        <v>20</v>
      </c>
      <c r="F29" s="95"/>
    </row>
    <row r="30" spans="1:6" ht="15" customHeight="1">
      <c r="A30" s="28" t="s">
        <v>114</v>
      </c>
      <c r="B30" s="32" t="s">
        <v>107</v>
      </c>
      <c r="C30" s="32" t="s">
        <v>10</v>
      </c>
      <c r="D30" s="32" t="s">
        <v>115</v>
      </c>
      <c r="E30" s="32" t="s">
        <v>20</v>
      </c>
      <c r="F30" s="12"/>
    </row>
    <row r="31" spans="1:6" ht="15" customHeight="1">
      <c r="A31" s="100" t="s">
        <v>117</v>
      </c>
      <c r="B31" s="12" t="s">
        <v>107</v>
      </c>
      <c r="C31" s="12" t="s">
        <v>10</v>
      </c>
      <c r="D31" s="12" t="s">
        <v>118</v>
      </c>
      <c r="E31" s="12" t="s">
        <v>20</v>
      </c>
      <c r="F31" s="12"/>
    </row>
    <row r="32" spans="1:6" ht="15" customHeight="1">
      <c r="A32" s="100" t="s">
        <v>120</v>
      </c>
      <c r="B32" s="12" t="s">
        <v>107</v>
      </c>
      <c r="C32" s="12" t="s">
        <v>10</v>
      </c>
      <c r="D32" s="12" t="s">
        <v>121</v>
      </c>
      <c r="E32" s="12" t="s">
        <v>20</v>
      </c>
      <c r="F32" s="12"/>
    </row>
    <row r="33" spans="1:6" ht="15" customHeight="1">
      <c r="A33" s="100" t="s">
        <v>123</v>
      </c>
      <c r="B33" s="12" t="s">
        <v>107</v>
      </c>
      <c r="C33" s="12" t="s">
        <v>10</v>
      </c>
      <c r="D33" s="12" t="s">
        <v>124</v>
      </c>
      <c r="E33" s="12" t="s">
        <v>20</v>
      </c>
      <c r="F33" s="12"/>
    </row>
    <row r="34" spans="1:6" ht="15" customHeight="1">
      <c r="A34" s="100" t="s">
        <v>126</v>
      </c>
      <c r="B34" s="12" t="s">
        <v>107</v>
      </c>
      <c r="C34" s="12" t="s">
        <v>10</v>
      </c>
      <c r="D34" s="12" t="s">
        <v>127</v>
      </c>
      <c r="E34" s="12" t="s">
        <v>20</v>
      </c>
      <c r="F34" s="12"/>
    </row>
    <row r="35" spans="1:6" ht="15" customHeight="1">
      <c r="A35" s="100" t="s">
        <v>130</v>
      </c>
      <c r="B35" s="12" t="s">
        <v>107</v>
      </c>
      <c r="C35" s="12" t="s">
        <v>10</v>
      </c>
      <c r="D35" s="12" t="s">
        <v>131</v>
      </c>
      <c r="E35" s="12" t="s">
        <v>20</v>
      </c>
      <c r="F35" s="12"/>
    </row>
    <row r="36" spans="1:6" ht="15" customHeight="1">
      <c r="A36" s="43" t="s">
        <v>133</v>
      </c>
      <c r="B36" s="12" t="s">
        <v>107</v>
      </c>
      <c r="C36" s="12" t="s">
        <v>10</v>
      </c>
      <c r="D36" s="101" t="s">
        <v>134</v>
      </c>
      <c r="E36" s="12" t="s">
        <v>16</v>
      </c>
      <c r="F36" s="12"/>
    </row>
    <row r="37" spans="1:6" ht="15" customHeight="1">
      <c r="A37" s="100" t="s">
        <v>137</v>
      </c>
      <c r="B37" s="12" t="s">
        <v>107</v>
      </c>
      <c r="C37" s="12" t="s">
        <v>10</v>
      </c>
      <c r="D37" s="12" t="s">
        <v>138</v>
      </c>
      <c r="E37" s="12" t="s">
        <v>16</v>
      </c>
      <c r="F37" s="12"/>
    </row>
    <row r="38" spans="1:6" ht="15" customHeight="1">
      <c r="A38" s="26" t="s">
        <v>154</v>
      </c>
      <c r="B38" s="12" t="s">
        <v>37</v>
      </c>
      <c r="C38" s="12" t="s">
        <v>10</v>
      </c>
      <c r="D38" s="12" t="s">
        <v>155</v>
      </c>
      <c r="E38" s="12" t="s">
        <v>16</v>
      </c>
      <c r="F38" s="12"/>
    </row>
    <row r="39" spans="1:6" s="93" customFormat="1" ht="15" customHeight="1">
      <c r="A39" s="33" t="s">
        <v>158</v>
      </c>
      <c r="B39" s="95" t="s">
        <v>37</v>
      </c>
      <c r="C39" s="95" t="s">
        <v>10</v>
      </c>
      <c r="D39" s="95" t="s">
        <v>159</v>
      </c>
      <c r="E39" s="95" t="s">
        <v>16</v>
      </c>
      <c r="F39" s="95"/>
    </row>
    <row r="40" spans="1:6" s="93" customFormat="1" ht="15" customHeight="1">
      <c r="A40" s="33" t="s">
        <v>161</v>
      </c>
      <c r="B40" s="95" t="s">
        <v>37</v>
      </c>
      <c r="C40" s="95" t="s">
        <v>10</v>
      </c>
      <c r="D40" s="16" t="s">
        <v>162</v>
      </c>
      <c r="E40" s="95" t="s">
        <v>16</v>
      </c>
      <c r="F40" s="95"/>
    </row>
    <row r="41" spans="1:6" s="93" customFormat="1" ht="15" customHeight="1">
      <c r="A41" s="33" t="s">
        <v>164</v>
      </c>
      <c r="B41" s="95" t="s">
        <v>37</v>
      </c>
      <c r="C41" s="95" t="s">
        <v>10</v>
      </c>
      <c r="D41" s="16" t="s">
        <v>165</v>
      </c>
      <c r="E41" s="95" t="s">
        <v>16</v>
      </c>
      <c r="F41" s="95"/>
    </row>
    <row r="42" spans="1:6" s="93" customFormat="1" ht="15" customHeight="1">
      <c r="A42" s="33" t="s">
        <v>178</v>
      </c>
      <c r="B42" s="95" t="s">
        <v>37</v>
      </c>
      <c r="C42" s="95" t="s">
        <v>10</v>
      </c>
      <c r="D42" s="95" t="s">
        <v>179</v>
      </c>
      <c r="E42" s="95" t="s">
        <v>16</v>
      </c>
      <c r="F42" s="95"/>
    </row>
    <row r="43" spans="1:6" s="93" customFormat="1" ht="15" customHeight="1">
      <c r="A43" s="33" t="s">
        <v>183</v>
      </c>
      <c r="B43" s="95" t="s">
        <v>37</v>
      </c>
      <c r="C43" s="95" t="s">
        <v>10</v>
      </c>
      <c r="D43" s="95" t="s">
        <v>184</v>
      </c>
      <c r="E43" s="95" t="s">
        <v>16</v>
      </c>
      <c r="F43" s="95"/>
    </row>
    <row r="44" spans="1:6" s="93" customFormat="1" ht="15" customHeight="1">
      <c r="A44" s="33" t="s">
        <v>186</v>
      </c>
      <c r="B44" s="95" t="s">
        <v>37</v>
      </c>
      <c r="C44" s="95" t="s">
        <v>10</v>
      </c>
      <c r="D44" s="95" t="s">
        <v>187</v>
      </c>
      <c r="E44" s="95" t="s">
        <v>16</v>
      </c>
      <c r="F44" s="95"/>
    </row>
    <row r="45" spans="1:6" ht="15" customHeight="1">
      <c r="A45" s="48" t="s">
        <v>189</v>
      </c>
      <c r="B45" s="12" t="s">
        <v>9</v>
      </c>
      <c r="C45" s="12" t="s">
        <v>10</v>
      </c>
      <c r="D45" s="12" t="s">
        <v>190</v>
      </c>
      <c r="E45" s="12" t="s">
        <v>16</v>
      </c>
      <c r="F45" s="12"/>
    </row>
    <row r="46" spans="1:6" ht="15" customHeight="1">
      <c r="A46" s="26" t="s">
        <v>193</v>
      </c>
      <c r="B46" s="12" t="s">
        <v>37</v>
      </c>
      <c r="C46" s="12" t="s">
        <v>10</v>
      </c>
      <c r="D46" s="12" t="s">
        <v>194</v>
      </c>
      <c r="E46" s="12" t="s">
        <v>16</v>
      </c>
      <c r="F46" s="12"/>
    </row>
    <row r="47" spans="1:6" ht="15" customHeight="1">
      <c r="A47" s="26" t="s">
        <v>224</v>
      </c>
      <c r="B47" s="12" t="s">
        <v>37</v>
      </c>
      <c r="C47" s="12" t="s">
        <v>10</v>
      </c>
      <c r="D47" s="12" t="s">
        <v>225</v>
      </c>
      <c r="E47" s="12" t="s">
        <v>16</v>
      </c>
      <c r="F47" s="12"/>
    </row>
    <row r="48" spans="1:6" ht="15" customHeight="1">
      <c r="A48" s="43" t="s">
        <v>247</v>
      </c>
      <c r="B48" s="12" t="s">
        <v>107</v>
      </c>
      <c r="C48" s="12" t="s">
        <v>33</v>
      </c>
      <c r="D48" s="12" t="s">
        <v>248</v>
      </c>
      <c r="E48" s="12" t="s">
        <v>12</v>
      </c>
      <c r="F48" s="12"/>
    </row>
    <row r="49" spans="1:6" ht="15" customHeight="1">
      <c r="A49" s="48" t="s">
        <v>250</v>
      </c>
      <c r="B49" s="12" t="s">
        <v>37</v>
      </c>
      <c r="C49" s="12" t="s">
        <v>10</v>
      </c>
      <c r="D49" s="12" t="s">
        <v>251</v>
      </c>
      <c r="E49" s="12" t="s">
        <v>20</v>
      </c>
      <c r="F49" s="12"/>
    </row>
    <row r="50" spans="1:6" s="93" customFormat="1" ht="15" customHeight="1">
      <c r="A50" s="33" t="s">
        <v>514</v>
      </c>
      <c r="B50" s="16" t="s">
        <v>107</v>
      </c>
      <c r="C50" s="16" t="s">
        <v>10</v>
      </c>
      <c r="D50" s="16" t="s">
        <v>515</v>
      </c>
      <c r="E50" s="95" t="s">
        <v>20</v>
      </c>
      <c r="F50" s="95"/>
    </row>
    <row r="51" spans="1:6" ht="15" customHeight="1">
      <c r="A51" s="43" t="s">
        <v>518</v>
      </c>
      <c r="B51" s="13" t="s">
        <v>107</v>
      </c>
      <c r="C51" s="13" t="s">
        <v>10</v>
      </c>
      <c r="D51" s="13" t="s">
        <v>519</v>
      </c>
      <c r="E51" s="12" t="s">
        <v>20</v>
      </c>
      <c r="F51" s="12"/>
    </row>
    <row r="52" spans="1:6" ht="15" customHeight="1">
      <c r="A52" s="43" t="s">
        <v>521</v>
      </c>
      <c r="B52" s="13" t="s">
        <v>107</v>
      </c>
      <c r="C52" s="13" t="s">
        <v>10</v>
      </c>
      <c r="D52" s="13" t="s">
        <v>522</v>
      </c>
      <c r="E52" s="12" t="s">
        <v>20</v>
      </c>
      <c r="F52" s="12"/>
    </row>
    <row r="53" spans="1:6" ht="15" customHeight="1">
      <c r="A53" s="43" t="s">
        <v>524</v>
      </c>
      <c r="B53" s="13" t="s">
        <v>107</v>
      </c>
      <c r="C53" s="13" t="s">
        <v>10</v>
      </c>
      <c r="D53" s="13" t="s">
        <v>525</v>
      </c>
      <c r="E53" s="12" t="s">
        <v>20</v>
      </c>
      <c r="F53" s="12"/>
    </row>
    <row r="54" spans="1:6" ht="15" customHeight="1">
      <c r="A54" s="43" t="s">
        <v>528</v>
      </c>
      <c r="B54" s="13" t="s">
        <v>107</v>
      </c>
      <c r="C54" s="13" t="s">
        <v>10</v>
      </c>
      <c r="D54" s="13" t="s">
        <v>529</v>
      </c>
      <c r="E54" s="12" t="s">
        <v>20</v>
      </c>
      <c r="F54" s="12"/>
    </row>
    <row r="55" spans="1:6" ht="12">
      <c r="A55" s="23" t="s">
        <v>820</v>
      </c>
      <c r="B55" s="102" t="s">
        <v>960</v>
      </c>
      <c r="C55" s="12" t="s">
        <v>10</v>
      </c>
      <c r="D55" s="102" t="s">
        <v>821</v>
      </c>
      <c r="E55" s="12" t="s">
        <v>20</v>
      </c>
      <c r="F55" s="12"/>
    </row>
    <row r="56" spans="1:6" ht="15" customHeight="1">
      <c r="A56" s="28" t="s">
        <v>972</v>
      </c>
      <c r="B56" s="102" t="s">
        <v>960</v>
      </c>
      <c r="C56" s="12" t="s">
        <v>10</v>
      </c>
      <c r="D56" s="102" t="s">
        <v>852</v>
      </c>
      <c r="E56" s="12" t="s">
        <v>20</v>
      </c>
      <c r="F56" s="12"/>
    </row>
    <row r="57" spans="1:6" ht="15" customHeight="1">
      <c r="A57" s="23" t="s">
        <v>889</v>
      </c>
      <c r="B57" s="102" t="s">
        <v>960</v>
      </c>
      <c r="C57" s="12" t="s">
        <v>10</v>
      </c>
      <c r="D57" s="102" t="s">
        <v>890</v>
      </c>
      <c r="E57" s="12" t="s">
        <v>20</v>
      </c>
      <c r="F57" s="12"/>
    </row>
    <row r="58" spans="1:6" ht="15" customHeight="1">
      <c r="A58" s="23" t="s">
        <v>883</v>
      </c>
      <c r="B58" s="102" t="s">
        <v>960</v>
      </c>
      <c r="C58" s="12" t="s">
        <v>10</v>
      </c>
      <c r="D58" s="102" t="s">
        <v>884</v>
      </c>
      <c r="E58" s="12" t="s">
        <v>20</v>
      </c>
      <c r="F58" s="12"/>
    </row>
    <row r="59" spans="1:6" ht="15" customHeight="1">
      <c r="A59" s="23" t="s">
        <v>892</v>
      </c>
      <c r="B59" s="102" t="s">
        <v>960</v>
      </c>
      <c r="C59" s="12" t="s">
        <v>10</v>
      </c>
      <c r="D59" s="102" t="s">
        <v>893</v>
      </c>
      <c r="E59" s="12" t="s">
        <v>20</v>
      </c>
      <c r="F59" s="12"/>
    </row>
    <row r="60" spans="1:6" ht="15" customHeight="1">
      <c r="A60" s="23" t="s">
        <v>901</v>
      </c>
      <c r="B60" s="102" t="s">
        <v>960</v>
      </c>
      <c r="C60" s="12" t="s">
        <v>10</v>
      </c>
      <c r="D60" s="102" t="s">
        <v>902</v>
      </c>
      <c r="E60" s="12" t="s">
        <v>20</v>
      </c>
      <c r="F60" s="12"/>
    </row>
    <row r="61" spans="1:6" ht="15" customHeight="1">
      <c r="A61" s="23" t="s">
        <v>866</v>
      </c>
      <c r="B61" s="102" t="s">
        <v>960</v>
      </c>
      <c r="C61" s="12" t="s">
        <v>10</v>
      </c>
      <c r="D61" s="102" t="s">
        <v>867</v>
      </c>
      <c r="E61" s="12" t="s">
        <v>20</v>
      </c>
      <c r="F61" s="12"/>
    </row>
    <row r="62" spans="1:6" ht="15" customHeight="1">
      <c r="A62" s="102" t="s">
        <v>835</v>
      </c>
      <c r="B62" s="102" t="s">
        <v>960</v>
      </c>
      <c r="C62" s="12" t="s">
        <v>10</v>
      </c>
      <c r="D62" s="102" t="s">
        <v>836</v>
      </c>
      <c r="E62" s="12" t="s">
        <v>20</v>
      </c>
      <c r="F62" s="12"/>
    </row>
    <row r="63" spans="1:6" ht="15" customHeight="1">
      <c r="A63" s="102" t="s">
        <v>972</v>
      </c>
      <c r="B63" s="102" t="s">
        <v>960</v>
      </c>
      <c r="C63" s="12" t="s">
        <v>10</v>
      </c>
      <c r="D63" s="102" t="s">
        <v>852</v>
      </c>
      <c r="E63" s="12" t="s">
        <v>20</v>
      </c>
      <c r="F63" s="12"/>
    </row>
    <row r="64" spans="1:6" ht="15" customHeight="1">
      <c r="A64" s="102" t="s">
        <v>859</v>
      </c>
      <c r="B64" s="102" t="s">
        <v>960</v>
      </c>
      <c r="C64" s="12" t="s">
        <v>10</v>
      </c>
      <c r="D64" s="102" t="s">
        <v>860</v>
      </c>
      <c r="E64" s="12" t="s">
        <v>20</v>
      </c>
      <c r="F64" s="12"/>
    </row>
    <row r="65" spans="1:6" ht="15" customHeight="1">
      <c r="A65" s="102" t="s">
        <v>862</v>
      </c>
      <c r="B65" s="102" t="s">
        <v>960</v>
      </c>
      <c r="C65" s="12" t="s">
        <v>10</v>
      </c>
      <c r="D65" s="102" t="s">
        <v>863</v>
      </c>
      <c r="E65" s="12" t="s">
        <v>20</v>
      </c>
      <c r="F65" s="12"/>
    </row>
    <row r="66" spans="1:6" ht="15" customHeight="1">
      <c r="A66" s="102" t="s">
        <v>866</v>
      </c>
      <c r="B66" s="102" t="s">
        <v>960</v>
      </c>
      <c r="C66" s="12" t="s">
        <v>10</v>
      </c>
      <c r="D66" s="102" t="s">
        <v>867</v>
      </c>
      <c r="E66" s="12" t="s">
        <v>20</v>
      </c>
      <c r="F66" s="12"/>
    </row>
    <row r="67" spans="1:6" ht="15" customHeight="1">
      <c r="A67" s="102" t="s">
        <v>870</v>
      </c>
      <c r="B67" s="102" t="s">
        <v>960</v>
      </c>
      <c r="C67" s="12" t="s">
        <v>10</v>
      </c>
      <c r="D67" s="102" t="s">
        <v>871</v>
      </c>
      <c r="E67" s="12" t="s">
        <v>20</v>
      </c>
      <c r="F67" s="12"/>
    </row>
    <row r="68" spans="1:6" ht="15" customHeight="1">
      <c r="A68" s="102" t="s">
        <v>877</v>
      </c>
      <c r="B68" s="102" t="s">
        <v>960</v>
      </c>
      <c r="C68" s="12" t="s">
        <v>10</v>
      </c>
      <c r="D68" s="102" t="s">
        <v>878</v>
      </c>
      <c r="E68" s="12" t="s">
        <v>20</v>
      </c>
      <c r="F68" s="12"/>
    </row>
    <row r="69" spans="1:6" ht="15" customHeight="1">
      <c r="A69" s="102" t="s">
        <v>880</v>
      </c>
      <c r="B69" s="102" t="s">
        <v>960</v>
      </c>
      <c r="C69" s="12" t="s">
        <v>10</v>
      </c>
      <c r="D69" s="102" t="s">
        <v>881</v>
      </c>
      <c r="E69" s="12" t="s">
        <v>20</v>
      </c>
      <c r="F69" s="12"/>
    </row>
    <row r="70" spans="1:6" ht="15" customHeight="1">
      <c r="A70" s="102" t="s">
        <v>886</v>
      </c>
      <c r="B70" s="102" t="s">
        <v>960</v>
      </c>
      <c r="C70" s="12" t="s">
        <v>10</v>
      </c>
      <c r="D70" s="102" t="s">
        <v>887</v>
      </c>
      <c r="E70" s="12" t="s">
        <v>20</v>
      </c>
      <c r="F70" s="12"/>
    </row>
    <row r="71" spans="1:6" ht="15" customHeight="1">
      <c r="A71" s="102" t="s">
        <v>895</v>
      </c>
      <c r="B71" s="102" t="s">
        <v>960</v>
      </c>
      <c r="C71" s="12" t="s">
        <v>10</v>
      </c>
      <c r="D71" s="102" t="s">
        <v>896</v>
      </c>
      <c r="E71" s="12" t="s">
        <v>20</v>
      </c>
      <c r="F71" s="12"/>
    </row>
    <row r="72" spans="1:6" ht="15" customHeight="1">
      <c r="A72" s="102" t="s">
        <v>823</v>
      </c>
      <c r="B72" s="102" t="s">
        <v>960</v>
      </c>
      <c r="C72" s="12" t="s">
        <v>10</v>
      </c>
      <c r="D72" s="102" t="s">
        <v>899</v>
      </c>
      <c r="E72" s="12" t="s">
        <v>20</v>
      </c>
      <c r="F72" s="12"/>
    </row>
    <row r="73" spans="1:6" ht="15" customHeight="1">
      <c r="A73" s="13" t="s">
        <v>141</v>
      </c>
      <c r="B73" s="103" t="s">
        <v>107</v>
      </c>
      <c r="C73" s="12" t="s">
        <v>10</v>
      </c>
      <c r="D73" s="13" t="s">
        <v>142</v>
      </c>
      <c r="E73" s="12" t="s">
        <v>20</v>
      </c>
      <c r="F73" s="12"/>
    </row>
    <row r="74" spans="1:6" ht="15" customHeight="1">
      <c r="A74" s="13" t="s">
        <v>145</v>
      </c>
      <c r="B74" s="103" t="s">
        <v>107</v>
      </c>
      <c r="C74" s="12" t="s">
        <v>10</v>
      </c>
      <c r="D74" s="13" t="s">
        <v>146</v>
      </c>
      <c r="E74" s="12" t="s">
        <v>20</v>
      </c>
      <c r="F74" s="12"/>
    </row>
    <row r="75" spans="1:6" ht="15" customHeight="1">
      <c r="A75" s="100" t="s">
        <v>148</v>
      </c>
      <c r="B75" s="103" t="s">
        <v>107</v>
      </c>
      <c r="C75" s="12" t="s">
        <v>10</v>
      </c>
      <c r="D75" s="13" t="s">
        <v>149</v>
      </c>
      <c r="E75" s="12" t="s">
        <v>20</v>
      </c>
      <c r="F75" s="12"/>
    </row>
    <row r="76" spans="1:6" ht="15" customHeight="1">
      <c r="A76" s="100" t="s">
        <v>151</v>
      </c>
      <c r="B76" s="103" t="s">
        <v>107</v>
      </c>
      <c r="C76" s="12" t="s">
        <v>10</v>
      </c>
      <c r="D76" s="13" t="s">
        <v>152</v>
      </c>
      <c r="E76" s="12" t="s">
        <v>20</v>
      </c>
      <c r="F76" s="12"/>
    </row>
    <row r="77" spans="1:6" ht="15" customHeight="1">
      <c r="A77" s="43" t="s">
        <v>462</v>
      </c>
      <c r="B77" s="13" t="s">
        <v>107</v>
      </c>
      <c r="C77" s="13" t="s">
        <v>10</v>
      </c>
      <c r="D77" s="13" t="s">
        <v>463</v>
      </c>
      <c r="E77" s="12" t="s">
        <v>20</v>
      </c>
      <c r="F77" s="12"/>
    </row>
    <row r="78" spans="1:6" ht="15" customHeight="1">
      <c r="A78" s="43" t="s">
        <v>466</v>
      </c>
      <c r="B78" s="13" t="s">
        <v>107</v>
      </c>
      <c r="C78" s="13" t="s">
        <v>10</v>
      </c>
      <c r="D78" s="13" t="s">
        <v>467</v>
      </c>
      <c r="E78" s="12" t="s">
        <v>20</v>
      </c>
      <c r="F78" s="12"/>
    </row>
    <row r="79" spans="1:6" ht="15" customHeight="1">
      <c r="A79" s="43" t="s">
        <v>469</v>
      </c>
      <c r="B79" s="13" t="s">
        <v>107</v>
      </c>
      <c r="C79" s="13" t="s">
        <v>10</v>
      </c>
      <c r="D79" s="13" t="s">
        <v>470</v>
      </c>
      <c r="E79" s="12" t="s">
        <v>20</v>
      </c>
      <c r="F79" s="12"/>
    </row>
    <row r="80" spans="1:6" ht="15" customHeight="1">
      <c r="A80" s="43" t="s">
        <v>472</v>
      </c>
      <c r="B80" s="13" t="s">
        <v>107</v>
      </c>
      <c r="C80" s="13" t="s">
        <v>10</v>
      </c>
      <c r="D80" s="13" t="s">
        <v>473</v>
      </c>
      <c r="E80" s="12" t="s">
        <v>20</v>
      </c>
      <c r="F80" s="12"/>
    </row>
    <row r="81" spans="1:6" ht="15" customHeight="1">
      <c r="A81" s="43" t="s">
        <v>478</v>
      </c>
      <c r="B81" s="13" t="s">
        <v>107</v>
      </c>
      <c r="C81" s="13" t="s">
        <v>10</v>
      </c>
      <c r="D81" s="13" t="s">
        <v>479</v>
      </c>
      <c r="E81" s="12" t="s">
        <v>20</v>
      </c>
      <c r="F81" s="12"/>
    </row>
    <row r="82" spans="1:6" ht="15" customHeight="1">
      <c r="A82" s="43" t="s">
        <v>481</v>
      </c>
      <c r="B82" s="13" t="s">
        <v>107</v>
      </c>
      <c r="C82" s="13" t="s">
        <v>10</v>
      </c>
      <c r="D82" s="13" t="s">
        <v>482</v>
      </c>
      <c r="E82" s="12" t="s">
        <v>20</v>
      </c>
      <c r="F82" s="12"/>
    </row>
    <row r="83" spans="1:6" ht="15" customHeight="1">
      <c r="A83" s="43" t="s">
        <v>312</v>
      </c>
      <c r="B83" s="56" t="s">
        <v>107</v>
      </c>
      <c r="C83" s="12" t="s">
        <v>33</v>
      </c>
      <c r="D83" s="12" t="s">
        <v>313</v>
      </c>
      <c r="E83" s="12" t="s">
        <v>20</v>
      </c>
      <c r="F83" s="17" t="s">
        <v>1054</v>
      </c>
    </row>
    <row r="84" spans="1:6" ht="15" customHeight="1">
      <c r="A84" s="12" t="s">
        <v>1078</v>
      </c>
      <c r="B84" s="12" t="s">
        <v>317</v>
      </c>
      <c r="C84" s="12" t="s">
        <v>10</v>
      </c>
      <c r="D84" s="12" t="s">
        <v>1079</v>
      </c>
      <c r="E84" s="12" t="s">
        <v>20</v>
      </c>
      <c r="F84" s="17" t="s">
        <v>1054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I79"/>
  <sheetViews>
    <sheetView workbookViewId="0">
      <pane xSplit="2" ySplit="2" topLeftCell="C3" activePane="bottomRight" state="frozen"/>
      <selection pane="topRight"/>
      <selection pane="bottomLeft"/>
      <selection pane="bottomRight" activeCell="B1" sqref="B1:G1"/>
    </sheetView>
  </sheetViews>
  <sheetFormatPr defaultColWidth="9" defaultRowHeight="12"/>
  <cols>
    <col min="1" max="1" width="19" style="1" customWidth="1"/>
    <col min="2" max="2" width="8" style="1" customWidth="1"/>
    <col min="3" max="3" width="6.33203125" style="1" customWidth="1"/>
    <col min="4" max="4" width="26.44140625" style="1" customWidth="1"/>
    <col min="5" max="5" width="8.44140625" style="1" customWidth="1"/>
    <col min="6" max="6" width="20.77734375" style="1" customWidth="1"/>
    <col min="7" max="7" width="60" style="3" customWidth="1"/>
    <col min="8" max="8" width="15.109375" style="1" customWidth="1"/>
    <col min="9" max="9" width="13.77734375" style="1" customWidth="1"/>
    <col min="10" max="16384" width="9" style="1"/>
  </cols>
  <sheetData>
    <row r="1" spans="1:7">
      <c r="A1" s="1" t="s">
        <v>1043</v>
      </c>
      <c r="B1" s="185" t="s">
        <v>1742</v>
      </c>
      <c r="C1" s="185"/>
      <c r="D1" s="185"/>
      <c r="E1" s="185"/>
      <c r="F1" s="185"/>
      <c r="G1" s="185"/>
    </row>
    <row r="2" spans="1:7">
      <c r="A2" s="2" t="s">
        <v>0</v>
      </c>
      <c r="B2" s="2" t="s">
        <v>1</v>
      </c>
      <c r="C2" s="2"/>
      <c r="D2" s="2" t="s">
        <v>3</v>
      </c>
      <c r="E2" s="2" t="s">
        <v>4</v>
      </c>
      <c r="F2" s="67" t="s">
        <v>6</v>
      </c>
      <c r="G2" s="92" t="s">
        <v>1080</v>
      </c>
    </row>
    <row r="3" spans="1:7" s="65" customFormat="1">
      <c r="A3" s="29" t="s">
        <v>27</v>
      </c>
      <c r="B3" s="32" t="s">
        <v>9</v>
      </c>
      <c r="C3" s="32" t="s">
        <v>10</v>
      </c>
      <c r="D3" s="29" t="s">
        <v>29</v>
      </c>
      <c r="E3" s="32" t="s">
        <v>20</v>
      </c>
      <c r="F3" s="32"/>
      <c r="G3" s="69" t="s">
        <v>1081</v>
      </c>
    </row>
    <row r="4" spans="1:7" s="65" customFormat="1" ht="14.4">
      <c r="A4" s="32" t="s">
        <v>36</v>
      </c>
      <c r="B4" t="s">
        <v>9</v>
      </c>
      <c r="C4" s="32" t="s">
        <v>10</v>
      </c>
      <c r="D4" s="29" t="s">
        <v>38</v>
      </c>
      <c r="E4" s="32" t="s">
        <v>20</v>
      </c>
      <c r="F4" s="32"/>
      <c r="G4" s="69" t="s">
        <v>1082</v>
      </c>
    </row>
    <row r="5" spans="1:7" s="65" customFormat="1" ht="14.4">
      <c r="A5" s="32" t="s">
        <v>41</v>
      </c>
      <c r="B5" t="s">
        <v>9</v>
      </c>
      <c r="C5" s="32" t="s">
        <v>10</v>
      </c>
      <c r="D5" s="29" t="s">
        <v>42</v>
      </c>
      <c r="E5" s="32" t="s">
        <v>16</v>
      </c>
      <c r="F5" s="32"/>
      <c r="G5" s="69" t="s">
        <v>1083</v>
      </c>
    </row>
    <row r="6" spans="1:7" s="65" customFormat="1" ht="14.4">
      <c r="A6" s="29" t="s">
        <v>51</v>
      </c>
      <c r="B6" t="s">
        <v>9</v>
      </c>
      <c r="C6" s="32" t="s">
        <v>10</v>
      </c>
      <c r="D6" s="29" t="s">
        <v>52</v>
      </c>
      <c r="E6" s="32" t="s">
        <v>16</v>
      </c>
      <c r="F6" s="32"/>
      <c r="G6" s="69" t="s">
        <v>1084</v>
      </c>
    </row>
    <row r="7" spans="1:7" s="65" customFormat="1" ht="14.4">
      <c r="A7" s="29" t="s">
        <v>58</v>
      </c>
      <c r="B7" t="s">
        <v>9</v>
      </c>
      <c r="C7" s="32" t="s">
        <v>10</v>
      </c>
      <c r="D7" s="16" t="s">
        <v>59</v>
      </c>
      <c r="E7" s="32" t="s">
        <v>16</v>
      </c>
      <c r="F7" s="32"/>
      <c r="G7" s="69" t="s">
        <v>1085</v>
      </c>
    </row>
    <row r="8" spans="1:7" s="65" customFormat="1" ht="14.4">
      <c r="A8" s="29" t="s">
        <v>61</v>
      </c>
      <c r="B8" t="s">
        <v>9</v>
      </c>
      <c r="C8" s="32" t="s">
        <v>10</v>
      </c>
      <c r="D8" s="32" t="s">
        <v>62</v>
      </c>
      <c r="E8" s="32" t="s">
        <v>16</v>
      </c>
      <c r="F8" s="32"/>
      <c r="G8" s="69" t="s">
        <v>1086</v>
      </c>
    </row>
    <row r="9" spans="1:7" s="65" customFormat="1" ht="14.4">
      <c r="A9" s="29" t="s">
        <v>64</v>
      </c>
      <c r="B9" t="s">
        <v>9</v>
      </c>
      <c r="C9" s="32" t="s">
        <v>10</v>
      </c>
      <c r="D9" s="32" t="s">
        <v>65</v>
      </c>
      <c r="E9" s="32" t="s">
        <v>16</v>
      </c>
      <c r="F9" s="32"/>
      <c r="G9" s="69" t="s">
        <v>1087</v>
      </c>
    </row>
    <row r="10" spans="1:7" s="65" customFormat="1" ht="14.4">
      <c r="A10" s="29" t="s">
        <v>67</v>
      </c>
      <c r="B10" t="s">
        <v>9</v>
      </c>
      <c r="C10" s="32" t="s">
        <v>10</v>
      </c>
      <c r="D10" s="32" t="s">
        <v>68</v>
      </c>
      <c r="E10" s="32" t="s">
        <v>16</v>
      </c>
      <c r="F10" s="32"/>
      <c r="G10" s="69" t="s">
        <v>1088</v>
      </c>
    </row>
    <row r="11" spans="1:7" s="65" customFormat="1" ht="14.4">
      <c r="A11" s="47" t="s">
        <v>106</v>
      </c>
      <c r="B11" t="s">
        <v>9</v>
      </c>
      <c r="C11" s="32" t="s">
        <v>10</v>
      </c>
      <c r="D11" s="32" t="s">
        <v>108</v>
      </c>
      <c r="E11" s="32" t="s">
        <v>20</v>
      </c>
      <c r="F11" s="32"/>
      <c r="G11" s="69" t="s">
        <v>1089</v>
      </c>
    </row>
    <row r="12" spans="1:7" s="65" customFormat="1" ht="14.4">
      <c r="A12" s="47" t="s">
        <v>110</v>
      </c>
      <c r="B12" t="s">
        <v>9</v>
      </c>
      <c r="C12" s="32" t="s">
        <v>10</v>
      </c>
      <c r="D12" s="32" t="s">
        <v>111</v>
      </c>
      <c r="E12" s="32" t="s">
        <v>20</v>
      </c>
      <c r="F12" s="32"/>
      <c r="G12" s="69" t="s">
        <v>1090</v>
      </c>
    </row>
    <row r="13" spans="1:7" s="65" customFormat="1" ht="14.4">
      <c r="A13" s="48" t="s">
        <v>158</v>
      </c>
      <c r="B13" t="s">
        <v>9</v>
      </c>
      <c r="C13" s="32" t="s">
        <v>10</v>
      </c>
      <c r="D13" s="32" t="s">
        <v>159</v>
      </c>
      <c r="E13" s="32" t="s">
        <v>16</v>
      </c>
      <c r="F13" s="32"/>
      <c r="G13" s="69" t="s">
        <v>1091</v>
      </c>
    </row>
    <row r="14" spans="1:7" s="65" customFormat="1" ht="14.4">
      <c r="A14" s="48" t="s">
        <v>161</v>
      </c>
      <c r="B14" t="s">
        <v>9</v>
      </c>
      <c r="C14" s="32" t="s">
        <v>10</v>
      </c>
      <c r="D14" s="29" t="s">
        <v>162</v>
      </c>
      <c r="E14" s="32" t="s">
        <v>16</v>
      </c>
      <c r="F14" s="32"/>
      <c r="G14" s="69" t="s">
        <v>1092</v>
      </c>
    </row>
    <row r="15" spans="1:7" s="65" customFormat="1" ht="14.4">
      <c r="A15" s="48" t="s">
        <v>164</v>
      </c>
      <c r="B15" t="s">
        <v>9</v>
      </c>
      <c r="C15" s="32" t="s">
        <v>10</v>
      </c>
      <c r="D15" s="29" t="s">
        <v>165</v>
      </c>
      <c r="E15" s="32" t="s">
        <v>16</v>
      </c>
      <c r="F15" s="32"/>
      <c r="G15" s="69" t="s">
        <v>1093</v>
      </c>
    </row>
    <row r="16" spans="1:7" s="65" customFormat="1" ht="14.4">
      <c r="A16" s="48" t="s">
        <v>178</v>
      </c>
      <c r="B16" t="s">
        <v>9</v>
      </c>
      <c r="C16" s="32" t="s">
        <v>10</v>
      </c>
      <c r="D16" s="32" t="s">
        <v>179</v>
      </c>
      <c r="E16" s="32" t="s">
        <v>16</v>
      </c>
      <c r="F16" s="32"/>
      <c r="G16" s="69" t="s">
        <v>1094</v>
      </c>
    </row>
    <row r="17" spans="1:9" s="65" customFormat="1" ht="14.4">
      <c r="A17" s="48" t="s">
        <v>183</v>
      </c>
      <c r="B17" t="s">
        <v>9</v>
      </c>
      <c r="C17" s="32" t="s">
        <v>10</v>
      </c>
      <c r="D17" s="32" t="s">
        <v>184</v>
      </c>
      <c r="E17" s="32" t="s">
        <v>16</v>
      </c>
      <c r="F17" s="32"/>
      <c r="G17" s="69" t="s">
        <v>1095</v>
      </c>
    </row>
    <row r="18" spans="1:9" s="65" customFormat="1" ht="14.4">
      <c r="A18" s="48" t="s">
        <v>186</v>
      </c>
      <c r="B18" t="s">
        <v>9</v>
      </c>
      <c r="C18" s="32" t="s">
        <v>10</v>
      </c>
      <c r="D18" s="32" t="s">
        <v>187</v>
      </c>
      <c r="E18" s="32" t="s">
        <v>16</v>
      </c>
      <c r="F18" s="32"/>
      <c r="G18" s="69" t="s">
        <v>1096</v>
      </c>
    </row>
    <row r="19" spans="1:9" s="65" customFormat="1" ht="14.4">
      <c r="A19" s="48" t="s">
        <v>514</v>
      </c>
      <c r="B19" t="s">
        <v>9</v>
      </c>
      <c r="C19" s="29" t="s">
        <v>10</v>
      </c>
      <c r="D19" s="29" t="s">
        <v>515</v>
      </c>
      <c r="E19" s="32" t="s">
        <v>20</v>
      </c>
      <c r="F19" s="32"/>
      <c r="G19" s="69" t="s">
        <v>1097</v>
      </c>
    </row>
    <row r="20" spans="1:9" s="65" customFormat="1" ht="14.4">
      <c r="A20" s="43" t="s">
        <v>521</v>
      </c>
      <c r="B20" t="s">
        <v>9</v>
      </c>
      <c r="C20" s="29" t="s">
        <v>10</v>
      </c>
      <c r="D20" s="56" t="s">
        <v>522</v>
      </c>
      <c r="E20" s="50" t="s">
        <v>20</v>
      </c>
      <c r="F20" s="32"/>
      <c r="G20" s="69" t="s">
        <v>1098</v>
      </c>
    </row>
    <row r="21" spans="1:9" s="65" customFormat="1">
      <c r="A21" s="69" t="s">
        <v>663</v>
      </c>
      <c r="B21" s="69" t="s">
        <v>9</v>
      </c>
      <c r="C21" s="69" t="s">
        <v>10</v>
      </c>
      <c r="D21" s="69" t="s">
        <v>664</v>
      </c>
      <c r="E21" s="69" t="s">
        <v>20</v>
      </c>
      <c r="F21" s="32"/>
      <c r="G21" s="69" t="s">
        <v>1099</v>
      </c>
      <c r="H21" s="65" t="s">
        <v>667</v>
      </c>
    </row>
    <row r="22" spans="1:9" s="65" customFormat="1" ht="24">
      <c r="A22" s="69" t="s">
        <v>1100</v>
      </c>
      <c r="B22" s="69" t="s">
        <v>9</v>
      </c>
      <c r="C22" s="69" t="s">
        <v>107</v>
      </c>
      <c r="D22" s="69" t="s">
        <v>1101</v>
      </c>
      <c r="E22" s="69" t="s">
        <v>16</v>
      </c>
      <c r="F22" s="70" t="s">
        <v>1102</v>
      </c>
      <c r="G22" s="69" t="s">
        <v>1103</v>
      </c>
    </row>
    <row r="23" spans="1:9" s="65" customFormat="1" ht="24">
      <c r="A23" s="69" t="s">
        <v>1104</v>
      </c>
      <c r="B23" s="69" t="s">
        <v>9</v>
      </c>
      <c r="C23" s="69" t="s">
        <v>107</v>
      </c>
      <c r="D23" s="69" t="s">
        <v>1105</v>
      </c>
      <c r="E23" s="69" t="s">
        <v>16</v>
      </c>
      <c r="F23" s="70" t="s">
        <v>1102</v>
      </c>
      <c r="G23" s="69" t="s">
        <v>1106</v>
      </c>
    </row>
    <row r="24" spans="1:9" s="65" customFormat="1">
      <c r="A24" s="69" t="s">
        <v>1107</v>
      </c>
      <c r="B24" s="69" t="s">
        <v>9</v>
      </c>
      <c r="C24" s="69" t="s">
        <v>10</v>
      </c>
      <c r="D24" s="69" t="s">
        <v>1108</v>
      </c>
      <c r="E24" s="69" t="s">
        <v>20</v>
      </c>
      <c r="F24" s="32" t="s">
        <v>1109</v>
      </c>
      <c r="G24" s="69" t="s">
        <v>1110</v>
      </c>
    </row>
    <row r="25" spans="1:9" s="65" customFormat="1">
      <c r="A25" s="69" t="s">
        <v>1111</v>
      </c>
      <c r="B25" s="69" t="s">
        <v>9</v>
      </c>
      <c r="C25" s="69" t="s">
        <v>10</v>
      </c>
      <c r="D25" s="69" t="s">
        <v>1112</v>
      </c>
      <c r="E25" s="69" t="s">
        <v>20</v>
      </c>
      <c r="F25" s="32" t="s">
        <v>1113</v>
      </c>
      <c r="G25" s="69" t="s">
        <v>1114</v>
      </c>
    </row>
    <row r="26" spans="1:9" s="65" customFormat="1">
      <c r="A26" s="69" t="s">
        <v>668</v>
      </c>
      <c r="B26" s="69" t="s">
        <v>9</v>
      </c>
      <c r="C26" s="69" t="s">
        <v>10</v>
      </c>
      <c r="D26" s="69" t="s">
        <v>669</v>
      </c>
      <c r="E26" s="69" t="s">
        <v>20</v>
      </c>
      <c r="F26" s="32"/>
      <c r="G26" s="69" t="s">
        <v>1115</v>
      </c>
      <c r="H26" s="65" t="s">
        <v>667</v>
      </c>
    </row>
    <row r="27" spans="1:9" s="65" customFormat="1">
      <c r="A27" s="69" t="s">
        <v>1116</v>
      </c>
      <c r="B27" s="69" t="s">
        <v>9</v>
      </c>
      <c r="C27" s="69" t="s">
        <v>10</v>
      </c>
      <c r="D27" s="69" t="s">
        <v>1117</v>
      </c>
      <c r="E27" s="69" t="s">
        <v>20</v>
      </c>
      <c r="F27" s="32" t="s">
        <v>1118</v>
      </c>
      <c r="G27" s="69" t="s">
        <v>1119</v>
      </c>
      <c r="H27" s="65" t="s">
        <v>1120</v>
      </c>
      <c r="I27" s="65" t="s">
        <v>1121</v>
      </c>
    </row>
    <row r="28" spans="1:9" s="66" customFormat="1" ht="24">
      <c r="A28" s="69" t="s">
        <v>1122</v>
      </c>
      <c r="B28" s="69" t="s">
        <v>9</v>
      </c>
      <c r="C28" s="69" t="s">
        <v>10</v>
      </c>
      <c r="D28" s="69" t="s">
        <v>1123</v>
      </c>
      <c r="E28" s="69" t="s">
        <v>20</v>
      </c>
      <c r="F28" s="73"/>
      <c r="G28" s="74" t="s">
        <v>1124</v>
      </c>
      <c r="H28" s="78" t="s">
        <v>1125</v>
      </c>
    </row>
    <row r="29" spans="1:9" s="66" customFormat="1">
      <c r="A29" s="69" t="s">
        <v>1126</v>
      </c>
      <c r="B29" s="69" t="s">
        <v>9</v>
      </c>
      <c r="C29" s="69" t="s">
        <v>10</v>
      </c>
      <c r="D29" s="69" t="s">
        <v>1127</v>
      </c>
      <c r="E29" s="69" t="s">
        <v>20</v>
      </c>
      <c r="F29" s="73" t="s">
        <v>1128</v>
      </c>
      <c r="G29" s="74" t="s">
        <v>1129</v>
      </c>
      <c r="H29" s="78" t="s">
        <v>1125</v>
      </c>
    </row>
    <row r="30" spans="1:9" s="66" customFormat="1">
      <c r="A30" s="69" t="s">
        <v>1130</v>
      </c>
      <c r="B30" s="69" t="s">
        <v>9</v>
      </c>
      <c r="C30" s="69" t="s">
        <v>10</v>
      </c>
      <c r="D30" s="69" t="s">
        <v>1131</v>
      </c>
      <c r="E30" s="69" t="s">
        <v>20</v>
      </c>
      <c r="F30" s="73" t="s">
        <v>1128</v>
      </c>
      <c r="G30" s="74" t="s">
        <v>1132</v>
      </c>
      <c r="H30" s="78" t="s">
        <v>1125</v>
      </c>
    </row>
    <row r="31" spans="1:9" s="66" customFormat="1" ht="108">
      <c r="A31" s="69" t="s">
        <v>1133</v>
      </c>
      <c r="B31" s="69" t="s">
        <v>9</v>
      </c>
      <c r="C31" s="69" t="s">
        <v>10</v>
      </c>
      <c r="D31" s="69" t="s">
        <v>1134</v>
      </c>
      <c r="E31" s="69" t="s">
        <v>20</v>
      </c>
      <c r="F31" s="73"/>
      <c r="G31" s="74" t="s">
        <v>1135</v>
      </c>
      <c r="H31" s="78" t="s">
        <v>1125</v>
      </c>
    </row>
    <row r="32" spans="1:9" ht="24">
      <c r="A32" s="73" t="s">
        <v>1136</v>
      </c>
      <c r="B32" s="12" t="s">
        <v>317</v>
      </c>
      <c r="C32" s="12" t="s">
        <v>1137</v>
      </c>
      <c r="D32" s="12" t="s">
        <v>1138</v>
      </c>
      <c r="E32" s="32" t="s">
        <v>20</v>
      </c>
      <c r="F32" s="73" t="s">
        <v>1139</v>
      </c>
      <c r="G32" s="82" t="s">
        <v>1140</v>
      </c>
    </row>
    <row r="33" spans="1:9" ht="24">
      <c r="A33" s="73" t="s">
        <v>1141</v>
      </c>
      <c r="B33" s="12" t="s">
        <v>317</v>
      </c>
      <c r="C33" s="12" t="s">
        <v>1137</v>
      </c>
      <c r="D33" s="12" t="s">
        <v>1142</v>
      </c>
      <c r="E33" s="32" t="s">
        <v>20</v>
      </c>
      <c r="F33" s="73" t="s">
        <v>1143</v>
      </c>
      <c r="G33" s="82" t="s">
        <v>1144</v>
      </c>
      <c r="H33" s="1" t="s">
        <v>1145</v>
      </c>
      <c r="I33" s="1" t="s">
        <v>1146</v>
      </c>
    </row>
    <row r="34" spans="1:9" ht="24">
      <c r="A34" s="73" t="s">
        <v>1147</v>
      </c>
      <c r="B34" s="12" t="s">
        <v>317</v>
      </c>
      <c r="C34" s="12" t="s">
        <v>1137</v>
      </c>
      <c r="D34" s="12" t="s">
        <v>1148</v>
      </c>
      <c r="E34" s="32" t="s">
        <v>20</v>
      </c>
      <c r="F34" s="73" t="s">
        <v>1149</v>
      </c>
      <c r="G34" s="82" t="s">
        <v>1150</v>
      </c>
    </row>
    <row r="35" spans="1:9" ht="24">
      <c r="A35" s="73" t="s">
        <v>1151</v>
      </c>
      <c r="B35" s="12" t="s">
        <v>317</v>
      </c>
      <c r="C35" s="12" t="s">
        <v>1137</v>
      </c>
      <c r="D35" s="12" t="s">
        <v>1152</v>
      </c>
      <c r="E35" s="32" t="s">
        <v>20</v>
      </c>
      <c r="F35" s="73" t="s">
        <v>1153</v>
      </c>
      <c r="G35" s="82" t="s">
        <v>1154</v>
      </c>
    </row>
    <row r="36" spans="1:9" ht="24">
      <c r="A36" s="73" t="s">
        <v>1155</v>
      </c>
      <c r="B36" s="12" t="s">
        <v>317</v>
      </c>
      <c r="C36" s="12" t="s">
        <v>1137</v>
      </c>
      <c r="D36" s="12" t="s">
        <v>1156</v>
      </c>
      <c r="E36" s="32" t="s">
        <v>20</v>
      </c>
      <c r="F36" s="73" t="s">
        <v>1157</v>
      </c>
      <c r="G36" s="82" t="s">
        <v>1158</v>
      </c>
    </row>
    <row r="37" spans="1:9">
      <c r="A37" s="73" t="s">
        <v>1159</v>
      </c>
      <c r="B37" s="12" t="s">
        <v>317</v>
      </c>
      <c r="C37" s="12" t="s">
        <v>1137</v>
      </c>
      <c r="D37" s="12" t="s">
        <v>1160</v>
      </c>
      <c r="E37" s="32" t="s">
        <v>20</v>
      </c>
      <c r="F37" s="73">
        <v>1</v>
      </c>
      <c r="G37" s="83" t="s">
        <v>1161</v>
      </c>
    </row>
    <row r="38" spans="1:9" ht="24">
      <c r="A38" s="73" t="s">
        <v>1162</v>
      </c>
      <c r="B38" s="12" t="s">
        <v>317</v>
      </c>
      <c r="C38" s="12" t="s">
        <v>1137</v>
      </c>
      <c r="D38" s="12" t="s">
        <v>1163</v>
      </c>
      <c r="E38" s="32" t="s">
        <v>20</v>
      </c>
      <c r="F38" s="73" t="s">
        <v>1164</v>
      </c>
      <c r="G38" s="83" t="s">
        <v>1165</v>
      </c>
    </row>
    <row r="39" spans="1:9" ht="24">
      <c r="A39" s="73" t="s">
        <v>1166</v>
      </c>
      <c r="B39" s="12" t="s">
        <v>317</v>
      </c>
      <c r="C39" s="12" t="s">
        <v>1167</v>
      </c>
      <c r="D39" s="12" t="s">
        <v>1168</v>
      </c>
      <c r="E39" s="32" t="s">
        <v>20</v>
      </c>
      <c r="F39" s="73" t="s">
        <v>1169</v>
      </c>
      <c r="G39" s="83" t="s">
        <v>1170</v>
      </c>
    </row>
    <row r="40" spans="1:9" ht="24">
      <c r="A40" s="73" t="s">
        <v>1171</v>
      </c>
      <c r="B40" s="12" t="s">
        <v>317</v>
      </c>
      <c r="C40" s="12" t="s">
        <v>1167</v>
      </c>
      <c r="D40" s="12" t="s">
        <v>1172</v>
      </c>
      <c r="E40" s="32" t="s">
        <v>20</v>
      </c>
      <c r="F40" s="73" t="s">
        <v>1173</v>
      </c>
      <c r="G40" s="83" t="s">
        <v>1174</v>
      </c>
    </row>
    <row r="41" spans="1:9" ht="24">
      <c r="A41" s="73" t="s">
        <v>1175</v>
      </c>
      <c r="B41" s="12" t="s">
        <v>317</v>
      </c>
      <c r="C41" s="12" t="s">
        <v>1167</v>
      </c>
      <c r="D41" s="12" t="s">
        <v>1176</v>
      </c>
      <c r="E41" s="32" t="s">
        <v>20</v>
      </c>
      <c r="F41" s="73" t="s">
        <v>1177</v>
      </c>
      <c r="G41" s="83" t="s">
        <v>1178</v>
      </c>
    </row>
    <row r="42" spans="1:9" ht="24">
      <c r="A42" s="73" t="s">
        <v>1179</v>
      </c>
      <c r="B42" s="12" t="s">
        <v>317</v>
      </c>
      <c r="C42" s="12" t="s">
        <v>1167</v>
      </c>
      <c r="D42" s="12" t="s">
        <v>1180</v>
      </c>
      <c r="E42" s="32" t="s">
        <v>20</v>
      </c>
      <c r="F42" s="73" t="s">
        <v>1181</v>
      </c>
      <c r="G42" s="83" t="s">
        <v>1182</v>
      </c>
    </row>
    <row r="43" spans="1:9" ht="24">
      <c r="A43" s="73" t="s">
        <v>1183</v>
      </c>
      <c r="B43" s="12" t="s">
        <v>317</v>
      </c>
      <c r="C43" s="12" t="s">
        <v>1167</v>
      </c>
      <c r="D43" s="12" t="s">
        <v>1184</v>
      </c>
      <c r="E43" s="32" t="s">
        <v>20</v>
      </c>
      <c r="F43" s="73" t="s">
        <v>1185</v>
      </c>
      <c r="G43" s="83" t="s">
        <v>1186</v>
      </c>
    </row>
    <row r="44" spans="1:9" ht="24">
      <c r="A44" s="73" t="s">
        <v>1187</v>
      </c>
      <c r="B44" s="12" t="s">
        <v>317</v>
      </c>
      <c r="C44" s="12" t="s">
        <v>1167</v>
      </c>
      <c r="D44" s="12" t="s">
        <v>1188</v>
      </c>
      <c r="E44" s="32" t="s">
        <v>20</v>
      </c>
      <c r="F44" s="73" t="s">
        <v>1189</v>
      </c>
      <c r="G44" s="83" t="s">
        <v>1190</v>
      </c>
    </row>
    <row r="45" spans="1:9" ht="24">
      <c r="A45" s="73" t="s">
        <v>1191</v>
      </c>
      <c r="B45" s="12" t="s">
        <v>317</v>
      </c>
      <c r="C45" s="12" t="s">
        <v>1192</v>
      </c>
      <c r="D45" s="12" t="s">
        <v>1193</v>
      </c>
      <c r="E45" s="32" t="s">
        <v>20</v>
      </c>
      <c r="F45" s="73" t="s">
        <v>1194</v>
      </c>
      <c r="G45" s="83" t="s">
        <v>1195</v>
      </c>
    </row>
    <row r="46" spans="1:9" ht="24">
      <c r="A46" s="73" t="s">
        <v>1196</v>
      </c>
      <c r="B46" s="12" t="s">
        <v>317</v>
      </c>
      <c r="C46" s="12" t="s">
        <v>1192</v>
      </c>
      <c r="D46" s="12" t="s">
        <v>1197</v>
      </c>
      <c r="E46" s="32" t="s">
        <v>20</v>
      </c>
      <c r="F46" s="73" t="s">
        <v>1198</v>
      </c>
      <c r="G46" s="83" t="s">
        <v>1199</v>
      </c>
    </row>
    <row r="47" spans="1:9" ht="24">
      <c r="A47" s="73" t="s">
        <v>1200</v>
      </c>
      <c r="B47" s="12" t="s">
        <v>317</v>
      </c>
      <c r="C47" s="12" t="s">
        <v>1192</v>
      </c>
      <c r="D47" s="12" t="s">
        <v>1201</v>
      </c>
      <c r="E47" s="32" t="s">
        <v>20</v>
      </c>
      <c r="F47" s="73" t="s">
        <v>1202</v>
      </c>
      <c r="G47" s="83" t="s">
        <v>1203</v>
      </c>
    </row>
    <row r="48" spans="1:9" ht="24">
      <c r="A48" s="73" t="s">
        <v>1204</v>
      </c>
      <c r="B48" s="12" t="s">
        <v>317</v>
      </c>
      <c r="C48" s="12" t="s">
        <v>1192</v>
      </c>
      <c r="D48" s="12" t="s">
        <v>1205</v>
      </c>
      <c r="E48" s="32" t="s">
        <v>20</v>
      </c>
      <c r="F48" s="73" t="s">
        <v>1206</v>
      </c>
      <c r="G48" s="83" t="s">
        <v>1207</v>
      </c>
    </row>
    <row r="49" spans="1:8" ht="24">
      <c r="A49" s="76" t="s">
        <v>1208</v>
      </c>
      <c r="B49" s="12" t="s">
        <v>317</v>
      </c>
      <c r="C49" s="12" t="s">
        <v>1209</v>
      </c>
      <c r="D49" s="12" t="s">
        <v>1210</v>
      </c>
      <c r="E49" s="32" t="s">
        <v>20</v>
      </c>
      <c r="F49" s="73" t="s">
        <v>1211</v>
      </c>
      <c r="G49" s="83" t="s">
        <v>1212</v>
      </c>
    </row>
    <row r="50" spans="1:8" ht="24">
      <c r="A50" s="76" t="s">
        <v>1213</v>
      </c>
      <c r="B50" s="12" t="s">
        <v>317</v>
      </c>
      <c r="C50" s="12" t="s">
        <v>1209</v>
      </c>
      <c r="D50" s="12" t="s">
        <v>1214</v>
      </c>
      <c r="E50" s="32" t="s">
        <v>20</v>
      </c>
      <c r="F50" s="73" t="s">
        <v>1215</v>
      </c>
      <c r="G50" s="83" t="s">
        <v>1216</v>
      </c>
    </row>
    <row r="51" spans="1:8" ht="24">
      <c r="A51" s="76" t="s">
        <v>1217</v>
      </c>
      <c r="B51" s="12" t="s">
        <v>317</v>
      </c>
      <c r="C51" s="12" t="s">
        <v>1209</v>
      </c>
      <c r="D51" s="12" t="s">
        <v>1218</v>
      </c>
      <c r="E51" s="32" t="s">
        <v>20</v>
      </c>
      <c r="F51" s="73" t="s">
        <v>1219</v>
      </c>
      <c r="G51" s="83" t="s">
        <v>1220</v>
      </c>
    </row>
    <row r="52" spans="1:8" ht="24">
      <c r="A52" s="76" t="s">
        <v>1221</v>
      </c>
      <c r="B52" s="12" t="s">
        <v>317</v>
      </c>
      <c r="C52" s="12" t="s">
        <v>1209</v>
      </c>
      <c r="D52" s="12" t="s">
        <v>1222</v>
      </c>
      <c r="E52" s="32" t="s">
        <v>20</v>
      </c>
      <c r="F52" s="73" t="s">
        <v>1223</v>
      </c>
      <c r="G52" s="83" t="s">
        <v>1224</v>
      </c>
    </row>
    <row r="53" spans="1:8" ht="24">
      <c r="A53" s="76" t="s">
        <v>1225</v>
      </c>
      <c r="B53" s="12" t="s">
        <v>317</v>
      </c>
      <c r="C53" s="12" t="s">
        <v>1209</v>
      </c>
      <c r="D53" s="12" t="s">
        <v>1226</v>
      </c>
      <c r="E53" s="32" t="s">
        <v>20</v>
      </c>
      <c r="F53" s="76" t="s">
        <v>1227</v>
      </c>
      <c r="G53" s="83" t="s">
        <v>1228</v>
      </c>
    </row>
    <row r="54" spans="1:8" ht="15" customHeight="1">
      <c r="A54" s="85" t="s">
        <v>1229</v>
      </c>
      <c r="B54" s="12" t="s">
        <v>317</v>
      </c>
      <c r="C54" s="12" t="s">
        <v>1230</v>
      </c>
      <c r="D54" s="12" t="s">
        <v>1231</v>
      </c>
      <c r="E54" s="32" t="s">
        <v>20</v>
      </c>
      <c r="F54" s="76" t="s">
        <v>1232</v>
      </c>
      <c r="G54" s="83" t="s">
        <v>1233</v>
      </c>
    </row>
    <row r="55" spans="1:8" ht="48">
      <c r="A55" s="73" t="s">
        <v>1234</v>
      </c>
      <c r="B55" s="12" t="s">
        <v>317</v>
      </c>
      <c r="C55" s="12" t="s">
        <v>1137</v>
      </c>
      <c r="D55" s="12" t="s">
        <v>1235</v>
      </c>
      <c r="E55" s="32" t="s">
        <v>20</v>
      </c>
      <c r="F55" s="73" t="s">
        <v>1236</v>
      </c>
      <c r="G55" s="82" t="s">
        <v>1237</v>
      </c>
      <c r="H55" s="1" t="s">
        <v>1238</v>
      </c>
    </row>
    <row r="56" spans="1:8" ht="48">
      <c r="A56" s="73" t="s">
        <v>1239</v>
      </c>
      <c r="B56" s="12" t="s">
        <v>317</v>
      </c>
      <c r="C56" s="12" t="s">
        <v>1137</v>
      </c>
      <c r="D56" s="12" t="s">
        <v>1240</v>
      </c>
      <c r="E56" s="32" t="s">
        <v>20</v>
      </c>
      <c r="F56" s="73" t="s">
        <v>1241</v>
      </c>
      <c r="G56" s="82" t="s">
        <v>1242</v>
      </c>
    </row>
    <row r="57" spans="1:8" ht="48">
      <c r="A57" s="73" t="s">
        <v>1243</v>
      </c>
      <c r="B57" s="12" t="s">
        <v>317</v>
      </c>
      <c r="C57" s="12" t="s">
        <v>1137</v>
      </c>
      <c r="D57" s="12" t="s">
        <v>1244</v>
      </c>
      <c r="E57" s="32" t="s">
        <v>20</v>
      </c>
      <c r="F57" s="73" t="s">
        <v>1245</v>
      </c>
      <c r="G57" s="82" t="s">
        <v>1246</v>
      </c>
    </row>
    <row r="58" spans="1:8" ht="48">
      <c r="A58" s="76" t="s">
        <v>1247</v>
      </c>
      <c r="B58" s="12" t="s">
        <v>317</v>
      </c>
      <c r="C58" s="12" t="s">
        <v>1137</v>
      </c>
      <c r="D58" s="12" t="s">
        <v>1248</v>
      </c>
      <c r="E58" s="32" t="s">
        <v>20</v>
      </c>
      <c r="F58" s="73" t="s">
        <v>1249</v>
      </c>
      <c r="G58" s="82" t="s">
        <v>1250</v>
      </c>
    </row>
    <row r="59" spans="1:8" ht="48">
      <c r="A59" s="73" t="s">
        <v>1251</v>
      </c>
      <c r="B59" s="12" t="s">
        <v>317</v>
      </c>
      <c r="C59" s="12" t="s">
        <v>1137</v>
      </c>
      <c r="D59" s="12" t="s">
        <v>1252</v>
      </c>
      <c r="E59" s="32" t="s">
        <v>20</v>
      </c>
      <c r="F59" s="73" t="s">
        <v>1253</v>
      </c>
      <c r="G59" s="82" t="s">
        <v>1254</v>
      </c>
    </row>
    <row r="60" spans="1:8" ht="48">
      <c r="A60" s="73" t="s">
        <v>1255</v>
      </c>
      <c r="B60" s="12" t="s">
        <v>317</v>
      </c>
      <c r="C60" s="12" t="s">
        <v>1167</v>
      </c>
      <c r="D60" s="12" t="s">
        <v>1256</v>
      </c>
      <c r="E60" s="32" t="s">
        <v>20</v>
      </c>
      <c r="F60" s="73" t="s">
        <v>1257</v>
      </c>
      <c r="G60" s="82" t="s">
        <v>1258</v>
      </c>
    </row>
    <row r="61" spans="1:8" ht="48">
      <c r="A61" s="76" t="s">
        <v>1259</v>
      </c>
      <c r="B61" s="12" t="s">
        <v>317</v>
      </c>
      <c r="C61" s="12" t="s">
        <v>1167</v>
      </c>
      <c r="D61" s="12" t="s">
        <v>1260</v>
      </c>
      <c r="E61" s="32" t="s">
        <v>20</v>
      </c>
      <c r="F61" s="73" t="s">
        <v>1261</v>
      </c>
      <c r="G61" s="82" t="s">
        <v>1262</v>
      </c>
    </row>
    <row r="62" spans="1:8" ht="48">
      <c r="A62" s="73" t="s">
        <v>1263</v>
      </c>
      <c r="B62" s="12" t="s">
        <v>317</v>
      </c>
      <c r="C62" s="12" t="s">
        <v>1167</v>
      </c>
      <c r="D62" s="12" t="s">
        <v>1264</v>
      </c>
      <c r="E62" s="32" t="s">
        <v>20</v>
      </c>
      <c r="F62" s="73" t="s">
        <v>1265</v>
      </c>
      <c r="G62" s="82" t="s">
        <v>1266</v>
      </c>
    </row>
    <row r="63" spans="1:8" ht="48">
      <c r="A63" s="66" t="s">
        <v>1267</v>
      </c>
      <c r="B63" s="12" t="s">
        <v>317</v>
      </c>
      <c r="C63" s="12" t="s">
        <v>1167</v>
      </c>
      <c r="D63" s="12" t="s">
        <v>1268</v>
      </c>
      <c r="E63" s="32" t="s">
        <v>20</v>
      </c>
      <c r="F63" s="73" t="s">
        <v>1269</v>
      </c>
      <c r="G63" s="82" t="s">
        <v>1270</v>
      </c>
    </row>
    <row r="64" spans="1:8" ht="48">
      <c r="A64" s="73" t="s">
        <v>1271</v>
      </c>
      <c r="B64" s="12" t="s">
        <v>317</v>
      </c>
      <c r="C64" s="12" t="s">
        <v>1167</v>
      </c>
      <c r="D64" s="12" t="s">
        <v>1272</v>
      </c>
      <c r="E64" s="32" t="s">
        <v>20</v>
      </c>
      <c r="F64" s="73" t="s">
        <v>1273</v>
      </c>
      <c r="G64" s="82" t="s">
        <v>1274</v>
      </c>
    </row>
    <row r="65" spans="1:8" ht="48">
      <c r="A65" s="73" t="s">
        <v>1275</v>
      </c>
      <c r="B65" s="12" t="s">
        <v>317</v>
      </c>
      <c r="C65" s="12" t="s">
        <v>1192</v>
      </c>
      <c r="D65" s="12" t="s">
        <v>1276</v>
      </c>
      <c r="E65" s="32" t="s">
        <v>20</v>
      </c>
      <c r="F65" s="73" t="s">
        <v>1277</v>
      </c>
      <c r="G65" s="83" t="s">
        <v>1278</v>
      </c>
    </row>
    <row r="66" spans="1:8" ht="14.4">
      <c r="A66" s="73" t="s">
        <v>154</v>
      </c>
      <c r="B66" t="s">
        <v>9</v>
      </c>
      <c r="C66" s="12"/>
      <c r="D66" s="12" t="s">
        <v>155</v>
      </c>
      <c r="E66" s="32" t="s">
        <v>16</v>
      </c>
      <c r="F66" s="73"/>
      <c r="G66" s="3" t="s">
        <v>1279</v>
      </c>
    </row>
    <row r="67" spans="1:8" ht="14.4">
      <c r="A67" s="73" t="s">
        <v>528</v>
      </c>
      <c r="B67" t="s">
        <v>9</v>
      </c>
      <c r="C67" s="12"/>
      <c r="D67" s="12" t="s">
        <v>529</v>
      </c>
      <c r="E67" s="32" t="s">
        <v>20</v>
      </c>
      <c r="F67" s="73"/>
      <c r="G67" s="3" t="s">
        <v>1279</v>
      </c>
    </row>
    <row r="68" spans="1:8" ht="24">
      <c r="A68" s="12" t="s">
        <v>1280</v>
      </c>
      <c r="B68" s="12" t="s">
        <v>317</v>
      </c>
      <c r="C68" s="12" t="s">
        <v>1281</v>
      </c>
      <c r="D68" s="12" t="s">
        <v>1282</v>
      </c>
      <c r="E68" s="32" t="s">
        <v>20</v>
      </c>
      <c r="F68" s="83" t="s">
        <v>1283</v>
      </c>
      <c r="G68" s="83" t="s">
        <v>1284</v>
      </c>
      <c r="H68" s="49" t="s">
        <v>1285</v>
      </c>
    </row>
    <row r="69" spans="1:8" ht="132">
      <c r="A69" s="12" t="s">
        <v>1286</v>
      </c>
      <c r="B69" s="12" t="s">
        <v>9</v>
      </c>
      <c r="C69" s="12"/>
      <c r="D69" s="12" t="s">
        <v>1287</v>
      </c>
      <c r="E69" s="32" t="s">
        <v>20</v>
      </c>
      <c r="F69" s="83"/>
      <c r="G69" s="83" t="s">
        <v>1288</v>
      </c>
    </row>
    <row r="70" spans="1:8" ht="120">
      <c r="A70" s="12" t="s">
        <v>1289</v>
      </c>
      <c r="B70" s="12" t="s">
        <v>9</v>
      </c>
      <c r="C70" s="12"/>
      <c r="D70" s="12" t="s">
        <v>1290</v>
      </c>
      <c r="E70" s="32" t="s">
        <v>20</v>
      </c>
      <c r="F70" s="83"/>
      <c r="G70" s="83" t="s">
        <v>1291</v>
      </c>
    </row>
    <row r="71" spans="1:8">
      <c r="A71" s="12" t="s">
        <v>247</v>
      </c>
      <c r="B71" s="12" t="s">
        <v>9</v>
      </c>
      <c r="C71" s="12"/>
      <c r="D71" s="12" t="s">
        <v>248</v>
      </c>
      <c r="E71" s="32" t="s">
        <v>12</v>
      </c>
      <c r="F71" s="83"/>
      <c r="G71" s="83" t="s">
        <v>1279</v>
      </c>
    </row>
    <row r="72" spans="1:8">
      <c r="A72" s="12" t="s">
        <v>524</v>
      </c>
      <c r="B72" s="12" t="s">
        <v>9</v>
      </c>
      <c r="C72" s="12"/>
      <c r="D72" s="12" t="s">
        <v>525</v>
      </c>
      <c r="E72" s="32" t="s">
        <v>20</v>
      </c>
      <c r="F72" s="83"/>
      <c r="G72" s="83" t="s">
        <v>1279</v>
      </c>
    </row>
    <row r="73" spans="1:8">
      <c r="A73" s="12" t="s">
        <v>1292</v>
      </c>
      <c r="B73" s="12" t="s">
        <v>9</v>
      </c>
      <c r="C73" s="12"/>
      <c r="D73" s="12" t="s">
        <v>1293</v>
      </c>
      <c r="E73" s="32" t="s">
        <v>16</v>
      </c>
      <c r="F73" s="83"/>
      <c r="G73" s="83" t="s">
        <v>1279</v>
      </c>
    </row>
    <row r="74" spans="1:8">
      <c r="A74" s="12" t="s">
        <v>1294</v>
      </c>
      <c r="B74" s="12" t="s">
        <v>9</v>
      </c>
      <c r="C74" s="12"/>
      <c r="D74" s="12" t="s">
        <v>1295</v>
      </c>
      <c r="E74" s="32" t="s">
        <v>16</v>
      </c>
      <c r="F74" s="83"/>
      <c r="G74" s="83" t="s">
        <v>1279</v>
      </c>
    </row>
    <row r="75" spans="1:8" ht="96">
      <c r="A75" s="12" t="s">
        <v>1296</v>
      </c>
      <c r="B75" s="12" t="s">
        <v>9</v>
      </c>
      <c r="C75" s="12"/>
      <c r="D75" s="12" t="s">
        <v>1297</v>
      </c>
      <c r="E75" s="32" t="s">
        <v>20</v>
      </c>
      <c r="F75" s="83"/>
      <c r="G75" s="83" t="s">
        <v>1298</v>
      </c>
    </row>
    <row r="76" spans="1:8">
      <c r="A76" s="12" t="s">
        <v>691</v>
      </c>
      <c r="B76" s="12" t="s">
        <v>9</v>
      </c>
      <c r="C76" s="12"/>
      <c r="D76" s="12" t="s">
        <v>692</v>
      </c>
      <c r="E76" s="32" t="s">
        <v>20</v>
      </c>
      <c r="F76" s="83"/>
      <c r="G76" s="83"/>
    </row>
    <row r="77" spans="1:8">
      <c r="A77" s="12" t="s">
        <v>695</v>
      </c>
      <c r="B77" s="12" t="s">
        <v>9</v>
      </c>
      <c r="C77" s="12"/>
      <c r="D77" s="12" t="s">
        <v>696</v>
      </c>
      <c r="E77" s="32" t="s">
        <v>20</v>
      </c>
      <c r="F77" s="83"/>
      <c r="G77" s="83"/>
    </row>
    <row r="78" spans="1:8">
      <c r="A78" s="12" t="s">
        <v>54</v>
      </c>
      <c r="B78" s="12" t="s">
        <v>9</v>
      </c>
      <c r="C78" s="12"/>
      <c r="D78" s="12" t="s">
        <v>55</v>
      </c>
      <c r="E78" s="32" t="s">
        <v>16</v>
      </c>
      <c r="F78" s="83"/>
      <c r="G78" s="83"/>
    </row>
    <row r="79" spans="1:8">
      <c r="A79" s="12" t="s">
        <v>189</v>
      </c>
      <c r="B79" s="12" t="s">
        <v>9</v>
      </c>
      <c r="C79" s="12"/>
      <c r="D79" s="12" t="s">
        <v>190</v>
      </c>
      <c r="E79" s="32" t="s">
        <v>16</v>
      </c>
      <c r="F79" s="83"/>
      <c r="G79" s="83" t="s">
        <v>1279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H172"/>
  <sheetViews>
    <sheetView workbookViewId="0">
      <pane xSplit="2" ySplit="2" topLeftCell="C48" activePane="bottomRight" state="frozen"/>
      <selection pane="topRight"/>
      <selection pane="bottomLeft"/>
      <selection pane="bottomRight" activeCell="B53" sqref="B53"/>
    </sheetView>
  </sheetViews>
  <sheetFormatPr defaultColWidth="9" defaultRowHeight="12"/>
  <cols>
    <col min="1" max="1" width="17.6640625" style="1" customWidth="1"/>
    <col min="2" max="2" width="11.21875" style="1" customWidth="1"/>
    <col min="3" max="3" width="6.33203125" style="1" customWidth="1"/>
    <col min="4" max="4" width="24.88671875" style="1" customWidth="1"/>
    <col min="5" max="5" width="8.44140625" style="1" customWidth="1"/>
    <col min="6" max="6" width="24.6640625" style="1" customWidth="1"/>
    <col min="7" max="7" width="63.21875" style="3" customWidth="1"/>
    <col min="8" max="16384" width="9" style="1"/>
  </cols>
  <sheetData>
    <row r="1" spans="1:7" s="10" customFormat="1" ht="17.399999999999999">
      <c r="A1" s="10" t="s">
        <v>1043</v>
      </c>
      <c r="B1" s="184" t="s">
        <v>1299</v>
      </c>
      <c r="C1" s="184"/>
      <c r="D1" s="184"/>
      <c r="E1" s="184"/>
      <c r="F1" s="184"/>
      <c r="G1" s="184"/>
    </row>
    <row r="2" spans="1:7">
      <c r="A2" s="2" t="s">
        <v>0</v>
      </c>
      <c r="B2" s="2" t="s">
        <v>1</v>
      </c>
      <c r="C2" s="2"/>
      <c r="D2" s="2" t="s">
        <v>3</v>
      </c>
      <c r="E2" s="2"/>
      <c r="F2" s="67" t="s">
        <v>6</v>
      </c>
      <c r="G2" s="68" t="s">
        <v>1080</v>
      </c>
    </row>
    <row r="3" spans="1:7" s="65" customFormat="1">
      <c r="A3" s="29" t="s">
        <v>30</v>
      </c>
      <c r="B3" s="32" t="s">
        <v>9</v>
      </c>
      <c r="C3" s="32" t="s">
        <v>10</v>
      </c>
      <c r="D3" s="32" t="s">
        <v>31</v>
      </c>
      <c r="E3" s="32" t="s">
        <v>20</v>
      </c>
      <c r="F3" s="32"/>
      <c r="G3" s="69" t="s">
        <v>1300</v>
      </c>
    </row>
    <row r="4" spans="1:7" s="65" customFormat="1">
      <c r="A4" s="32" t="s">
        <v>36</v>
      </c>
      <c r="B4" s="32" t="s">
        <v>37</v>
      </c>
      <c r="C4" s="32" t="s">
        <v>10</v>
      </c>
      <c r="D4" s="70" t="s">
        <v>38</v>
      </c>
      <c r="E4" s="32" t="s">
        <v>20</v>
      </c>
      <c r="F4" s="32"/>
      <c r="G4" s="69" t="s">
        <v>1301</v>
      </c>
    </row>
    <row r="5" spans="1:7" s="65" customFormat="1">
      <c r="A5" s="32" t="s">
        <v>41</v>
      </c>
      <c r="B5" s="32" t="s">
        <v>37</v>
      </c>
      <c r="C5" s="32" t="s">
        <v>10</v>
      </c>
      <c r="D5" s="70" t="s">
        <v>42</v>
      </c>
      <c r="E5" s="32" t="s">
        <v>16</v>
      </c>
      <c r="F5" s="32"/>
      <c r="G5" s="69" t="s">
        <v>1302</v>
      </c>
    </row>
    <row r="6" spans="1:7" s="65" customFormat="1">
      <c r="A6" s="29" t="s">
        <v>51</v>
      </c>
      <c r="B6" s="32" t="s">
        <v>37</v>
      </c>
      <c r="C6" s="32" t="s">
        <v>10</v>
      </c>
      <c r="D6" s="70" t="s">
        <v>52</v>
      </c>
      <c r="E6" s="32" t="s">
        <v>16</v>
      </c>
      <c r="F6" s="32"/>
      <c r="G6" s="69" t="s">
        <v>1303</v>
      </c>
    </row>
    <row r="7" spans="1:7" s="65" customFormat="1">
      <c r="A7" s="29" t="s">
        <v>58</v>
      </c>
      <c r="B7" s="32" t="s">
        <v>37</v>
      </c>
      <c r="C7" s="32" t="s">
        <v>10</v>
      </c>
      <c r="D7" s="32" t="s">
        <v>59</v>
      </c>
      <c r="E7" s="32" t="s">
        <v>16</v>
      </c>
      <c r="F7" s="32"/>
      <c r="G7" s="69" t="s">
        <v>1304</v>
      </c>
    </row>
    <row r="8" spans="1:7" s="65" customFormat="1">
      <c r="A8" s="29" t="s">
        <v>61</v>
      </c>
      <c r="B8" s="32" t="s">
        <v>37</v>
      </c>
      <c r="C8" s="32" t="s">
        <v>10</v>
      </c>
      <c r="D8" s="32" t="s">
        <v>62</v>
      </c>
      <c r="E8" s="32" t="s">
        <v>16</v>
      </c>
      <c r="F8" s="32"/>
      <c r="G8" s="69" t="s">
        <v>1305</v>
      </c>
    </row>
    <row r="9" spans="1:7" s="65" customFormat="1">
      <c r="A9" s="29" t="s">
        <v>64</v>
      </c>
      <c r="B9" s="32" t="s">
        <v>37</v>
      </c>
      <c r="C9" s="32" t="s">
        <v>10</v>
      </c>
      <c r="D9" s="32" t="s">
        <v>65</v>
      </c>
      <c r="E9" s="32" t="s">
        <v>16</v>
      </c>
      <c r="F9" s="32"/>
      <c r="G9" s="69" t="s">
        <v>1306</v>
      </c>
    </row>
    <row r="10" spans="1:7" s="65" customFormat="1">
      <c r="A10" s="29" t="s">
        <v>67</v>
      </c>
      <c r="B10" s="32" t="s">
        <v>37</v>
      </c>
      <c r="C10" s="32" t="s">
        <v>10</v>
      </c>
      <c r="D10" s="32" t="s">
        <v>68</v>
      </c>
      <c r="E10" s="32" t="s">
        <v>16</v>
      </c>
      <c r="F10" s="32"/>
      <c r="G10" s="69" t="s">
        <v>1307</v>
      </c>
    </row>
    <row r="11" spans="1:7" s="65" customFormat="1">
      <c r="A11" s="47" t="s">
        <v>106</v>
      </c>
      <c r="B11" s="32" t="s">
        <v>107</v>
      </c>
      <c r="C11" s="32" t="s">
        <v>10</v>
      </c>
      <c r="D11" s="32" t="s">
        <v>108</v>
      </c>
      <c r="E11" s="32" t="s">
        <v>20</v>
      </c>
      <c r="F11" s="32"/>
      <c r="G11" s="69" t="s">
        <v>1308</v>
      </c>
    </row>
    <row r="12" spans="1:7" s="65" customFormat="1">
      <c r="A12" s="47" t="s">
        <v>110</v>
      </c>
      <c r="B12" s="32" t="s">
        <v>107</v>
      </c>
      <c r="C12" s="32" t="s">
        <v>10</v>
      </c>
      <c r="D12" s="32" t="s">
        <v>111</v>
      </c>
      <c r="E12" s="32" t="s">
        <v>20</v>
      </c>
      <c r="F12" s="32"/>
      <c r="G12" s="69" t="s">
        <v>1309</v>
      </c>
    </row>
    <row r="13" spans="1:7" s="65" customFormat="1">
      <c r="A13" s="48" t="s">
        <v>158</v>
      </c>
      <c r="B13" s="32" t="s">
        <v>37</v>
      </c>
      <c r="C13" s="32" t="s">
        <v>10</v>
      </c>
      <c r="D13" s="32" t="s">
        <v>159</v>
      </c>
      <c r="E13" s="32" t="s">
        <v>16</v>
      </c>
      <c r="F13" s="32"/>
      <c r="G13" s="69" t="s">
        <v>1310</v>
      </c>
    </row>
    <row r="14" spans="1:7" s="65" customFormat="1">
      <c r="A14" s="48" t="s">
        <v>161</v>
      </c>
      <c r="B14" s="32" t="s">
        <v>37</v>
      </c>
      <c r="C14" s="32" t="s">
        <v>10</v>
      </c>
      <c r="D14" s="29" t="s">
        <v>162</v>
      </c>
      <c r="E14" s="32" t="s">
        <v>16</v>
      </c>
      <c r="F14" s="32"/>
      <c r="G14" s="69" t="s">
        <v>1311</v>
      </c>
    </row>
    <row r="15" spans="1:7" s="65" customFormat="1">
      <c r="A15" s="48" t="s">
        <v>164</v>
      </c>
      <c r="B15" s="32" t="s">
        <v>37</v>
      </c>
      <c r="C15" s="32" t="s">
        <v>10</v>
      </c>
      <c r="D15" s="29" t="s">
        <v>165</v>
      </c>
      <c r="E15" s="32" t="s">
        <v>16</v>
      </c>
      <c r="F15" s="32"/>
      <c r="G15" s="69" t="s">
        <v>1312</v>
      </c>
    </row>
    <row r="16" spans="1:7" s="65" customFormat="1">
      <c r="A16" s="48" t="s">
        <v>178</v>
      </c>
      <c r="B16" s="32" t="s">
        <v>37</v>
      </c>
      <c r="C16" s="32" t="s">
        <v>10</v>
      </c>
      <c r="D16" s="32" t="s">
        <v>179</v>
      </c>
      <c r="E16" s="32" t="s">
        <v>16</v>
      </c>
      <c r="F16" s="32"/>
      <c r="G16" s="69" t="s">
        <v>1313</v>
      </c>
    </row>
    <row r="17" spans="1:7" s="65" customFormat="1">
      <c r="A17" s="48" t="s">
        <v>183</v>
      </c>
      <c r="B17" s="32" t="s">
        <v>37</v>
      </c>
      <c r="C17" s="32" t="s">
        <v>10</v>
      </c>
      <c r="D17" s="32" t="s">
        <v>184</v>
      </c>
      <c r="E17" s="32" t="s">
        <v>16</v>
      </c>
      <c r="F17" s="32"/>
      <c r="G17" s="69" t="s">
        <v>1314</v>
      </c>
    </row>
    <row r="18" spans="1:7" s="65" customFormat="1">
      <c r="A18" s="48" t="s">
        <v>186</v>
      </c>
      <c r="B18" s="32" t="s">
        <v>37</v>
      </c>
      <c r="C18" s="32" t="s">
        <v>10</v>
      </c>
      <c r="D18" s="32" t="s">
        <v>187</v>
      </c>
      <c r="E18" s="32" t="s">
        <v>16</v>
      </c>
      <c r="F18" s="32"/>
      <c r="G18" s="69" t="s">
        <v>1315</v>
      </c>
    </row>
    <row r="19" spans="1:7" s="65" customFormat="1">
      <c r="A19" s="48" t="s">
        <v>514</v>
      </c>
      <c r="B19" s="29" t="s">
        <v>107</v>
      </c>
      <c r="C19" s="29" t="s">
        <v>10</v>
      </c>
      <c r="D19" s="29" t="s">
        <v>515</v>
      </c>
      <c r="E19" s="32" t="s">
        <v>20</v>
      </c>
      <c r="F19" s="32"/>
      <c r="G19" s="69" t="s">
        <v>1316</v>
      </c>
    </row>
    <row r="20" spans="1:7" s="65" customFormat="1">
      <c r="A20" s="43" t="s">
        <v>521</v>
      </c>
      <c r="B20" s="56" t="s">
        <v>107</v>
      </c>
      <c r="C20" s="56" t="s">
        <v>10</v>
      </c>
      <c r="D20" s="56" t="s">
        <v>522</v>
      </c>
      <c r="E20" s="50" t="s">
        <v>20</v>
      </c>
      <c r="F20" s="32"/>
      <c r="G20" s="69" t="s">
        <v>1317</v>
      </c>
    </row>
    <row r="21" spans="1:7" s="66" customFormat="1" ht="36">
      <c r="A21" s="71" t="s">
        <v>1318</v>
      </c>
      <c r="B21" s="56" t="s">
        <v>107</v>
      </c>
      <c r="C21" s="56" t="s">
        <v>10</v>
      </c>
      <c r="D21" s="29" t="s">
        <v>1319</v>
      </c>
      <c r="E21" s="50" t="s">
        <v>20</v>
      </c>
      <c r="G21" s="72" t="s">
        <v>1320</v>
      </c>
    </row>
    <row r="22" spans="1:7" s="66" customFormat="1" ht="156">
      <c r="A22" s="71" t="s">
        <v>1321</v>
      </c>
      <c r="B22" s="56" t="s">
        <v>107</v>
      </c>
      <c r="C22" s="56" t="s">
        <v>10</v>
      </c>
      <c r="D22" s="29" t="s">
        <v>1322</v>
      </c>
      <c r="E22" s="50" t="s">
        <v>20</v>
      </c>
      <c r="F22" s="73"/>
      <c r="G22" s="74" t="s">
        <v>1323</v>
      </c>
    </row>
    <row r="23" spans="1:7" s="66" customFormat="1" ht="36">
      <c r="A23" s="71" t="s">
        <v>1324</v>
      </c>
      <c r="B23" s="56" t="s">
        <v>107</v>
      </c>
      <c r="C23" s="56" t="s">
        <v>10</v>
      </c>
      <c r="D23" s="29" t="s">
        <v>1325</v>
      </c>
      <c r="E23" s="50" t="s">
        <v>20</v>
      </c>
      <c r="F23" s="69" t="s">
        <v>1326</v>
      </c>
      <c r="G23" s="72" t="s">
        <v>1327</v>
      </c>
    </row>
    <row r="24" spans="1:7" s="66" customFormat="1" ht="120">
      <c r="A24" s="75" t="s">
        <v>1286</v>
      </c>
      <c r="B24" s="56" t="s">
        <v>107</v>
      </c>
      <c r="C24" s="56" t="s">
        <v>10</v>
      </c>
      <c r="D24" s="29" t="s">
        <v>1287</v>
      </c>
      <c r="E24" s="50" t="s">
        <v>20</v>
      </c>
      <c r="F24" s="76" t="s">
        <v>1328</v>
      </c>
      <c r="G24" s="74" t="s">
        <v>1329</v>
      </c>
    </row>
    <row r="25" spans="1:7" s="66" customFormat="1" ht="96">
      <c r="A25" s="71" t="s">
        <v>1330</v>
      </c>
      <c r="B25" s="56" t="s">
        <v>107</v>
      </c>
      <c r="C25" s="56" t="s">
        <v>10</v>
      </c>
      <c r="D25" s="29" t="s">
        <v>1331</v>
      </c>
      <c r="E25" s="50" t="s">
        <v>20</v>
      </c>
      <c r="F25" s="76" t="s">
        <v>1328</v>
      </c>
      <c r="G25" s="74" t="s">
        <v>1332</v>
      </c>
    </row>
    <row r="26" spans="1:7" s="66" customFormat="1" ht="24">
      <c r="A26" s="71" t="s">
        <v>671</v>
      </c>
      <c r="B26" s="56" t="s">
        <v>107</v>
      </c>
      <c r="C26" s="56" t="s">
        <v>10</v>
      </c>
      <c r="D26" s="29" t="s">
        <v>672</v>
      </c>
      <c r="E26" s="50" t="s">
        <v>79</v>
      </c>
      <c r="F26" s="77" t="s">
        <v>667</v>
      </c>
      <c r="G26" s="74" t="s">
        <v>673</v>
      </c>
    </row>
    <row r="27" spans="1:7" s="66" customFormat="1">
      <c r="A27" s="71" t="s">
        <v>1333</v>
      </c>
      <c r="B27" s="56" t="s">
        <v>107</v>
      </c>
      <c r="C27" s="56" t="s">
        <v>10</v>
      </c>
      <c r="D27" s="29" t="s">
        <v>1334</v>
      </c>
      <c r="E27" s="50" t="s">
        <v>20</v>
      </c>
      <c r="F27" s="73"/>
      <c r="G27" s="74" t="s">
        <v>1335</v>
      </c>
    </row>
    <row r="28" spans="1:7" s="66" customFormat="1">
      <c r="A28" s="71" t="s">
        <v>484</v>
      </c>
      <c r="B28" s="56" t="s">
        <v>107</v>
      </c>
      <c r="C28" s="56" t="s">
        <v>10</v>
      </c>
      <c r="D28" s="4" t="s">
        <v>485</v>
      </c>
      <c r="E28" s="50" t="s">
        <v>79</v>
      </c>
      <c r="F28" s="73"/>
      <c r="G28" s="74" t="s">
        <v>1336</v>
      </c>
    </row>
    <row r="29" spans="1:7" s="66" customFormat="1">
      <c r="A29" s="71" t="s">
        <v>487</v>
      </c>
      <c r="B29" s="56" t="s">
        <v>107</v>
      </c>
      <c r="C29" s="56" t="s">
        <v>10</v>
      </c>
      <c r="D29" s="4" t="s">
        <v>488</v>
      </c>
      <c r="E29" s="50" t="s">
        <v>79</v>
      </c>
      <c r="F29" s="73"/>
      <c r="G29" s="74" t="s">
        <v>1336</v>
      </c>
    </row>
    <row r="30" spans="1:7" s="66" customFormat="1" ht="36">
      <c r="A30" s="71" t="s">
        <v>1337</v>
      </c>
      <c r="B30" s="56" t="s">
        <v>107</v>
      </c>
      <c r="C30" s="56" t="s">
        <v>10</v>
      </c>
      <c r="D30" s="29" t="s">
        <v>1338</v>
      </c>
      <c r="E30" s="50" t="s">
        <v>20</v>
      </c>
      <c r="F30" s="73"/>
      <c r="G30" s="72" t="s">
        <v>1339</v>
      </c>
    </row>
    <row r="31" spans="1:7" s="66" customFormat="1" ht="84">
      <c r="A31" s="71" t="s">
        <v>674</v>
      </c>
      <c r="B31" s="56" t="s">
        <v>107</v>
      </c>
      <c r="C31" s="56" t="s">
        <v>10</v>
      </c>
      <c r="D31" s="29" t="s">
        <v>675</v>
      </c>
      <c r="E31" s="50" t="s">
        <v>20</v>
      </c>
      <c r="F31" s="77" t="s">
        <v>667</v>
      </c>
      <c r="G31" s="72" t="s">
        <v>1340</v>
      </c>
    </row>
    <row r="32" spans="1:7" s="66" customFormat="1" ht="24">
      <c r="A32" s="71" t="s">
        <v>1122</v>
      </c>
      <c r="B32" s="56" t="s">
        <v>107</v>
      </c>
      <c r="C32" s="56" t="s">
        <v>10</v>
      </c>
      <c r="D32" s="29" t="s">
        <v>1123</v>
      </c>
      <c r="E32" s="50" t="s">
        <v>20</v>
      </c>
      <c r="F32" s="73"/>
      <c r="G32" s="74" t="s">
        <v>1341</v>
      </c>
    </row>
    <row r="33" spans="1:8" s="66" customFormat="1">
      <c r="A33" s="71" t="s">
        <v>1126</v>
      </c>
      <c r="B33" s="56" t="s">
        <v>107</v>
      </c>
      <c r="C33" s="56" t="s">
        <v>10</v>
      </c>
      <c r="D33" s="29" t="s">
        <v>1127</v>
      </c>
      <c r="E33" s="50" t="s">
        <v>20</v>
      </c>
      <c r="F33" s="73" t="s">
        <v>1128</v>
      </c>
      <c r="G33" s="74" t="s">
        <v>1342</v>
      </c>
    </row>
    <row r="34" spans="1:8" s="66" customFormat="1">
      <c r="A34" s="71" t="s">
        <v>1130</v>
      </c>
      <c r="B34" s="56" t="s">
        <v>107</v>
      </c>
      <c r="C34" s="56" t="s">
        <v>10</v>
      </c>
      <c r="D34" s="29" t="s">
        <v>1131</v>
      </c>
      <c r="E34" s="50" t="s">
        <v>20</v>
      </c>
      <c r="F34" s="73" t="s">
        <v>1128</v>
      </c>
      <c r="G34" s="74" t="s">
        <v>1343</v>
      </c>
    </row>
    <row r="35" spans="1:8" s="66" customFormat="1" ht="48">
      <c r="A35" s="71" t="s">
        <v>1344</v>
      </c>
      <c r="B35" s="56" t="s">
        <v>107</v>
      </c>
      <c r="C35" s="56" t="s">
        <v>10</v>
      </c>
      <c r="D35" s="29" t="s">
        <v>1345</v>
      </c>
      <c r="E35" s="50" t="s">
        <v>20</v>
      </c>
      <c r="F35" s="73" t="s">
        <v>1346</v>
      </c>
      <c r="G35" s="72" t="s">
        <v>1347</v>
      </c>
    </row>
    <row r="36" spans="1:8" s="66" customFormat="1">
      <c r="A36" s="71" t="s">
        <v>1348</v>
      </c>
      <c r="B36" s="56" t="s">
        <v>107</v>
      </c>
      <c r="C36" s="56" t="s">
        <v>10</v>
      </c>
      <c r="D36" s="29" t="s">
        <v>1349</v>
      </c>
      <c r="E36" s="50" t="s">
        <v>20</v>
      </c>
      <c r="F36" s="76"/>
      <c r="G36" s="72" t="s">
        <v>1350</v>
      </c>
    </row>
    <row r="37" spans="1:8" s="66" customFormat="1">
      <c r="A37" s="71" t="s">
        <v>1351</v>
      </c>
      <c r="B37" s="56" t="s">
        <v>107</v>
      </c>
      <c r="C37" s="56" t="s">
        <v>10</v>
      </c>
      <c r="D37" s="29" t="s">
        <v>1352</v>
      </c>
      <c r="E37" s="50" t="s">
        <v>20</v>
      </c>
      <c r="F37" s="76"/>
      <c r="G37" s="72" t="s">
        <v>1353</v>
      </c>
    </row>
    <row r="38" spans="1:8" s="66" customFormat="1" ht="108">
      <c r="A38" s="71" t="s">
        <v>1289</v>
      </c>
      <c r="B38" s="56" t="s">
        <v>107</v>
      </c>
      <c r="C38" s="56" t="s">
        <v>10</v>
      </c>
      <c r="D38" s="29" t="s">
        <v>1290</v>
      </c>
      <c r="E38" s="50" t="s">
        <v>20</v>
      </c>
      <c r="F38" s="74" t="s">
        <v>1354</v>
      </c>
      <c r="G38" s="74" t="s">
        <v>1355</v>
      </c>
    </row>
    <row r="39" spans="1:8" s="66" customFormat="1">
      <c r="A39" s="71" t="s">
        <v>1356</v>
      </c>
      <c r="B39" s="56" t="s">
        <v>107</v>
      </c>
      <c r="C39" s="56" t="s">
        <v>10</v>
      </c>
      <c r="D39" s="28" t="s">
        <v>890</v>
      </c>
      <c r="E39" s="50" t="s">
        <v>20</v>
      </c>
      <c r="F39" s="73" t="s">
        <v>1357</v>
      </c>
      <c r="G39" s="74"/>
    </row>
    <row r="40" spans="1:8" s="66" customFormat="1">
      <c r="A40" s="71" t="s">
        <v>1358</v>
      </c>
      <c r="B40" s="56" t="s">
        <v>107</v>
      </c>
      <c r="C40" s="56" t="s">
        <v>10</v>
      </c>
      <c r="D40" s="28" t="s">
        <v>884</v>
      </c>
      <c r="E40" s="50" t="s">
        <v>20</v>
      </c>
      <c r="F40" s="73" t="s">
        <v>1357</v>
      </c>
      <c r="G40" s="74"/>
    </row>
    <row r="41" spans="1:8" s="66" customFormat="1">
      <c r="A41" s="71" t="s">
        <v>1359</v>
      </c>
      <c r="B41" s="56" t="s">
        <v>107</v>
      </c>
      <c r="C41" s="56" t="s">
        <v>10</v>
      </c>
      <c r="D41" s="28" t="s">
        <v>893</v>
      </c>
      <c r="E41" s="50" t="s">
        <v>20</v>
      </c>
      <c r="F41" s="73" t="s">
        <v>1357</v>
      </c>
      <c r="G41" s="74"/>
    </row>
    <row r="42" spans="1:8" s="66" customFormat="1">
      <c r="A42" s="71" t="s">
        <v>1360</v>
      </c>
      <c r="B42" s="56" t="s">
        <v>107</v>
      </c>
      <c r="C42" s="56" t="s">
        <v>10</v>
      </c>
      <c r="D42" s="28" t="s">
        <v>836</v>
      </c>
      <c r="E42" s="50" t="s">
        <v>20</v>
      </c>
      <c r="F42" s="73" t="s">
        <v>1357</v>
      </c>
      <c r="G42" s="74"/>
      <c r="H42" s="78" t="s">
        <v>1361</v>
      </c>
    </row>
    <row r="43" spans="1:8" s="66" customFormat="1" ht="108">
      <c r="A43" s="79" t="s">
        <v>1133</v>
      </c>
      <c r="B43" s="80" t="s">
        <v>107</v>
      </c>
      <c r="C43" s="80" t="s">
        <v>10</v>
      </c>
      <c r="D43" s="11" t="s">
        <v>1134</v>
      </c>
      <c r="E43" s="81" t="s">
        <v>20</v>
      </c>
      <c r="F43" s="73"/>
      <c r="G43" s="74" t="s">
        <v>1362</v>
      </c>
      <c r="H43" s="78" t="s">
        <v>1125</v>
      </c>
    </row>
    <row r="44" spans="1:8" ht="24">
      <c r="A44" s="73" t="s">
        <v>1147</v>
      </c>
      <c r="B44" s="12" t="s">
        <v>317</v>
      </c>
      <c r="C44" s="12" t="s">
        <v>1137</v>
      </c>
      <c r="D44" s="12" t="s">
        <v>1734</v>
      </c>
      <c r="E44" s="32" t="s">
        <v>20</v>
      </c>
      <c r="F44" s="73" t="s">
        <v>1149</v>
      </c>
      <c r="G44" s="82" t="s">
        <v>1733</v>
      </c>
    </row>
    <row r="45" spans="1:8" ht="24">
      <c r="A45" s="73" t="s">
        <v>1151</v>
      </c>
      <c r="B45" s="12" t="s">
        <v>317</v>
      </c>
      <c r="C45" s="12" t="s">
        <v>1137</v>
      </c>
      <c r="D45" s="12" t="s">
        <v>1152</v>
      </c>
      <c r="E45" s="32" t="s">
        <v>20</v>
      </c>
      <c r="F45" s="73" t="s">
        <v>1153</v>
      </c>
      <c r="G45" s="82" t="s">
        <v>1363</v>
      </c>
    </row>
    <row r="46" spans="1:8" ht="24">
      <c r="A46" s="73" t="s">
        <v>1155</v>
      </c>
      <c r="B46" s="12" t="s">
        <v>317</v>
      </c>
      <c r="C46" s="12" t="s">
        <v>1137</v>
      </c>
      <c r="D46" s="12" t="s">
        <v>1156</v>
      </c>
      <c r="E46" s="32" t="s">
        <v>20</v>
      </c>
      <c r="F46" s="73" t="s">
        <v>1157</v>
      </c>
      <c r="G46" s="82" t="s">
        <v>1364</v>
      </c>
    </row>
    <row r="47" spans="1:8" ht="24">
      <c r="A47" s="73" t="s">
        <v>1159</v>
      </c>
      <c r="B47" s="12" t="s">
        <v>317</v>
      </c>
      <c r="C47" s="12" t="s">
        <v>1137</v>
      </c>
      <c r="D47" s="12" t="s">
        <v>1160</v>
      </c>
      <c r="E47" s="32" t="s">
        <v>20</v>
      </c>
      <c r="F47" s="73" t="s">
        <v>1365</v>
      </c>
      <c r="G47" s="83" t="s">
        <v>1366</v>
      </c>
    </row>
    <row r="48" spans="1:8" ht="24">
      <c r="A48" s="73" t="s">
        <v>1367</v>
      </c>
      <c r="B48" s="12" t="s">
        <v>317</v>
      </c>
      <c r="C48" s="12" t="s">
        <v>1137</v>
      </c>
      <c r="D48" s="12" t="s">
        <v>1368</v>
      </c>
      <c r="E48" s="32" t="s">
        <v>20</v>
      </c>
      <c r="F48" s="73" t="s">
        <v>1369</v>
      </c>
      <c r="G48" s="83" t="s">
        <v>1370</v>
      </c>
    </row>
    <row r="49" spans="1:7" ht="24">
      <c r="A49" s="73" t="s">
        <v>1371</v>
      </c>
      <c r="B49" s="12" t="s">
        <v>317</v>
      </c>
      <c r="C49" s="12" t="s">
        <v>1137</v>
      </c>
      <c r="D49" s="12" t="s">
        <v>1372</v>
      </c>
      <c r="E49" s="32" t="s">
        <v>20</v>
      </c>
      <c r="F49" s="73" t="s">
        <v>1373</v>
      </c>
      <c r="G49" s="83" t="s">
        <v>1374</v>
      </c>
    </row>
    <row r="50" spans="1:7" ht="24">
      <c r="A50" s="73" t="s">
        <v>1375</v>
      </c>
      <c r="B50" s="12" t="s">
        <v>317</v>
      </c>
      <c r="C50" s="12" t="s">
        <v>1137</v>
      </c>
      <c r="D50" s="12" t="s">
        <v>1376</v>
      </c>
      <c r="E50" s="32" t="s">
        <v>20</v>
      </c>
      <c r="F50" s="73" t="s">
        <v>1377</v>
      </c>
      <c r="G50" s="83" t="s">
        <v>1378</v>
      </c>
    </row>
    <row r="51" spans="1:7" ht="48">
      <c r="A51" s="73" t="s">
        <v>1379</v>
      </c>
      <c r="B51" s="12" t="s">
        <v>317</v>
      </c>
      <c r="C51" s="12" t="s">
        <v>1137</v>
      </c>
      <c r="D51" s="12" t="s">
        <v>1380</v>
      </c>
      <c r="E51" s="32" t="s">
        <v>20</v>
      </c>
      <c r="F51" s="73" t="s">
        <v>1381</v>
      </c>
      <c r="G51" s="82" t="s">
        <v>1382</v>
      </c>
    </row>
    <row r="52" spans="1:7" ht="48">
      <c r="A52" s="76" t="s">
        <v>1383</v>
      </c>
      <c r="B52" s="12" t="s">
        <v>317</v>
      </c>
      <c r="C52" s="12" t="s">
        <v>1137</v>
      </c>
      <c r="D52" s="12" t="s">
        <v>1384</v>
      </c>
      <c r="E52" s="32" t="s">
        <v>20</v>
      </c>
      <c r="F52" s="73" t="s">
        <v>1385</v>
      </c>
      <c r="G52" s="82" t="s">
        <v>1386</v>
      </c>
    </row>
    <row r="53" spans="1:7" ht="48">
      <c r="A53" s="73" t="s">
        <v>1387</v>
      </c>
      <c r="B53" s="12" t="s">
        <v>317</v>
      </c>
      <c r="C53" s="12" t="s">
        <v>1137</v>
      </c>
      <c r="D53" s="12" t="s">
        <v>1388</v>
      </c>
      <c r="E53" s="32" t="s">
        <v>20</v>
      </c>
      <c r="F53" s="73" t="s">
        <v>1389</v>
      </c>
      <c r="G53" s="82" t="s">
        <v>1390</v>
      </c>
    </row>
    <row r="54" spans="1:7" ht="24">
      <c r="A54" s="73" t="s">
        <v>1162</v>
      </c>
      <c r="B54" s="12" t="s">
        <v>317</v>
      </c>
      <c r="C54" s="12" t="s">
        <v>1137</v>
      </c>
      <c r="D54" s="12" t="s">
        <v>1163</v>
      </c>
      <c r="E54" s="32" t="s">
        <v>20</v>
      </c>
      <c r="F54" s="73" t="s">
        <v>1164</v>
      </c>
      <c r="G54" s="83" t="s">
        <v>1391</v>
      </c>
    </row>
    <row r="55" spans="1:7" ht="24">
      <c r="A55" s="73" t="s">
        <v>1175</v>
      </c>
      <c r="B55" s="12" t="s">
        <v>317</v>
      </c>
      <c r="C55" s="12" t="s">
        <v>1167</v>
      </c>
      <c r="D55" s="12" t="s">
        <v>1735</v>
      </c>
      <c r="E55" s="32" t="s">
        <v>20</v>
      </c>
      <c r="F55" s="73" t="s">
        <v>1177</v>
      </c>
      <c r="G55" s="83" t="s">
        <v>1392</v>
      </c>
    </row>
    <row r="56" spans="1:7" ht="24">
      <c r="A56" s="73" t="s">
        <v>1179</v>
      </c>
      <c r="B56" s="12" t="s">
        <v>317</v>
      </c>
      <c r="C56" s="12" t="s">
        <v>1167</v>
      </c>
      <c r="D56" s="12" t="s">
        <v>1180</v>
      </c>
      <c r="E56" s="32" t="s">
        <v>20</v>
      </c>
      <c r="F56" s="73" t="s">
        <v>1181</v>
      </c>
      <c r="G56" s="83" t="s">
        <v>1393</v>
      </c>
    </row>
    <row r="57" spans="1:7" ht="24">
      <c r="A57" s="73" t="s">
        <v>1183</v>
      </c>
      <c r="B57" s="12" t="s">
        <v>317</v>
      </c>
      <c r="C57" s="12" t="s">
        <v>1167</v>
      </c>
      <c r="D57" s="12" t="s">
        <v>1184</v>
      </c>
      <c r="E57" s="32" t="s">
        <v>20</v>
      </c>
      <c r="F57" s="73" t="s">
        <v>1185</v>
      </c>
      <c r="G57" s="83" t="s">
        <v>1394</v>
      </c>
    </row>
    <row r="58" spans="1:7" ht="48">
      <c r="A58" s="73" t="s">
        <v>1263</v>
      </c>
      <c r="B58" s="12" t="s">
        <v>317</v>
      </c>
      <c r="C58" s="12" t="s">
        <v>1167</v>
      </c>
      <c r="D58" s="12" t="s">
        <v>1264</v>
      </c>
      <c r="E58" s="32" t="s">
        <v>20</v>
      </c>
      <c r="F58" s="73" t="s">
        <v>1265</v>
      </c>
      <c r="G58" s="82" t="s">
        <v>1395</v>
      </c>
    </row>
    <row r="59" spans="1:7" ht="48">
      <c r="A59" s="66" t="s">
        <v>1267</v>
      </c>
      <c r="B59" s="12" t="s">
        <v>317</v>
      </c>
      <c r="C59" s="12" t="s">
        <v>1167</v>
      </c>
      <c r="D59" s="12" t="s">
        <v>1268</v>
      </c>
      <c r="E59" s="32" t="s">
        <v>20</v>
      </c>
      <c r="F59" s="73" t="s">
        <v>1269</v>
      </c>
      <c r="G59" s="82" t="s">
        <v>1396</v>
      </c>
    </row>
    <row r="60" spans="1:7" ht="48">
      <c r="A60" s="73" t="s">
        <v>1271</v>
      </c>
      <c r="B60" s="12" t="s">
        <v>317</v>
      </c>
      <c r="C60" s="12" t="s">
        <v>1167</v>
      </c>
      <c r="D60" s="12" t="s">
        <v>1272</v>
      </c>
      <c r="E60" s="32" t="s">
        <v>20</v>
      </c>
      <c r="F60" s="73" t="s">
        <v>1273</v>
      </c>
      <c r="G60" s="82" t="s">
        <v>1397</v>
      </c>
    </row>
    <row r="61" spans="1:7" ht="24">
      <c r="A61" s="73" t="s">
        <v>1187</v>
      </c>
      <c r="B61" s="12" t="s">
        <v>317</v>
      </c>
      <c r="C61" s="12" t="s">
        <v>1167</v>
      </c>
      <c r="D61" s="12" t="s">
        <v>1188</v>
      </c>
      <c r="E61" s="32" t="s">
        <v>20</v>
      </c>
      <c r="F61" s="73" t="s">
        <v>1189</v>
      </c>
      <c r="G61" s="83" t="s">
        <v>1398</v>
      </c>
    </row>
    <row r="62" spans="1:7" ht="24">
      <c r="A62" s="73" t="s">
        <v>1191</v>
      </c>
      <c r="B62" s="12" t="s">
        <v>317</v>
      </c>
      <c r="C62" s="12" t="s">
        <v>1192</v>
      </c>
      <c r="D62" s="12" t="s">
        <v>1193</v>
      </c>
      <c r="E62" s="32" t="s">
        <v>20</v>
      </c>
      <c r="F62" s="73" t="s">
        <v>1194</v>
      </c>
      <c r="G62" s="83" t="s">
        <v>1399</v>
      </c>
    </row>
    <row r="63" spans="1:7" ht="24">
      <c r="A63" s="73" t="s">
        <v>1196</v>
      </c>
      <c r="B63" s="12" t="s">
        <v>317</v>
      </c>
      <c r="C63" s="12" t="s">
        <v>1192</v>
      </c>
      <c r="D63" s="12" t="s">
        <v>1197</v>
      </c>
      <c r="E63" s="32" t="s">
        <v>20</v>
      </c>
      <c r="F63" s="73" t="s">
        <v>1198</v>
      </c>
      <c r="G63" s="83" t="s">
        <v>1400</v>
      </c>
    </row>
    <row r="64" spans="1:7" ht="24">
      <c r="A64" s="73" t="s">
        <v>1200</v>
      </c>
      <c r="B64" s="12" t="s">
        <v>317</v>
      </c>
      <c r="C64" s="12" t="s">
        <v>1192</v>
      </c>
      <c r="D64" s="12" t="s">
        <v>1201</v>
      </c>
      <c r="E64" s="32" t="s">
        <v>20</v>
      </c>
      <c r="F64" s="73" t="s">
        <v>1202</v>
      </c>
      <c r="G64" s="83" t="s">
        <v>1401</v>
      </c>
    </row>
    <row r="65" spans="1:7" ht="24">
      <c r="A65" s="73" t="s">
        <v>1204</v>
      </c>
      <c r="B65" s="12" t="s">
        <v>317</v>
      </c>
      <c r="C65" s="12" t="s">
        <v>1192</v>
      </c>
      <c r="D65" s="12" t="s">
        <v>1205</v>
      </c>
      <c r="E65" s="32" t="s">
        <v>20</v>
      </c>
      <c r="F65" s="73" t="s">
        <v>1206</v>
      </c>
      <c r="G65" s="83" t="s">
        <v>1402</v>
      </c>
    </row>
    <row r="66" spans="1:7" ht="48">
      <c r="A66" s="73" t="s">
        <v>1275</v>
      </c>
      <c r="B66" s="12" t="s">
        <v>317</v>
      </c>
      <c r="C66" s="12" t="s">
        <v>1192</v>
      </c>
      <c r="D66" s="12" t="s">
        <v>1276</v>
      </c>
      <c r="E66" s="32" t="s">
        <v>20</v>
      </c>
      <c r="F66" s="73" t="s">
        <v>1277</v>
      </c>
      <c r="G66" s="83" t="s">
        <v>1403</v>
      </c>
    </row>
    <row r="67" spans="1:7" ht="24">
      <c r="A67" s="76" t="s">
        <v>1217</v>
      </c>
      <c r="B67" s="12" t="s">
        <v>317</v>
      </c>
      <c r="C67" s="12" t="s">
        <v>1209</v>
      </c>
      <c r="D67" s="12" t="s">
        <v>1218</v>
      </c>
      <c r="E67" s="32" t="s">
        <v>20</v>
      </c>
      <c r="F67" s="73" t="s">
        <v>1219</v>
      </c>
      <c r="G67" s="83" t="s">
        <v>1404</v>
      </c>
    </row>
    <row r="68" spans="1:7" ht="24">
      <c r="A68" s="76" t="s">
        <v>1221</v>
      </c>
      <c r="B68" s="12" t="s">
        <v>317</v>
      </c>
      <c r="C68" s="12" t="s">
        <v>1209</v>
      </c>
      <c r="D68" s="12" t="s">
        <v>1222</v>
      </c>
      <c r="E68" s="32" t="s">
        <v>20</v>
      </c>
      <c r="F68" s="73" t="s">
        <v>1223</v>
      </c>
      <c r="G68" s="83" t="s">
        <v>1405</v>
      </c>
    </row>
    <row r="69" spans="1:7" ht="24">
      <c r="A69" s="84" t="s">
        <v>1225</v>
      </c>
      <c r="B69" s="12" t="s">
        <v>317</v>
      </c>
      <c r="C69" s="12" t="s">
        <v>1209</v>
      </c>
      <c r="D69" s="12" t="s">
        <v>1226</v>
      </c>
      <c r="E69" s="32" t="s">
        <v>20</v>
      </c>
      <c r="F69" s="76" t="s">
        <v>1227</v>
      </c>
      <c r="G69" s="83" t="s">
        <v>1406</v>
      </c>
    </row>
    <row r="70" spans="1:7" ht="24">
      <c r="A70" s="85" t="s">
        <v>1229</v>
      </c>
      <c r="B70" s="12" t="s">
        <v>317</v>
      </c>
      <c r="C70" s="12" t="s">
        <v>1230</v>
      </c>
      <c r="D70" s="12" t="s">
        <v>1231</v>
      </c>
      <c r="E70" s="32" t="s">
        <v>20</v>
      </c>
      <c r="F70" s="76" t="s">
        <v>1232</v>
      </c>
      <c r="G70" s="83" t="s">
        <v>1407</v>
      </c>
    </row>
    <row r="71" spans="1:7">
      <c r="A71" s="73" t="s">
        <v>1408</v>
      </c>
      <c r="B71" s="12" t="s">
        <v>317</v>
      </c>
      <c r="C71" s="12" t="s">
        <v>1409</v>
      </c>
      <c r="D71" s="12" t="s">
        <v>386</v>
      </c>
      <c r="E71" s="32" t="s">
        <v>20</v>
      </c>
      <c r="F71" s="73" t="s">
        <v>386</v>
      </c>
      <c r="G71" s="83" t="s">
        <v>1410</v>
      </c>
    </row>
    <row r="72" spans="1:7">
      <c r="A72" s="73" t="s">
        <v>1411</v>
      </c>
      <c r="B72" s="12" t="s">
        <v>317</v>
      </c>
      <c r="C72" s="12" t="s">
        <v>1409</v>
      </c>
      <c r="D72" s="12" t="s">
        <v>389</v>
      </c>
      <c r="E72" s="32" t="s">
        <v>20</v>
      </c>
      <c r="F72" s="73" t="s">
        <v>389</v>
      </c>
      <c r="G72" s="83" t="s">
        <v>1412</v>
      </c>
    </row>
    <row r="73" spans="1:7">
      <c r="A73" s="73" t="s">
        <v>1413</v>
      </c>
      <c r="B73" s="12" t="s">
        <v>317</v>
      </c>
      <c r="C73" s="12" t="s">
        <v>1409</v>
      </c>
      <c r="D73" s="12" t="s">
        <v>392</v>
      </c>
      <c r="E73" s="32" t="s">
        <v>20</v>
      </c>
      <c r="F73" s="73" t="s">
        <v>392</v>
      </c>
      <c r="G73" s="83" t="s">
        <v>1414</v>
      </c>
    </row>
    <row r="74" spans="1:7">
      <c r="A74" s="73" t="s">
        <v>359</v>
      </c>
      <c r="B74" s="12" t="s">
        <v>317</v>
      </c>
      <c r="C74" s="12" t="s">
        <v>1409</v>
      </c>
      <c r="D74" s="12" t="s">
        <v>360</v>
      </c>
      <c r="E74" s="32" t="s">
        <v>20</v>
      </c>
      <c r="F74" s="73" t="s">
        <v>360</v>
      </c>
      <c r="G74" s="83" t="s">
        <v>1415</v>
      </c>
    </row>
    <row r="75" spans="1:7">
      <c r="A75" s="73" t="s">
        <v>362</v>
      </c>
      <c r="B75" s="12" t="s">
        <v>317</v>
      </c>
      <c r="C75" s="12" t="s">
        <v>1409</v>
      </c>
      <c r="D75" s="12" t="s">
        <v>363</v>
      </c>
      <c r="E75" s="32" t="s">
        <v>20</v>
      </c>
      <c r="F75" s="73" t="s">
        <v>363</v>
      </c>
      <c r="G75" s="83" t="s">
        <v>1416</v>
      </c>
    </row>
    <row r="76" spans="1:7">
      <c r="A76" s="73" t="s">
        <v>365</v>
      </c>
      <c r="B76" s="12" t="s">
        <v>317</v>
      </c>
      <c r="C76" s="12" t="s">
        <v>1409</v>
      </c>
      <c r="D76" s="12" t="s">
        <v>366</v>
      </c>
      <c r="E76" s="32" t="s">
        <v>20</v>
      </c>
      <c r="F76" s="73" t="s">
        <v>366</v>
      </c>
      <c r="G76" s="83" t="s">
        <v>1417</v>
      </c>
    </row>
    <row r="77" spans="1:7" ht="24">
      <c r="A77" s="76" t="s">
        <v>1418</v>
      </c>
      <c r="B77" s="12" t="s">
        <v>317</v>
      </c>
      <c r="C77" s="12" t="s">
        <v>1409</v>
      </c>
      <c r="D77" s="12" t="s">
        <v>1419</v>
      </c>
      <c r="E77" s="32" t="s">
        <v>20</v>
      </c>
      <c r="F77" s="73" t="s">
        <v>1420</v>
      </c>
      <c r="G77" s="83" t="s">
        <v>1421</v>
      </c>
    </row>
    <row r="78" spans="1:7" ht="24">
      <c r="A78" s="76" t="s">
        <v>1422</v>
      </c>
      <c r="B78" s="12" t="s">
        <v>317</v>
      </c>
      <c r="C78" s="12" t="s">
        <v>1409</v>
      </c>
      <c r="D78" s="12" t="s">
        <v>1423</v>
      </c>
      <c r="E78" s="32" t="s">
        <v>20</v>
      </c>
      <c r="F78" s="73" t="s">
        <v>1424</v>
      </c>
      <c r="G78" s="83" t="s">
        <v>1425</v>
      </c>
    </row>
    <row r="79" spans="1:7" ht="24">
      <c r="A79" s="76" t="s">
        <v>1426</v>
      </c>
      <c r="B79" s="12" t="s">
        <v>317</v>
      </c>
      <c r="C79" s="12" t="s">
        <v>1409</v>
      </c>
      <c r="D79" s="12" t="s">
        <v>1427</v>
      </c>
      <c r="E79" s="32" t="s">
        <v>20</v>
      </c>
      <c r="F79" s="73" t="s">
        <v>1428</v>
      </c>
      <c r="G79" s="83" t="s">
        <v>1429</v>
      </c>
    </row>
    <row r="80" spans="1:7" ht="36">
      <c r="A80" s="84" t="s">
        <v>1430</v>
      </c>
      <c r="B80" s="12" t="s">
        <v>317</v>
      </c>
      <c r="C80" s="12" t="s">
        <v>1409</v>
      </c>
      <c r="D80" s="12" t="s">
        <v>1431</v>
      </c>
      <c r="E80" s="32" t="s">
        <v>20</v>
      </c>
      <c r="F80" s="73"/>
      <c r="G80" s="83" t="s">
        <v>1432</v>
      </c>
    </row>
    <row r="81" spans="1:7" ht="36">
      <c r="A81" s="84" t="s">
        <v>1433</v>
      </c>
      <c r="B81" s="12" t="s">
        <v>317</v>
      </c>
      <c r="C81" s="12" t="s">
        <v>1409</v>
      </c>
      <c r="D81" s="12" t="s">
        <v>1434</v>
      </c>
      <c r="E81" s="32" t="s">
        <v>20</v>
      </c>
      <c r="F81" s="73"/>
      <c r="G81" s="83" t="s">
        <v>1435</v>
      </c>
    </row>
    <row r="82" spans="1:7" ht="36">
      <c r="A82" s="84" t="s">
        <v>1436</v>
      </c>
      <c r="B82" s="12" t="s">
        <v>317</v>
      </c>
      <c r="C82" s="12" t="s">
        <v>1409</v>
      </c>
      <c r="D82" s="12" t="s">
        <v>1437</v>
      </c>
      <c r="E82" s="32" t="s">
        <v>20</v>
      </c>
      <c r="F82" s="73"/>
      <c r="G82" s="83" t="s">
        <v>1438</v>
      </c>
    </row>
    <row r="83" spans="1:7" ht="36">
      <c r="A83" s="84" t="s">
        <v>1439</v>
      </c>
      <c r="B83" s="12" t="s">
        <v>317</v>
      </c>
      <c r="C83" s="12" t="s">
        <v>1409</v>
      </c>
      <c r="D83" s="12" t="s">
        <v>1440</v>
      </c>
      <c r="E83" s="32" t="s">
        <v>20</v>
      </c>
      <c r="F83" s="73"/>
      <c r="G83" s="83" t="s">
        <v>1441</v>
      </c>
    </row>
    <row r="84" spans="1:7" ht="36">
      <c r="A84" s="84" t="s">
        <v>1442</v>
      </c>
      <c r="B84" s="12" t="s">
        <v>317</v>
      </c>
      <c r="C84" s="12" t="s">
        <v>1409</v>
      </c>
      <c r="D84" s="12" t="s">
        <v>1443</v>
      </c>
      <c r="E84" s="32" t="s">
        <v>20</v>
      </c>
      <c r="F84" s="73"/>
      <c r="G84" s="83" t="s">
        <v>1444</v>
      </c>
    </row>
    <row r="85" spans="1:7" ht="24">
      <c r="A85" s="84" t="s">
        <v>1445</v>
      </c>
      <c r="B85" s="12" t="s">
        <v>317</v>
      </c>
      <c r="C85" s="12" t="s">
        <v>1409</v>
      </c>
      <c r="D85" s="12" t="s">
        <v>1446</v>
      </c>
      <c r="E85" s="32" t="s">
        <v>20</v>
      </c>
      <c r="F85" s="73" t="s">
        <v>1447</v>
      </c>
      <c r="G85" s="83" t="s">
        <v>1448</v>
      </c>
    </row>
    <row r="86" spans="1:7" ht="24">
      <c r="A86" s="84" t="s">
        <v>1449</v>
      </c>
      <c r="B86" s="12" t="s">
        <v>317</v>
      </c>
      <c r="C86" s="12" t="s">
        <v>1409</v>
      </c>
      <c r="D86" s="12" t="s">
        <v>1450</v>
      </c>
      <c r="E86" s="32" t="s">
        <v>20</v>
      </c>
      <c r="F86" s="73" t="s">
        <v>1451</v>
      </c>
      <c r="G86" s="83" t="s">
        <v>1452</v>
      </c>
    </row>
    <row r="87" spans="1:7" ht="24">
      <c r="A87" s="84" t="s">
        <v>1453</v>
      </c>
      <c r="B87" s="12" t="s">
        <v>317</v>
      </c>
      <c r="C87" s="12" t="s">
        <v>1409</v>
      </c>
      <c r="D87" s="12" t="s">
        <v>1454</v>
      </c>
      <c r="E87" s="32" t="s">
        <v>20</v>
      </c>
      <c r="F87" s="73" t="s">
        <v>1455</v>
      </c>
      <c r="G87" s="83" t="s">
        <v>1456</v>
      </c>
    </row>
    <row r="88" spans="1:7" ht="24">
      <c r="A88" s="84" t="s">
        <v>1457</v>
      </c>
      <c r="B88" s="12" t="s">
        <v>317</v>
      </c>
      <c r="C88" s="12" t="s">
        <v>1409</v>
      </c>
      <c r="D88" s="12" t="s">
        <v>1458</v>
      </c>
      <c r="E88" s="32" t="s">
        <v>20</v>
      </c>
      <c r="F88" s="73" t="s">
        <v>1459</v>
      </c>
      <c r="G88" s="83" t="s">
        <v>1460</v>
      </c>
    </row>
    <row r="89" spans="1:7" ht="24">
      <c r="A89" s="84" t="s">
        <v>1461</v>
      </c>
      <c r="B89" s="12" t="s">
        <v>317</v>
      </c>
      <c r="C89" s="12" t="s">
        <v>1409</v>
      </c>
      <c r="D89" s="12" t="s">
        <v>1462</v>
      </c>
      <c r="E89" s="32" t="s">
        <v>20</v>
      </c>
      <c r="F89" s="73" t="s">
        <v>1463</v>
      </c>
      <c r="G89" s="83" t="s">
        <v>1464</v>
      </c>
    </row>
    <row r="90" spans="1:7" ht="24">
      <c r="A90" s="76" t="s">
        <v>1465</v>
      </c>
      <c r="B90" s="12" t="s">
        <v>317</v>
      </c>
      <c r="C90" s="12" t="s">
        <v>1409</v>
      </c>
      <c r="D90" s="12" t="s">
        <v>1466</v>
      </c>
      <c r="E90" s="32" t="s">
        <v>20</v>
      </c>
      <c r="F90" s="73" t="s">
        <v>1467</v>
      </c>
      <c r="G90" s="83" t="s">
        <v>1468</v>
      </c>
    </row>
    <row r="91" spans="1:7">
      <c r="A91" s="73" t="s">
        <v>1469</v>
      </c>
      <c r="B91" s="12" t="s">
        <v>317</v>
      </c>
      <c r="C91" s="12" t="s">
        <v>1470</v>
      </c>
      <c r="D91" s="12" t="s">
        <v>379</v>
      </c>
      <c r="E91" s="32" t="s">
        <v>20</v>
      </c>
      <c r="F91" s="73" t="s">
        <v>379</v>
      </c>
      <c r="G91" s="83" t="s">
        <v>1471</v>
      </c>
    </row>
    <row r="92" spans="1:7">
      <c r="A92" s="73" t="s">
        <v>1472</v>
      </c>
      <c r="B92" s="12" t="s">
        <v>317</v>
      </c>
      <c r="C92" s="12" t="s">
        <v>1470</v>
      </c>
      <c r="D92" s="12" t="s">
        <v>383</v>
      </c>
      <c r="E92" s="32" t="s">
        <v>20</v>
      </c>
      <c r="F92" s="73" t="s">
        <v>383</v>
      </c>
      <c r="G92" s="83" t="s">
        <v>1473</v>
      </c>
    </row>
    <row r="93" spans="1:7" ht="24">
      <c r="A93" s="73" t="s">
        <v>1474</v>
      </c>
      <c r="B93" s="12" t="s">
        <v>317</v>
      </c>
      <c r="C93" s="12" t="s">
        <v>1470</v>
      </c>
      <c r="D93" s="12" t="s">
        <v>1475</v>
      </c>
      <c r="E93" s="32" t="s">
        <v>20</v>
      </c>
      <c r="F93" s="73" t="s">
        <v>1476</v>
      </c>
      <c r="G93" s="83" t="s">
        <v>1477</v>
      </c>
    </row>
    <row r="94" spans="1:7">
      <c r="A94" s="77" t="s">
        <v>1478</v>
      </c>
      <c r="B94" s="12" t="s">
        <v>317</v>
      </c>
      <c r="C94" s="12" t="s">
        <v>1479</v>
      </c>
      <c r="D94" s="12" t="s">
        <v>1480</v>
      </c>
      <c r="E94" s="32" t="s">
        <v>20</v>
      </c>
      <c r="F94" s="73"/>
      <c r="G94" s="83"/>
    </row>
    <row r="95" spans="1:7">
      <c r="A95" s="77" t="s">
        <v>1481</v>
      </c>
      <c r="B95" s="12" t="s">
        <v>317</v>
      </c>
      <c r="C95" s="12" t="s">
        <v>1479</v>
      </c>
      <c r="D95" s="12" t="s">
        <v>1482</v>
      </c>
      <c r="E95" s="32" t="s">
        <v>20</v>
      </c>
      <c r="F95" s="73"/>
      <c r="G95" s="83"/>
    </row>
    <row r="96" spans="1:7">
      <c r="A96" s="73" t="s">
        <v>374</v>
      </c>
      <c r="B96" s="12" t="s">
        <v>317</v>
      </c>
      <c r="C96" s="12" t="s">
        <v>1479</v>
      </c>
      <c r="D96" s="12" t="s">
        <v>375</v>
      </c>
      <c r="E96" s="32" t="s">
        <v>20</v>
      </c>
      <c r="F96" s="73" t="s">
        <v>375</v>
      </c>
      <c r="G96" s="83" t="s">
        <v>1483</v>
      </c>
    </row>
    <row r="97" spans="1:8" ht="24">
      <c r="A97" s="76" t="s">
        <v>1484</v>
      </c>
      <c r="B97" s="12" t="s">
        <v>317</v>
      </c>
      <c r="C97" s="12" t="s">
        <v>1479</v>
      </c>
      <c r="D97" s="12" t="s">
        <v>1485</v>
      </c>
      <c r="E97" s="32" t="s">
        <v>20</v>
      </c>
      <c r="F97" s="73" t="s">
        <v>1486</v>
      </c>
      <c r="G97" s="83" t="s">
        <v>1487</v>
      </c>
    </row>
    <row r="98" spans="1:8">
      <c r="A98" s="73" t="s">
        <v>316</v>
      </c>
      <c r="B98" s="12" t="s">
        <v>317</v>
      </c>
      <c r="C98" s="12" t="s">
        <v>345</v>
      </c>
      <c r="D98" s="12" t="s">
        <v>318</v>
      </c>
      <c r="E98" s="32" t="s">
        <v>20</v>
      </c>
      <c r="F98" s="73" t="s">
        <v>318</v>
      </c>
      <c r="G98" s="83" t="s">
        <v>1488</v>
      </c>
    </row>
    <row r="99" spans="1:8">
      <c r="A99" s="73" t="s">
        <v>320</v>
      </c>
      <c r="B99" s="12" t="s">
        <v>317</v>
      </c>
      <c r="C99" s="12" t="s">
        <v>345</v>
      </c>
      <c r="D99" s="12" t="s">
        <v>321</v>
      </c>
      <c r="E99" s="32" t="s">
        <v>20</v>
      </c>
      <c r="F99" s="73" t="s">
        <v>321</v>
      </c>
      <c r="G99" s="83" t="s">
        <v>1489</v>
      </c>
    </row>
    <row r="100" spans="1:8" ht="24">
      <c r="A100" s="73" t="s">
        <v>1490</v>
      </c>
      <c r="B100" s="12" t="s">
        <v>317</v>
      </c>
      <c r="C100" s="12" t="s">
        <v>345</v>
      </c>
      <c r="D100" s="12" t="s">
        <v>1491</v>
      </c>
      <c r="E100" s="32" t="s">
        <v>20</v>
      </c>
      <c r="F100" s="73" t="s">
        <v>1492</v>
      </c>
      <c r="G100" s="83" t="s">
        <v>1493</v>
      </c>
      <c r="H100" s="12" t="s">
        <v>1494</v>
      </c>
    </row>
    <row r="101" spans="1:8" ht="24">
      <c r="A101" s="73" t="s">
        <v>1495</v>
      </c>
      <c r="B101" s="12" t="s">
        <v>317</v>
      </c>
      <c r="C101" s="12" t="s">
        <v>345</v>
      </c>
      <c r="D101" s="12" t="s">
        <v>1496</v>
      </c>
      <c r="E101" s="32" t="s">
        <v>20</v>
      </c>
      <c r="F101" s="73" t="s">
        <v>1497</v>
      </c>
      <c r="G101" s="83" t="s">
        <v>1498</v>
      </c>
    </row>
    <row r="102" spans="1:8" ht="24">
      <c r="A102" s="73" t="s">
        <v>1499</v>
      </c>
      <c r="B102" s="12" t="s">
        <v>317</v>
      </c>
      <c r="C102" s="12" t="s">
        <v>345</v>
      </c>
      <c r="D102" s="12" t="s">
        <v>1500</v>
      </c>
      <c r="E102" s="32" t="s">
        <v>20</v>
      </c>
      <c r="F102" s="73" t="s">
        <v>1501</v>
      </c>
      <c r="G102" s="83" t="s">
        <v>1502</v>
      </c>
    </row>
    <row r="103" spans="1:8" ht="24">
      <c r="A103" s="73" t="s">
        <v>1503</v>
      </c>
      <c r="B103" s="12" t="s">
        <v>317</v>
      </c>
      <c r="C103" s="12" t="s">
        <v>345</v>
      </c>
      <c r="D103" s="12" t="s">
        <v>1504</v>
      </c>
      <c r="E103" s="32" t="s">
        <v>20</v>
      </c>
      <c r="F103" s="73" t="s">
        <v>1505</v>
      </c>
      <c r="G103" s="83" t="s">
        <v>1506</v>
      </c>
    </row>
    <row r="104" spans="1:8" ht="24">
      <c r="A104" s="73" t="s">
        <v>1507</v>
      </c>
      <c r="B104" s="12" t="s">
        <v>317</v>
      </c>
      <c r="C104" s="12" t="s">
        <v>345</v>
      </c>
      <c r="D104" s="12" t="s">
        <v>1508</v>
      </c>
      <c r="E104" s="32" t="s">
        <v>20</v>
      </c>
      <c r="F104" s="73" t="s">
        <v>1509</v>
      </c>
      <c r="G104" s="83" t="s">
        <v>1510</v>
      </c>
    </row>
    <row r="105" spans="1:8" ht="24">
      <c r="A105" s="73" t="s">
        <v>1511</v>
      </c>
      <c r="B105" s="12" t="s">
        <v>317</v>
      </c>
      <c r="C105" s="12" t="s">
        <v>345</v>
      </c>
      <c r="D105" s="12" t="s">
        <v>1512</v>
      </c>
      <c r="E105" s="32" t="s">
        <v>20</v>
      </c>
      <c r="F105" s="73" t="s">
        <v>1509</v>
      </c>
      <c r="G105" s="83" t="s">
        <v>1513</v>
      </c>
    </row>
    <row r="106" spans="1:8">
      <c r="A106" s="73" t="s">
        <v>1514</v>
      </c>
      <c r="B106" s="12" t="s">
        <v>317</v>
      </c>
      <c r="C106" s="12" t="s">
        <v>345</v>
      </c>
      <c r="D106" s="12" t="s">
        <v>328</v>
      </c>
      <c r="E106" s="32" t="s">
        <v>20</v>
      </c>
      <c r="F106" s="73" t="s">
        <v>1515</v>
      </c>
      <c r="G106" s="83"/>
    </row>
    <row r="107" spans="1:8">
      <c r="A107" s="76" t="s">
        <v>1516</v>
      </c>
      <c r="B107" s="12" t="s">
        <v>317</v>
      </c>
      <c r="C107" s="12" t="s">
        <v>345</v>
      </c>
      <c r="D107" s="12" t="s">
        <v>1517</v>
      </c>
      <c r="E107" s="32" t="s">
        <v>20</v>
      </c>
      <c r="F107" s="73" t="s">
        <v>1515</v>
      </c>
      <c r="G107" s="83"/>
    </row>
    <row r="108" spans="1:8">
      <c r="A108" s="77" t="s">
        <v>1518</v>
      </c>
      <c r="B108" s="12" t="s">
        <v>317</v>
      </c>
      <c r="C108" s="12" t="s">
        <v>345</v>
      </c>
      <c r="D108" s="12" t="s">
        <v>1519</v>
      </c>
      <c r="E108" s="32" t="s">
        <v>20</v>
      </c>
      <c r="F108" s="73"/>
      <c r="G108" s="83"/>
    </row>
    <row r="109" spans="1:8">
      <c r="A109" s="77" t="s">
        <v>1520</v>
      </c>
      <c r="B109" s="12" t="s">
        <v>317</v>
      </c>
      <c r="C109" s="12" t="s">
        <v>345</v>
      </c>
      <c r="D109" s="12" t="s">
        <v>1521</v>
      </c>
      <c r="E109" s="32" t="s">
        <v>20</v>
      </c>
      <c r="F109" s="73"/>
      <c r="G109" s="83"/>
    </row>
    <row r="110" spans="1:8">
      <c r="A110" s="73" t="s">
        <v>329</v>
      </c>
      <c r="B110" s="12" t="s">
        <v>317</v>
      </c>
      <c r="C110" s="12" t="s">
        <v>345</v>
      </c>
      <c r="D110" s="55" t="s">
        <v>330</v>
      </c>
      <c r="E110" s="32" t="s">
        <v>20</v>
      </c>
      <c r="F110" s="73" t="s">
        <v>330</v>
      </c>
      <c r="G110" s="83" t="s">
        <v>1522</v>
      </c>
    </row>
    <row r="111" spans="1:8">
      <c r="A111" s="73" t="s">
        <v>332</v>
      </c>
      <c r="B111" s="12" t="s">
        <v>317</v>
      </c>
      <c r="C111" s="12" t="s">
        <v>345</v>
      </c>
      <c r="D111" s="55" t="s">
        <v>333</v>
      </c>
      <c r="E111" s="32" t="s">
        <v>20</v>
      </c>
      <c r="F111" s="73" t="s">
        <v>333</v>
      </c>
      <c r="G111" s="83" t="s">
        <v>1523</v>
      </c>
    </row>
    <row r="112" spans="1:8">
      <c r="A112" s="73" t="s">
        <v>334</v>
      </c>
      <c r="B112" s="12" t="s">
        <v>317</v>
      </c>
      <c r="C112" s="12" t="s">
        <v>345</v>
      </c>
      <c r="D112" s="56" t="s">
        <v>335</v>
      </c>
      <c r="E112" s="32" t="s">
        <v>20</v>
      </c>
      <c r="F112" s="73" t="s">
        <v>335</v>
      </c>
      <c r="G112" s="83" t="s">
        <v>1524</v>
      </c>
    </row>
    <row r="113" spans="1:8">
      <c r="A113" s="73" t="s">
        <v>336</v>
      </c>
      <c r="B113" s="12" t="s">
        <v>317</v>
      </c>
      <c r="C113" s="12" t="s">
        <v>345</v>
      </c>
      <c r="D113" s="55" t="s">
        <v>337</v>
      </c>
      <c r="E113" s="32" t="s">
        <v>20</v>
      </c>
      <c r="F113" s="73" t="s">
        <v>337</v>
      </c>
      <c r="G113" s="83" t="s">
        <v>1525</v>
      </c>
    </row>
    <row r="114" spans="1:8">
      <c r="A114" s="73" t="s">
        <v>338</v>
      </c>
      <c r="B114" s="12" t="s">
        <v>317</v>
      </c>
      <c r="C114" s="12" t="s">
        <v>345</v>
      </c>
      <c r="D114" s="50" t="s">
        <v>339</v>
      </c>
      <c r="E114" s="32" t="s">
        <v>20</v>
      </c>
      <c r="F114" s="73" t="s">
        <v>339</v>
      </c>
      <c r="G114" s="83" t="s">
        <v>1526</v>
      </c>
    </row>
    <row r="115" spans="1:8">
      <c r="A115" s="73" t="s">
        <v>340</v>
      </c>
      <c r="B115" s="12" t="s">
        <v>317</v>
      </c>
      <c r="C115" s="12" t="s">
        <v>345</v>
      </c>
      <c r="D115" s="50" t="s">
        <v>341</v>
      </c>
      <c r="E115" s="32" t="s">
        <v>20</v>
      </c>
      <c r="F115" s="73" t="s">
        <v>341</v>
      </c>
      <c r="G115" s="83" t="s">
        <v>1527</v>
      </c>
    </row>
    <row r="116" spans="1:8">
      <c r="A116" s="73" t="s">
        <v>342</v>
      </c>
      <c r="B116" s="12" t="s">
        <v>317</v>
      </c>
      <c r="C116" s="12" t="s">
        <v>345</v>
      </c>
      <c r="D116" s="50" t="s">
        <v>343</v>
      </c>
      <c r="E116" s="32" t="s">
        <v>20</v>
      </c>
      <c r="F116" s="73" t="s">
        <v>343</v>
      </c>
      <c r="G116" s="83" t="s">
        <v>1528</v>
      </c>
    </row>
    <row r="117" spans="1:8">
      <c r="A117" s="73" t="s">
        <v>344</v>
      </c>
      <c r="B117" s="12" t="s">
        <v>317</v>
      </c>
      <c r="C117" s="12" t="s">
        <v>345</v>
      </c>
      <c r="D117" s="12" t="s">
        <v>346</v>
      </c>
      <c r="E117" s="32" t="s">
        <v>20</v>
      </c>
      <c r="F117" s="32"/>
      <c r="G117" s="83"/>
    </row>
    <row r="118" spans="1:8">
      <c r="A118" s="73" t="s">
        <v>350</v>
      </c>
      <c r="B118" s="12" t="s">
        <v>317</v>
      </c>
      <c r="C118" s="12" t="s">
        <v>345</v>
      </c>
      <c r="D118" s="12" t="s">
        <v>351</v>
      </c>
      <c r="E118" s="32" t="s">
        <v>20</v>
      </c>
      <c r="F118" s="32"/>
      <c r="G118" s="83"/>
    </row>
    <row r="119" spans="1:8">
      <c r="A119" s="73" t="s">
        <v>353</v>
      </c>
      <c r="B119" s="12" t="s">
        <v>317</v>
      </c>
      <c r="C119" s="12" t="s">
        <v>345</v>
      </c>
      <c r="D119" s="12" t="s">
        <v>354</v>
      </c>
      <c r="E119" s="32" t="s">
        <v>20</v>
      </c>
      <c r="F119" s="32"/>
      <c r="G119" s="83"/>
    </row>
    <row r="120" spans="1:8">
      <c r="A120" s="73" t="s">
        <v>356</v>
      </c>
      <c r="B120" s="12" t="s">
        <v>317</v>
      </c>
      <c r="C120" s="12" t="s">
        <v>345</v>
      </c>
      <c r="D120" s="12" t="s">
        <v>357</v>
      </c>
      <c r="E120" s="32" t="s">
        <v>20</v>
      </c>
      <c r="F120" s="32"/>
      <c r="G120" s="83"/>
    </row>
    <row r="121" spans="1:8">
      <c r="A121" s="77" t="s">
        <v>1529</v>
      </c>
      <c r="B121" s="12" t="s">
        <v>317</v>
      </c>
      <c r="C121" s="12" t="s">
        <v>345</v>
      </c>
      <c r="D121" s="12" t="s">
        <v>1530</v>
      </c>
      <c r="E121" s="32" t="s">
        <v>20</v>
      </c>
      <c r="F121" s="73"/>
      <c r="G121" s="83"/>
    </row>
    <row r="122" spans="1:8">
      <c r="A122" s="77" t="s">
        <v>1531</v>
      </c>
      <c r="B122" s="12" t="s">
        <v>317</v>
      </c>
      <c r="C122" s="12" t="s">
        <v>345</v>
      </c>
      <c r="D122" s="12" t="s">
        <v>1532</v>
      </c>
      <c r="E122" s="32" t="s">
        <v>20</v>
      </c>
      <c r="F122" s="73"/>
      <c r="G122" s="83"/>
    </row>
    <row r="123" spans="1:8">
      <c r="A123" s="77" t="s">
        <v>1533</v>
      </c>
      <c r="B123" s="12" t="s">
        <v>317</v>
      </c>
      <c r="C123" s="12" t="s">
        <v>345</v>
      </c>
      <c r="D123" s="12" t="s">
        <v>1534</v>
      </c>
      <c r="E123" s="32" t="s">
        <v>20</v>
      </c>
      <c r="F123" s="73"/>
      <c r="G123" s="83"/>
    </row>
    <row r="124" spans="1:8" ht="24">
      <c r="A124" s="73" t="s">
        <v>1535</v>
      </c>
      <c r="B124" s="12" t="s">
        <v>317</v>
      </c>
      <c r="C124" s="12" t="s">
        <v>345</v>
      </c>
      <c r="D124" s="12" t="s">
        <v>1536</v>
      </c>
      <c r="E124" s="32" t="s">
        <v>20</v>
      </c>
      <c r="F124" s="73" t="s">
        <v>1537</v>
      </c>
      <c r="G124" s="83" t="s">
        <v>1732</v>
      </c>
    </row>
    <row r="125" spans="1:8">
      <c r="A125" s="86" t="s">
        <v>1538</v>
      </c>
      <c r="B125" s="12" t="s">
        <v>317</v>
      </c>
      <c r="C125" s="12" t="s">
        <v>1539</v>
      </c>
      <c r="D125" s="12" t="s">
        <v>1540</v>
      </c>
      <c r="E125" s="32" t="s">
        <v>20</v>
      </c>
      <c r="F125" s="12"/>
      <c r="G125" s="83"/>
    </row>
    <row r="126" spans="1:8">
      <c r="A126" s="87" t="s">
        <v>1541</v>
      </c>
      <c r="B126" s="12" t="s">
        <v>317</v>
      </c>
      <c r="C126" s="12" t="s">
        <v>1539</v>
      </c>
      <c r="D126" s="12" t="s">
        <v>1542</v>
      </c>
      <c r="E126" s="32" t="s">
        <v>20</v>
      </c>
      <c r="F126" s="83" t="s">
        <v>1543</v>
      </c>
      <c r="G126" s="83"/>
    </row>
    <row r="127" spans="1:8">
      <c r="A127" s="12" t="s">
        <v>1544</v>
      </c>
      <c r="B127" s="12" t="s">
        <v>317</v>
      </c>
      <c r="C127" s="12" t="s">
        <v>1281</v>
      </c>
      <c r="D127" s="12" t="s">
        <v>1545</v>
      </c>
      <c r="E127" s="32" t="s">
        <v>20</v>
      </c>
      <c r="G127" s="83" t="s">
        <v>1546</v>
      </c>
      <c r="H127" s="49" t="s">
        <v>1285</v>
      </c>
    </row>
    <row r="128" spans="1:8" ht="24">
      <c r="A128" s="12" t="s">
        <v>1547</v>
      </c>
      <c r="B128" s="12" t="s">
        <v>317</v>
      </c>
      <c r="C128" s="12" t="s">
        <v>1281</v>
      </c>
      <c r="D128" s="12" t="s">
        <v>1548</v>
      </c>
      <c r="E128" s="32" t="s">
        <v>20</v>
      </c>
      <c r="F128" s="83" t="s">
        <v>1549</v>
      </c>
      <c r="G128" s="83" t="s">
        <v>1550</v>
      </c>
      <c r="H128" s="49" t="str">
        <f>$H$127</f>
        <v>4.23新增</v>
      </c>
    </row>
    <row r="129" spans="1:8" ht="24">
      <c r="A129" s="12" t="s">
        <v>1551</v>
      </c>
      <c r="B129" s="12" t="s">
        <v>317</v>
      </c>
      <c r="C129" s="12" t="s">
        <v>1281</v>
      </c>
      <c r="D129" s="12" t="s">
        <v>1545</v>
      </c>
      <c r="E129" s="32" t="s">
        <v>20</v>
      </c>
      <c r="F129" s="83" t="s">
        <v>1551</v>
      </c>
      <c r="G129" s="83" t="s">
        <v>1552</v>
      </c>
      <c r="H129" s="49" t="s">
        <v>1285</v>
      </c>
    </row>
    <row r="130" spans="1:8" ht="24">
      <c r="A130" s="12" t="s">
        <v>1553</v>
      </c>
      <c r="B130" s="12" t="s">
        <v>317</v>
      </c>
      <c r="C130" s="12" t="s">
        <v>1281</v>
      </c>
      <c r="D130" s="12" t="s">
        <v>1548</v>
      </c>
      <c r="E130" s="32" t="s">
        <v>20</v>
      </c>
      <c r="F130" s="83" t="s">
        <v>1553</v>
      </c>
      <c r="G130" s="83" t="s">
        <v>1554</v>
      </c>
      <c r="H130" s="49" t="str">
        <f>$H$127</f>
        <v>4.23新增</v>
      </c>
    </row>
    <row r="131" spans="1:8" ht="24">
      <c r="A131" s="51" t="s">
        <v>1551</v>
      </c>
      <c r="B131" s="51"/>
      <c r="C131" s="51"/>
      <c r="D131" s="88" t="s">
        <v>1555</v>
      </c>
      <c r="E131" s="89"/>
      <c r="F131" t="s">
        <v>12</v>
      </c>
      <c r="G131" s="90" t="s">
        <v>1556</v>
      </c>
      <c r="H131" s="49"/>
    </row>
    <row r="132" spans="1:8" ht="24">
      <c r="A132" s="51" t="s">
        <v>1553</v>
      </c>
      <c r="B132" s="51"/>
      <c r="C132" s="51"/>
      <c r="D132" s="88" t="s">
        <v>1557</v>
      </c>
      <c r="E132" s="89"/>
      <c r="F132" t="s">
        <v>12</v>
      </c>
      <c r="G132" s="90" t="s">
        <v>1558</v>
      </c>
      <c r="H132" s="49"/>
    </row>
    <row r="133" spans="1:8" ht="24">
      <c r="A133" s="51" t="s">
        <v>1559</v>
      </c>
      <c r="B133" s="51"/>
      <c r="C133" s="51"/>
      <c r="D133" s="88" t="s">
        <v>1560</v>
      </c>
      <c r="E133" s="89"/>
      <c r="F133" t="s">
        <v>12</v>
      </c>
      <c r="G133" s="90" t="s">
        <v>1561</v>
      </c>
      <c r="H133" s="49"/>
    </row>
    <row r="134" spans="1:8" ht="14.4">
      <c r="A134" s="1" t="s">
        <v>312</v>
      </c>
      <c r="D134" s="88" t="s">
        <v>1562</v>
      </c>
      <c r="F134" t="s">
        <v>1041</v>
      </c>
      <c r="G134" s="3" t="s">
        <v>1279</v>
      </c>
    </row>
    <row r="135" spans="1:8" ht="36">
      <c r="A135" s="84" t="s">
        <v>1563</v>
      </c>
      <c r="D135" s="88" t="s">
        <v>1564</v>
      </c>
      <c r="F135" t="s">
        <v>1041</v>
      </c>
      <c r="G135" s="83" t="s">
        <v>1565</v>
      </c>
    </row>
    <row r="136" spans="1:8" ht="72">
      <c r="A136" s="84" t="s">
        <v>1566</v>
      </c>
      <c r="D136" s="88" t="s">
        <v>1567</v>
      </c>
      <c r="F136" t="s">
        <v>16</v>
      </c>
      <c r="G136" s="83" t="s">
        <v>1568</v>
      </c>
    </row>
    <row r="137" spans="1:8" ht="84">
      <c r="A137" s="84" t="s">
        <v>1100</v>
      </c>
      <c r="D137" s="88" t="s">
        <v>1569</v>
      </c>
      <c r="F137" t="s">
        <v>16</v>
      </c>
      <c r="G137" s="83" t="s">
        <v>1570</v>
      </c>
    </row>
    <row r="138" spans="1:8" ht="14.4">
      <c r="A138" s="84" t="s">
        <v>637</v>
      </c>
      <c r="D138" s="88" t="s">
        <v>1571</v>
      </c>
      <c r="F138" t="s">
        <v>1041</v>
      </c>
      <c r="G138" s="83" t="s">
        <v>1279</v>
      </c>
    </row>
    <row r="139" spans="1:8" ht="14.4">
      <c r="A139" s="84" t="s">
        <v>632</v>
      </c>
      <c r="D139" s="88" t="s">
        <v>1572</v>
      </c>
      <c r="F139" t="s">
        <v>1041</v>
      </c>
      <c r="G139" s="83" t="s">
        <v>1279</v>
      </c>
    </row>
    <row r="140" spans="1:8" ht="14.4">
      <c r="A140" s="1" t="s">
        <v>1573</v>
      </c>
      <c r="D140" s="88" t="s">
        <v>1574</v>
      </c>
      <c r="F140" t="s">
        <v>1041</v>
      </c>
      <c r="G140" s="3" t="s">
        <v>1575</v>
      </c>
    </row>
    <row r="141" spans="1:8" ht="14.4">
      <c r="A141" s="1" t="s">
        <v>1576</v>
      </c>
      <c r="D141" s="88" t="s">
        <v>1577</v>
      </c>
      <c r="F141" t="s">
        <v>1041</v>
      </c>
      <c r="G141" s="3" t="s">
        <v>1578</v>
      </c>
    </row>
    <row r="142" spans="1:8" ht="14.4">
      <c r="A142" s="1" t="s">
        <v>1579</v>
      </c>
      <c r="D142" s="88" t="s">
        <v>1580</v>
      </c>
      <c r="F142" t="s">
        <v>1041</v>
      </c>
      <c r="G142" s="3" t="s">
        <v>1581</v>
      </c>
    </row>
    <row r="143" spans="1:8" ht="24">
      <c r="A143" s="1" t="s">
        <v>1582</v>
      </c>
      <c r="D143" s="88" t="s">
        <v>1583</v>
      </c>
      <c r="F143" t="s">
        <v>12</v>
      </c>
      <c r="G143" s="3" t="s">
        <v>1584</v>
      </c>
    </row>
    <row r="144" spans="1:8" ht="24">
      <c r="A144" s="1" t="s">
        <v>1585</v>
      </c>
      <c r="D144" s="88" t="s">
        <v>1586</v>
      </c>
      <c r="F144" t="s">
        <v>12</v>
      </c>
      <c r="G144" s="3" t="s">
        <v>1587</v>
      </c>
    </row>
    <row r="145" spans="1:7" ht="36">
      <c r="A145" s="84" t="s">
        <v>1588</v>
      </c>
      <c r="D145" s="88" t="s">
        <v>1589</v>
      </c>
      <c r="F145" t="s">
        <v>12</v>
      </c>
      <c r="G145" s="83" t="s">
        <v>1565</v>
      </c>
    </row>
    <row r="146" spans="1:7" ht="36">
      <c r="A146" s="84" t="s">
        <v>1590</v>
      </c>
      <c r="D146" s="88" t="s">
        <v>1591</v>
      </c>
      <c r="F146" t="s">
        <v>12</v>
      </c>
      <c r="G146" s="83" t="s">
        <v>1592</v>
      </c>
    </row>
    <row r="147" spans="1:7" ht="36">
      <c r="A147" s="84" t="s">
        <v>1593</v>
      </c>
      <c r="D147" s="88" t="s">
        <v>1594</v>
      </c>
      <c r="F147" t="s">
        <v>12</v>
      </c>
      <c r="G147" s="83" t="s">
        <v>1595</v>
      </c>
    </row>
    <row r="148" spans="1:7" ht="36">
      <c r="A148" s="84" t="s">
        <v>1596</v>
      </c>
      <c r="D148" s="88" t="s">
        <v>1597</v>
      </c>
      <c r="F148" t="s">
        <v>12</v>
      </c>
      <c r="G148" s="83" t="s">
        <v>1598</v>
      </c>
    </row>
    <row r="149" spans="1:7" ht="24">
      <c r="A149" s="84" t="s">
        <v>1599</v>
      </c>
      <c r="D149" s="88" t="s">
        <v>1600</v>
      </c>
      <c r="F149" t="s">
        <v>12</v>
      </c>
      <c r="G149" s="83" t="s">
        <v>1601</v>
      </c>
    </row>
    <row r="150" spans="1:7" ht="14.4">
      <c r="A150" s="1" t="s">
        <v>54</v>
      </c>
      <c r="D150" s="88" t="s">
        <v>1602</v>
      </c>
      <c r="F150" t="s">
        <v>16</v>
      </c>
      <c r="G150" s="3" t="s">
        <v>1279</v>
      </c>
    </row>
    <row r="151" spans="1:7" ht="36">
      <c r="A151" s="1" t="s">
        <v>1603</v>
      </c>
      <c r="D151" s="168" t="s">
        <v>1736</v>
      </c>
      <c r="F151" t="s">
        <v>12</v>
      </c>
      <c r="G151" s="3" t="s">
        <v>1604</v>
      </c>
    </row>
    <row r="152" spans="1:7" ht="36">
      <c r="A152" s="1" t="s">
        <v>1605</v>
      </c>
      <c r="D152" s="88" t="s">
        <v>1606</v>
      </c>
      <c r="F152" t="s">
        <v>12</v>
      </c>
      <c r="G152" s="3" t="s">
        <v>1607</v>
      </c>
    </row>
    <row r="153" spans="1:7" ht="72">
      <c r="A153" s="1" t="s">
        <v>1608</v>
      </c>
      <c r="D153" s="88" t="s">
        <v>1609</v>
      </c>
      <c r="F153" t="s">
        <v>1610</v>
      </c>
      <c r="G153" s="3" t="s">
        <v>1611</v>
      </c>
    </row>
    <row r="154" spans="1:7" ht="72">
      <c r="A154" s="1" t="s">
        <v>1612</v>
      </c>
      <c r="D154" s="88" t="s">
        <v>1613</v>
      </c>
      <c r="F154" t="s">
        <v>1610</v>
      </c>
      <c r="G154" s="3" t="s">
        <v>1614</v>
      </c>
    </row>
    <row r="155" spans="1:7" ht="36">
      <c r="A155" s="1" t="s">
        <v>1615</v>
      </c>
      <c r="D155" s="88" t="s">
        <v>1616</v>
      </c>
      <c r="F155" t="s">
        <v>1041</v>
      </c>
      <c r="G155" s="3" t="s">
        <v>1617</v>
      </c>
    </row>
    <row r="156" spans="1:7" ht="48">
      <c r="A156" s="1" t="s">
        <v>1612</v>
      </c>
      <c r="D156" s="88" t="s">
        <v>1618</v>
      </c>
      <c r="F156" t="s">
        <v>1610</v>
      </c>
      <c r="G156" s="3" t="s">
        <v>1619</v>
      </c>
    </row>
    <row r="157" spans="1:7" ht="48">
      <c r="A157" s="1" t="s">
        <v>1620</v>
      </c>
      <c r="D157" s="88" t="s">
        <v>1621</v>
      </c>
      <c r="F157" t="s">
        <v>12</v>
      </c>
      <c r="G157" s="3" t="s">
        <v>1622</v>
      </c>
    </row>
    <row r="158" spans="1:7" ht="14.4">
      <c r="A158" s="91" t="s">
        <v>1623</v>
      </c>
      <c r="D158" s="88" t="s">
        <v>1624</v>
      </c>
      <c r="F158" t="s">
        <v>1041</v>
      </c>
      <c r="G158" s="3" t="s">
        <v>1279</v>
      </c>
    </row>
    <row r="159" spans="1:7" ht="14.4">
      <c r="A159" s="1" t="s">
        <v>1292</v>
      </c>
      <c r="D159" s="88" t="s">
        <v>1625</v>
      </c>
      <c r="F159" t="s">
        <v>16</v>
      </c>
      <c r="G159" s="3" t="s">
        <v>1626</v>
      </c>
    </row>
    <row r="160" spans="1:7" ht="24">
      <c r="A160" s="1" t="s">
        <v>1294</v>
      </c>
      <c r="D160" s="88" t="s">
        <v>1627</v>
      </c>
      <c r="F160" t="s">
        <v>16</v>
      </c>
      <c r="G160" s="3" t="s">
        <v>1628</v>
      </c>
    </row>
    <row r="161" spans="1:7" ht="36">
      <c r="A161" s="1" t="s">
        <v>1629</v>
      </c>
      <c r="D161" s="88" t="s">
        <v>1630</v>
      </c>
      <c r="F161" t="s">
        <v>12</v>
      </c>
      <c r="G161" s="3" t="s">
        <v>1631</v>
      </c>
    </row>
    <row r="162" spans="1:7" ht="14.4">
      <c r="A162" s="1" t="s">
        <v>1632</v>
      </c>
      <c r="D162" s="88" t="s">
        <v>1633</v>
      </c>
      <c r="F162" t="s">
        <v>16</v>
      </c>
      <c r="G162" s="3" t="s">
        <v>1279</v>
      </c>
    </row>
    <row r="163" spans="1:7">
      <c r="A163" s="1" t="s">
        <v>1634</v>
      </c>
      <c r="D163" s="1" t="s">
        <v>1635</v>
      </c>
      <c r="F163" s="1" t="s">
        <v>12</v>
      </c>
      <c r="G163" s="3" t="s">
        <v>1279</v>
      </c>
    </row>
    <row r="164" spans="1:7">
      <c r="A164" s="1" t="s">
        <v>1636</v>
      </c>
      <c r="D164" s="1" t="s">
        <v>1637</v>
      </c>
      <c r="F164" s="1" t="s">
        <v>12</v>
      </c>
      <c r="G164" s="3" t="s">
        <v>1279</v>
      </c>
    </row>
    <row r="165" spans="1:7" ht="14.4">
      <c r="A165" s="44" t="s">
        <v>764</v>
      </c>
      <c r="D165" s="1" t="s">
        <v>765</v>
      </c>
      <c r="F165" s="1" t="s">
        <v>12</v>
      </c>
      <c r="G165" s="3" t="s">
        <v>1638</v>
      </c>
    </row>
    <row r="166" spans="1:7" ht="14.4">
      <c r="A166" s="44" t="s">
        <v>767</v>
      </c>
      <c r="D166" s="1" t="s">
        <v>768</v>
      </c>
      <c r="F166" s="1" t="s">
        <v>12</v>
      </c>
      <c r="G166" s="3" t="s">
        <v>1638</v>
      </c>
    </row>
    <row r="167" spans="1:7" ht="14.4">
      <c r="A167" s="44" t="s">
        <v>770</v>
      </c>
      <c r="D167" s="1" t="s">
        <v>771</v>
      </c>
      <c r="F167" s="1" t="s">
        <v>12</v>
      </c>
      <c r="G167" s="3" t="s">
        <v>1638</v>
      </c>
    </row>
    <row r="168" spans="1:7" ht="14.4">
      <c r="A168" s="44" t="s">
        <v>1639</v>
      </c>
      <c r="D168" s="1" t="s">
        <v>1640</v>
      </c>
      <c r="F168" s="1" t="s">
        <v>12</v>
      </c>
      <c r="G168" s="3" t="s">
        <v>1638</v>
      </c>
    </row>
    <row r="169" spans="1:7" ht="84">
      <c r="A169" t="s">
        <v>1296</v>
      </c>
      <c r="B169" s="1" t="s">
        <v>317</v>
      </c>
      <c r="D169" s="1" t="s">
        <v>1297</v>
      </c>
      <c r="F169" s="1" t="s">
        <v>20</v>
      </c>
      <c r="G169" s="3" t="s">
        <v>1298</v>
      </c>
    </row>
    <row r="170" spans="1:7" ht="14.4">
      <c r="A170" t="s">
        <v>691</v>
      </c>
      <c r="B170" t="s">
        <v>107</v>
      </c>
      <c r="C170"/>
      <c r="D170" t="s">
        <v>692</v>
      </c>
      <c r="F170" s="1" t="s">
        <v>20</v>
      </c>
    </row>
    <row r="171" spans="1:7" ht="14.4">
      <c r="A171" t="s">
        <v>695</v>
      </c>
      <c r="B171" t="s">
        <v>107</v>
      </c>
      <c r="C171"/>
      <c r="D171" t="s">
        <v>696</v>
      </c>
      <c r="F171" s="1" t="s">
        <v>20</v>
      </c>
    </row>
    <row r="172" spans="1:7">
      <c r="A172" s="12" t="s">
        <v>189</v>
      </c>
      <c r="B172" s="12" t="s">
        <v>9</v>
      </c>
      <c r="C172" s="12"/>
      <c r="D172" s="12" t="s">
        <v>190</v>
      </c>
      <c r="E172" s="32" t="s">
        <v>16</v>
      </c>
      <c r="F172" s="83"/>
      <c r="G172" s="83" t="s">
        <v>1279</v>
      </c>
    </row>
  </sheetData>
  <autoFilter ref="A2:G172" xr:uid="{00000000-0009-0000-0000-000006000000}"/>
  <mergeCells count="1">
    <mergeCell ref="B1:G1"/>
  </mergeCells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9"/>
  <sheetViews>
    <sheetView topLeftCell="A235" workbookViewId="0">
      <selection sqref="A1:A1048576"/>
    </sheetView>
  </sheetViews>
  <sheetFormatPr defaultColWidth="9" defaultRowHeight="14.4"/>
  <cols>
    <col min="1" max="1" width="43.33203125" customWidth="1"/>
    <col min="2" max="2" width="32.77734375" customWidth="1"/>
    <col min="3" max="3" width="10.44140625" customWidth="1"/>
    <col min="4" max="4" width="71" customWidth="1"/>
  </cols>
  <sheetData>
    <row r="1" spans="1:4" s="1" customFormat="1" ht="17.399999999999999">
      <c r="A1" s="10" t="s">
        <v>1043</v>
      </c>
      <c r="B1" s="184" t="s">
        <v>1641</v>
      </c>
      <c r="C1" s="184"/>
      <c r="D1" s="184"/>
    </row>
    <row r="2" spans="1:4" s="1" customFormat="1" ht="12">
      <c r="A2" s="2" t="s">
        <v>0</v>
      </c>
      <c r="B2" s="2" t="s">
        <v>3</v>
      </c>
      <c r="C2" s="2" t="s">
        <v>4</v>
      </c>
      <c r="D2" s="2" t="s">
        <v>1642</v>
      </c>
    </row>
    <row r="3" spans="1:4">
      <c r="A3" t="str">
        <f t="array" ref="A3">INDEX(维度标签集!$A:$A,SMALL(IF(维度标签集!$E$2:$E$528=big_month!$B3,ROW(维度标签集!$E$2:$E$528),4^8),COLUMN(A1)))&amp;""</f>
        <v>产品实例ID</v>
      </c>
      <c r="B3" t="s">
        <v>11</v>
      </c>
      <c r="C3" t="s">
        <v>12</v>
      </c>
      <c r="D3" t="str">
        <f>IF(LEN(IFERROR(VLOOKUP(B3,'用户基本信息宽表 '!D:D,1,FALSE),""))&gt;0,"来自基础信息月宽表tb_inv_comm_prod_month","")</f>
        <v>来自基础信息月宽表tb_inv_comm_prod_month</v>
      </c>
    </row>
    <row r="4" spans="1:4">
      <c r="A4" t="str">
        <f t="array" ref="A4">INDEX(维度标签集!$A:$A,SMALL(IF(维度标签集!$E$2:$E$528=big_month!$B4,ROW(维度标签集!$E$2:$E$528),4^8),COLUMN(A2)))&amp;""</f>
        <v>产品类型</v>
      </c>
      <c r="B4" t="s">
        <v>23</v>
      </c>
      <c r="C4" t="s">
        <v>16</v>
      </c>
      <c r="D4" t="str">
        <f>IF(LEN(IFERROR(VLOOKUP(B4,'用户基本信息宽表 '!D:D,1,FALSE),""))&gt;0,"来自基础信息月宽表tb_inv_comm_prod_month","")</f>
        <v>来自基础信息月宽表tb_inv_comm_prod_month</v>
      </c>
    </row>
    <row r="5" spans="1:4">
      <c r="A5" t="str">
        <f t="array" ref="A5">INDEX(维度标签集!$A:$A,SMALL(IF(维度标签集!$E$2:$E$528=big_month!$B5,ROW(维度标签集!$E$2:$E$528),4^8),COLUMN(A3)))&amp;""</f>
        <v>权限控制销售单位</v>
      </c>
      <c r="B5" t="s">
        <v>42</v>
      </c>
      <c r="C5" t="s">
        <v>16</v>
      </c>
      <c r="D5" t="str">
        <f>IF(LEN(IFERROR(VLOOKUP(B5,'用户基本信息宽表 '!D:D,1,FALSE),""))&gt;0,"来自基础信息月宽表tb_inv_comm_prod_month","")</f>
        <v>来自基础信息月宽表tb_inv_comm_prod_month</v>
      </c>
    </row>
    <row r="6" spans="1:4">
      <c r="A6" t="str">
        <f t="array" ref="A6">INDEX(维度标签集!$A:$A,SMALL(IF(维度标签集!$E$2:$E$528=big_month!$B6,ROW(维度标签集!$E$2:$E$528),4^8),COLUMN(A4)))&amp;""</f>
        <v>区域名称</v>
      </c>
      <c r="B6" t="s">
        <v>49</v>
      </c>
      <c r="C6" t="s">
        <v>16</v>
      </c>
      <c r="D6" t="str">
        <f>IF(LEN(IFERROR(VLOOKUP(B6,'用户基本信息宽表 '!D:D,1,FALSE),""))&gt;0,"来自基础信息月宽表tb_inv_comm_prod_month","")</f>
        <v>来自基础信息月宽表tb_inv_comm_prod_month</v>
      </c>
    </row>
    <row r="7" spans="1:4">
      <c r="A7" t="str">
        <f t="array" ref="A7">INDEX(维度标签集!$A:$A,SMALL(IF(维度标签集!$E$2:$E$528=big_month!$B7,ROW(维度标签集!$E$2:$E$528),4^8),COLUMN(A5)))&amp;""</f>
        <v>客户标识</v>
      </c>
      <c r="B7" t="s">
        <v>55</v>
      </c>
      <c r="C7" t="s">
        <v>12</v>
      </c>
      <c r="D7" t="str">
        <f>IF(LEN(IFERROR(VLOOKUP(B7,'用户基本信息宽表 '!D:D,1,FALSE),""))&gt;0,"来自基础信息月宽表tb_inv_comm_prod_month","")</f>
        <v>来自基础信息月宽表tb_inv_comm_prod_month</v>
      </c>
    </row>
    <row r="8" spans="1:4">
      <c r="A8" t="str">
        <f t="array" ref="A8">INDEX(维度标签集!$A:$A,SMALL(IF(维度标签集!$E$2:$E$528=big_month!$B8,ROW(维度标签集!$E$2:$E$528),4^8),COLUMN(A6)))&amp;""</f>
        <v>客户名称</v>
      </c>
      <c r="B8" t="s">
        <v>59</v>
      </c>
      <c r="C8" t="s">
        <v>16</v>
      </c>
      <c r="D8" t="str">
        <f>IF(LEN(IFERROR(VLOOKUP(B8,'用户基本信息宽表 '!D:D,1,FALSE),""))&gt;0,"来自基础信息月宽表tb_inv_comm_prod_month","")</f>
        <v>来自基础信息月宽表tb_inv_comm_prod_month</v>
      </c>
    </row>
    <row r="9" spans="1:4">
      <c r="A9" t="str">
        <f t="array" ref="A9">INDEX(维度标签集!$A:$A,SMALL(IF(维度标签集!$E$2:$E$528=big_month!$B9,ROW(维度标签集!$E$2:$E$528),4^8),COLUMN(A7)))&amp;""</f>
        <v>销售单位</v>
      </c>
      <c r="B9" t="s">
        <v>65</v>
      </c>
      <c r="C9" t="s">
        <v>16</v>
      </c>
      <c r="D9" t="str">
        <f>IF(LEN(IFERROR(VLOOKUP(B9,'用户基本信息宽表 '!D:D,1,FALSE),""))&gt;0,"来自基础信息月宽表tb_inv_comm_prod_month","")</f>
        <v>来自基础信息月宽表tb_inv_comm_prod_month</v>
      </c>
    </row>
    <row r="10" spans="1:4">
      <c r="A10" t="str">
        <f t="array" ref="A10">INDEX(维度标签集!$A:$A,SMALL(IF(维度标签集!$E$2:$E$528=big_month!$B10,ROW(维度标签集!$E$2:$E$528),4^8),COLUMN(A8)))&amp;""</f>
        <v>付费模式</v>
      </c>
      <c r="B10" t="s">
        <v>71</v>
      </c>
      <c r="C10" t="s">
        <v>16</v>
      </c>
      <c r="D10" t="str">
        <f>IF(LEN(IFERROR(VLOOKUP(B10,'用户基本信息宽表 '!D:D,1,FALSE),""))&gt;0,"来自基础信息月宽表tb_inv_comm_prod_month","")</f>
        <v>来自基础信息月宽表tb_inv_comm_prod_month</v>
      </c>
    </row>
    <row r="11" spans="1:4">
      <c r="A11" t="str">
        <f t="array" ref="A11">INDEX(维度标签集!$A:$A,SMALL(IF(维度标签集!$E$2:$E$528=big_month!$B11,ROW(维度标签集!$E$2:$E$528),4^8),COLUMN(A9)))&amp;""</f>
        <v>激活时间</v>
      </c>
      <c r="B11" t="s">
        <v>78</v>
      </c>
      <c r="C11" t="s">
        <v>79</v>
      </c>
      <c r="D11" t="str">
        <f>IF(LEN(IFERROR(VLOOKUP(B11,'用户基本信息宽表 '!D:D,1,FALSE),""))&gt;0,"来自基础信息月宽表tb_inv_comm_prod_month","")</f>
        <v>来自基础信息月宽表tb_inv_comm_prod_month</v>
      </c>
    </row>
    <row r="12" spans="1:4">
      <c r="A12" t="str">
        <f t="array" ref="A12">INDEX(维度标签集!$A:$A,SMALL(IF(维度标签集!$E$2:$E$528=big_month!$B12,ROW(维度标签集!$E$2:$E$528),4^8),COLUMN(A10)))&amp;""</f>
        <v>产品状态名称</v>
      </c>
      <c r="B12" t="s">
        <v>94</v>
      </c>
      <c r="C12" t="s">
        <v>16</v>
      </c>
      <c r="D12" t="str">
        <f>IF(LEN(IFERROR(VLOOKUP(B12,'用户基本信息宽表 '!D:D,1,FALSE),""))&gt;0,"来自基础信息月宽表tb_inv_comm_prod_month","")</f>
        <v>来自基础信息月宽表tb_inv_comm_prod_month</v>
      </c>
    </row>
    <row r="13" spans="1:4">
      <c r="A13" t="str">
        <f t="array" ref="A13">INDEX(维度标签集!$A:$A,SMALL(IF(维度标签集!$E$2:$E$528=big_month!$B13,ROW(维度标签集!$E$2:$E$528),4^8),COLUMN(A11)))&amp;""</f>
        <v>拆机时间</v>
      </c>
      <c r="B13" t="s">
        <v>101</v>
      </c>
      <c r="C13" t="s">
        <v>79</v>
      </c>
      <c r="D13" t="str">
        <f>IF(LEN(IFERROR(VLOOKUP(B13,'用户基本信息宽表 '!D:D,1,FALSE),""))&gt;0,"来自基础信息月宽表tb_inv_comm_prod_month","")</f>
        <v>来自基础信息月宽表tb_inv_comm_prod_month</v>
      </c>
    </row>
    <row r="14" spans="1:4">
      <c r="A14" t="str">
        <f t="array" ref="A14">INDEX(维度标签集!$A:$A,SMALL(IF(维度标签集!$E$2:$E$528=big_month!$B14,ROW(维度标签集!$E$2:$E$528),4^8),COLUMN(A12)))&amp;""</f>
        <v>欠费停机时间</v>
      </c>
      <c r="B14" t="s">
        <v>104</v>
      </c>
      <c r="C14" t="s">
        <v>79</v>
      </c>
      <c r="D14" t="str">
        <f>IF(LEN(IFERROR(VLOOKUP(B14,'用户基本信息宽表 '!D:D,1,FALSE),""))&gt;0,"来自基础信息月宽表tb_inv_comm_prod_month","")</f>
        <v>来自基础信息月宽表tb_inv_comm_prod_month</v>
      </c>
    </row>
    <row r="15" spans="1:4">
      <c r="A15" t="str">
        <f t="array" ref="A15">INDEX(维度标签集!$A:$A,SMALL(IF(维度标签集!$E$2:$E$528=big_month!$B15,ROW(维度标签集!$E$2:$E$528),4^8),COLUMN(A13)))&amp;""</f>
        <v>是否开卡到达</v>
      </c>
      <c r="B15" t="s">
        <v>108</v>
      </c>
      <c r="C15" t="s">
        <v>1041</v>
      </c>
      <c r="D15" t="str">
        <f>IF(LEN(IFERROR(VLOOKUP(B15,'用户基本信息宽表 '!D:D,1,FALSE),""))&gt;0,"来自基础信息月宽表tb_inv_comm_prod_month","")</f>
        <v>来自基础信息月宽表tb_inv_comm_prod_month</v>
      </c>
    </row>
    <row r="16" spans="1:4">
      <c r="A16" t="str">
        <f t="array" ref="A16">INDEX(维度标签集!$A:$A,SMALL(IF(维度标签集!$E$2:$E$528=big_month!$B16,ROW(维度标签集!$E$2:$E$528),4^8),COLUMN(A14)))&amp;""</f>
        <v>是否激活</v>
      </c>
      <c r="B16" t="s">
        <v>111</v>
      </c>
      <c r="C16" t="s">
        <v>1041</v>
      </c>
      <c r="D16" t="str">
        <f>IF(LEN(IFERROR(VLOOKUP(B16,'用户基本信息宽表 '!D:D,1,FALSE),""))&gt;0,"来自基础信息月宽表tb_inv_comm_prod_month","")</f>
        <v>来自基础信息月宽表tb_inv_comm_prod_month</v>
      </c>
    </row>
    <row r="17" spans="1:4">
      <c r="A17" t="str">
        <f t="array" ref="A17">INDEX(维度标签集!$A:$A,SMALL(IF(维度标签集!$E$2:$E$528=big_month!$B17,ROW(维度标签集!$E$2:$E$528),4^8),COLUMN(A15)))&amp;""</f>
        <v>是否激活到达</v>
      </c>
      <c r="B17" t="s">
        <v>115</v>
      </c>
      <c r="C17" t="s">
        <v>1041</v>
      </c>
      <c r="D17" t="str">
        <f>IF(LEN(IFERROR(VLOOKUP(B17,'用户基本信息宽表 '!D:D,1,FALSE),""))&gt;0,"来自基础信息月宽表tb_inv_comm_prod_month","")</f>
        <v>来自基础信息月宽表tb_inv_comm_prod_month</v>
      </c>
    </row>
    <row r="18" spans="1:4">
      <c r="A18" t="str">
        <f t="array" ref="A18">INDEX(维度标签集!$A:$A,SMALL(IF(维度标签集!$E$2:$E$528=big_month!$B18,ROW(维度标签集!$E$2:$E$528),4^8),COLUMN(A16)))&amp;""</f>
        <v>是否拆机</v>
      </c>
      <c r="B18" t="s">
        <v>118</v>
      </c>
      <c r="C18" t="s">
        <v>1041</v>
      </c>
      <c r="D18" t="str">
        <f>IF(LEN(IFERROR(VLOOKUP(B18,'用户基本信息宽表 '!D:D,1,FALSE),""))&gt;0,"来自基础信息月宽表tb_inv_comm_prod_month","")</f>
        <v>来自基础信息月宽表tb_inv_comm_prod_month</v>
      </c>
    </row>
    <row r="19" spans="1:4">
      <c r="A19" t="str">
        <f t="array" ref="A19">INDEX(维度标签集!$A:$A,SMALL(IF(维度标签集!$E$2:$E$528=big_month!$B19,ROW(维度标签集!$E$2:$E$528),4^8),COLUMN(A17)))&amp;""</f>
        <v>是否停机</v>
      </c>
      <c r="B19" t="s">
        <v>121</v>
      </c>
      <c r="C19" t="s">
        <v>1041</v>
      </c>
      <c r="D19" t="str">
        <f>IF(LEN(IFERROR(VLOOKUP(B19,'用户基本信息宽表 '!D:D,1,FALSE),""))&gt;0,"来自基础信息月宽表tb_inv_comm_prod_month","")</f>
        <v>来自基础信息月宽表tb_inv_comm_prod_month</v>
      </c>
    </row>
    <row r="20" spans="1:4">
      <c r="A20" t="str">
        <f t="array" ref="A20">INDEX(维度标签集!$A:$A,SMALL(IF(维度标签集!$E$2:$E$528=big_month!$B20,ROW(维度标签集!$E$2:$E$528),4^8),COLUMN(A18)))&amp;""</f>
        <v>是否欠费停机</v>
      </c>
      <c r="B20" t="s">
        <v>124</v>
      </c>
      <c r="C20" t="s">
        <v>1041</v>
      </c>
      <c r="D20" t="str">
        <f>IF(LEN(IFERROR(VLOOKUP(B20,'用户基本信息宽表 '!D:D,1,FALSE),""))&gt;0,"来自基础信息月宽表tb_inv_comm_prod_month","")</f>
        <v>来自基础信息月宽表tb_inv_comm_prod_month</v>
      </c>
    </row>
    <row r="21" spans="1:4">
      <c r="A21" t="str">
        <f t="array" ref="A21">INDEX(维度标签集!$A:$A,SMALL(IF(维度标签集!$E$2:$E$528=big_month!$B21,ROW(维度标签集!$E$2:$E$528),4^8),COLUMN(A19)))&amp;""</f>
        <v>是否未实名停机</v>
      </c>
      <c r="B21" t="s">
        <v>127</v>
      </c>
      <c r="C21" t="s">
        <v>1041</v>
      </c>
      <c r="D21" t="str">
        <f>IF(LEN(IFERROR(VLOOKUP(B21,'用户基本信息宽表 '!D:D,1,FALSE),""))&gt;0,"来自基础信息月宽表tb_inv_comm_prod_month","")</f>
        <v>来自基础信息月宽表tb_inv_comm_prod_month</v>
      </c>
    </row>
    <row r="22" spans="1:4">
      <c r="A22" t="str">
        <f t="array" ref="A22">INDEX(维度标签集!$A:$A,SMALL(IF(维度标签集!$E$2:$E$528=big_month!$B22,ROW(维度标签集!$E$2:$E$528),4^8),COLUMN(A20)))&amp;""</f>
        <v>是否停机保号</v>
      </c>
      <c r="B22" t="s">
        <v>131</v>
      </c>
      <c r="C22" t="s">
        <v>1041</v>
      </c>
      <c r="D22" t="str">
        <f>IF(LEN(IFERROR(VLOOKUP(B22,'用户基本信息宽表 '!D:D,1,FALSE),""))&gt;0,"来自基础信息月宽表tb_inv_comm_prod_month","")</f>
        <v>来自基础信息月宽表tb_inv_comm_prod_month</v>
      </c>
    </row>
    <row r="23" spans="1:4">
      <c r="A23" t="str">
        <f t="array" ref="A23">INDEX(维度标签集!$A:$A,SMALL(IF(维度标签集!$E$2:$E$528=big_month!$B23,ROW(维度标签集!$E$2:$E$528),4^8),COLUMN(A21)))&amp;""</f>
        <v>拆机方式(组合标签)</v>
      </c>
      <c r="B23" t="s">
        <v>138</v>
      </c>
      <c r="C23" t="s">
        <v>16</v>
      </c>
      <c r="D23" t="str">
        <f>IF(LEN(IFERROR(VLOOKUP(B23,'用户基本信息宽表 '!D:D,1,FALSE),""))&gt;0,"来自基础信息月宽表tb_inv_comm_prod_month","")</f>
        <v>来自基础信息月宽表tb_inv_comm_prod_month</v>
      </c>
    </row>
    <row r="24" spans="1:4">
      <c r="A24" t="str">
        <f t="array" ref="A24">INDEX(维度标签集!$A:$A,SMALL(IF(维度标签集!$E$2:$E$528=big_month!$B24,ROW(维度标签集!$E$2:$E$528),4^8),COLUMN(A22)))&amp;""</f>
        <v>产品激活方式</v>
      </c>
      <c r="B24" t="s">
        <v>134</v>
      </c>
      <c r="C24" t="s">
        <v>16</v>
      </c>
      <c r="D24" t="str">
        <f>IF(LEN(IFERROR(VLOOKUP(B24,'用户基本信息宽表 '!D:D,1,FALSE),""))&gt;0,"来自基础信息月宽表tb_inv_comm_prod_month","")</f>
        <v>来自基础信息月宽表tb_inv_comm_prod_month</v>
      </c>
    </row>
    <row r="25" spans="1:4">
      <c r="A25" t="str">
        <f t="array" ref="A25">INDEX(维度标签集!$A:$A,SMALL(IF(维度标签集!$E$2:$E$528=big_month!$B25,ROW(维度标签集!$E$2:$E$528),4^8),COLUMN(A23)))&amp;""</f>
        <v>IMSI_3G</v>
      </c>
      <c r="B25" t="s">
        <v>168</v>
      </c>
      <c r="C25" t="s">
        <v>16</v>
      </c>
      <c r="D25" t="str">
        <f>IF(LEN(IFERROR(VLOOKUP(B25,'用户基本信息宽表 '!D:D,1,FALSE),""))&gt;0,"来自基础信息月宽表tb_inv_comm_prod_month","")</f>
        <v>来自基础信息月宽表tb_inv_comm_prod_month</v>
      </c>
    </row>
    <row r="26" spans="1:4">
      <c r="A26" t="str">
        <f t="array" ref="A26">INDEX(维度标签集!$A:$A,SMALL(IF(维度标签集!$E$2:$E$528=big_month!$B26,ROW(维度标签集!$E$2:$E$528),4^8),COLUMN(A24)))&amp;""</f>
        <v>IMSI_4G</v>
      </c>
      <c r="B26" t="s">
        <v>172</v>
      </c>
      <c r="C26" t="s">
        <v>16</v>
      </c>
      <c r="D26" t="str">
        <f>IF(LEN(IFERROR(VLOOKUP(B26,'用户基本信息宽表 '!D:D,1,FALSE),""))&gt;0,"来自基础信息月宽表tb_inv_comm_prod_month","")</f>
        <v>来自基础信息月宽表tb_inv_comm_prod_month</v>
      </c>
    </row>
    <row r="27" spans="1:4">
      <c r="A27" t="str">
        <f t="array" ref="A27">INDEX(维度标签集!$A:$A,SMALL(IF(维度标签集!$E$2:$E$528=big_month!$B27,ROW(维度标签集!$E$2:$E$528),4^8),COLUMN(A25)))&amp;""</f>
        <v>ICCID</v>
      </c>
      <c r="B27" t="s">
        <v>175</v>
      </c>
      <c r="C27" t="s">
        <v>16</v>
      </c>
      <c r="D27" t="str">
        <f>IF(LEN(IFERROR(VLOOKUP(B27,'用户基本信息宽表 '!D:D,1,FALSE),""))&gt;0,"来自基础信息月宽表tb_inv_comm_prod_month","")</f>
        <v>来自基础信息月宽表tb_inv_comm_prod_month</v>
      </c>
    </row>
    <row r="28" spans="1:4">
      <c r="A28" t="str">
        <f t="array" ref="A28">INDEX(维度标签集!$A:$A,SMALL(IF(维度标签集!$E$2:$E$528=big_month!$B28,ROW(维度标签集!$E$2:$E$528),4^8),COLUMN(A26)))&amp;""</f>
        <v>卡类型</v>
      </c>
      <c r="B28" t="s">
        <v>190</v>
      </c>
      <c r="C28" t="s">
        <v>16</v>
      </c>
      <c r="D28" t="str">
        <f>IF(LEN(IFERROR(VLOOKUP(B28,'用户基本信息宽表 '!D:D,1,FALSE),""))&gt;0,"来自基础信息月宽表tb_inv_comm_prod_month","")</f>
        <v>来自基础信息月宽表tb_inv_comm_prod_month</v>
      </c>
    </row>
    <row r="29" spans="1:4">
      <c r="A29" t="str">
        <f t="array" ref="A29">INDEX(维度标签集!$A:$A,SMALL(IF(维度标签集!$E$2:$E$528=big_month!$B29,ROW(维度标签集!$E$2:$E$528),4^8),COLUMN(A27)))&amp;""</f>
        <v>后向流量池群号</v>
      </c>
      <c r="B29" t="s">
        <v>225</v>
      </c>
      <c r="C29" t="s">
        <v>16</v>
      </c>
      <c r="D29" t="str">
        <f>IF(LEN(IFERROR(VLOOKUP(B29,'用户基本信息宽表 '!D:D,1,FALSE),""))&gt;0,"来自基础信息月宽表tb_inv_comm_prod_month","")</f>
        <v>来自基础信息月宽表tb_inv_comm_prod_month</v>
      </c>
    </row>
    <row r="30" spans="1:4">
      <c r="A30" t="str">
        <f t="array" ref="A30">INDEX(维度标签集!$A:$A,SMALL(IF(维度标签集!$E$2:$E$528=big_month!$B30,ROW(维度标签集!$E$2:$E$528),4^8),COLUMN(A28)))&amp;""</f>
        <v>套餐总价值</v>
      </c>
      <c r="B30" t="s">
        <v>248</v>
      </c>
      <c r="C30" t="s">
        <v>12</v>
      </c>
      <c r="D30" t="str">
        <f>IF(LEN(IFERROR(VLOOKUP(B30,'用户基本信息宽表 '!D:D,1,FALSE),""))&gt;0,"来自基础信息月宽表tb_inv_comm_prod_month","")</f>
        <v>来自基础信息月宽表tb_inv_comm_prod_month</v>
      </c>
    </row>
    <row r="31" spans="1:4">
      <c r="A31" t="str">
        <f t="array" ref="A31">INDEX(维度标签集!$A:$A,SMALL(IF(维度标签集!$E$2:$E$528=big_month!$B31,ROW(维度标签集!$E$2:$E$528),4^8),COLUMN(A29)))&amp;""</f>
        <v>套餐当月总价值</v>
      </c>
      <c r="B31" t="s">
        <v>251</v>
      </c>
      <c r="C31" t="s">
        <v>1041</v>
      </c>
      <c r="D31" t="str">
        <f>IF(LEN(IFERROR(VLOOKUP(B31,'用户基本信息宽表 '!D:D,1,FALSE),""))&gt;0,"来自基础信息月宽表tb_inv_comm_prod_month","")</f>
        <v>来自基础信息月宽表tb_inv_comm_prod_month</v>
      </c>
    </row>
    <row r="32" spans="1:4">
      <c r="A32" t="str">
        <f t="array" ref="A32">INDEX(维度标签集!$A:$A,SMALL(IF(维度标签集!$E$2:$E$528=big_month!$B32,ROW(维度标签集!$E$2:$E$528),4^8),COLUMN(A30)))&amp;""</f>
        <v>主套餐名称</v>
      </c>
      <c r="B32" t="s">
        <v>258</v>
      </c>
      <c r="C32" t="s">
        <v>16</v>
      </c>
      <c r="D32" t="str">
        <f>IF(LEN(IFERROR(VLOOKUP(B32,'用户基本信息宽表 '!D:D,1,FALSE),""))&gt;0,"来自基础信息月宽表tb_inv_comm_prod_month","")</f>
        <v>来自基础信息月宽表tb_inv_comm_prod_month</v>
      </c>
    </row>
    <row r="33" spans="1:4">
      <c r="A33" t="str">
        <f t="array" ref="A33">INDEX(维度标签集!$A:$A,SMALL(IF(维度标签集!$E$2:$E$528=big_month!$B33,ROW(维度标签集!$E$2:$E$528),4^8),COLUMN(A31)))&amp;""</f>
        <v>主套餐价值</v>
      </c>
      <c r="B33" t="s">
        <v>261</v>
      </c>
      <c r="C33" t="s">
        <v>1041</v>
      </c>
      <c r="D33" t="str">
        <f>IF(LEN(IFERROR(VLOOKUP(B33,'用户基本信息宽表 '!D:D,1,FALSE),""))&gt;0,"来自基础信息月宽表tb_inv_comm_prod_month","")</f>
        <v>来自基础信息月宽表tb_inv_comm_prod_month</v>
      </c>
    </row>
    <row r="34" spans="1:4">
      <c r="A34" t="str">
        <f t="array" ref="A34">INDEX(维度标签集!$A:$A,SMALL(IF(维度标签集!$E$2:$E$528=big_month!$B34,ROW(维度标签集!$E$2:$E$528),4^8),COLUMN(A32)))&amp;""</f>
        <v>是否专网</v>
      </c>
      <c r="B34" t="s">
        <v>515</v>
      </c>
      <c r="C34" t="s">
        <v>1041</v>
      </c>
      <c r="D34" t="str">
        <f>IF(LEN(IFERROR(VLOOKUP(B34,'用户基本信息宽表 '!D:D,1,FALSE),""))&gt;0,"来自基础信息月宽表tb_inv_comm_prod_month","")</f>
        <v>来自基础信息月宽表tb_inv_comm_prod_month</v>
      </c>
    </row>
    <row r="35" spans="1:4">
      <c r="A35" t="str">
        <f t="array" ref="A35">INDEX(维度标签集!$A:$A,SMALL(IF(维度标签集!$E$2:$E$528=big_month!$B35,ROW(维度标签集!$E$2:$E$528),4^8),COLUMN(A33)))&amp;""</f>
        <v>是否CAT1</v>
      </c>
      <c r="B35" t="s">
        <v>519</v>
      </c>
      <c r="C35" t="s">
        <v>1041</v>
      </c>
      <c r="D35" t="str">
        <f>IF(LEN(IFERROR(VLOOKUP(B35,'用户基本信息宽表 '!D:D,1,FALSE),""))&gt;0,"来自基础信息月宽表tb_inv_comm_prod_month","")</f>
        <v>来自基础信息月宽表tb_inv_comm_prod_month</v>
      </c>
    </row>
    <row r="36" spans="1:4">
      <c r="A36" t="str">
        <f t="array" ref="A36">INDEX(维度标签集!$A:$A,SMALL(IF(维度标签集!$E$2:$E$528=big_month!$B36,ROW(维度标签集!$E$2:$E$528),4^8),COLUMN(A34)))&amp;""</f>
        <v>是否NB</v>
      </c>
      <c r="B36" t="s">
        <v>522</v>
      </c>
      <c r="C36" t="s">
        <v>1041</v>
      </c>
      <c r="D36" t="str">
        <f>IF(LEN(IFERROR(VLOOKUP(B36,'用户基本信息宽表 '!D:D,1,FALSE),""))&gt;0,"来自基础信息月宽表tb_inv_comm_prod_month","")</f>
        <v>来自基础信息月宽表tb_inv_comm_prod_month</v>
      </c>
    </row>
    <row r="37" spans="1:4">
      <c r="A37" t="str">
        <f t="array" ref="A37">INDEX(维度标签集!$A:$A,SMALL(IF(维度标签集!$E$2:$E$528=big_month!$B37,ROW(维度标签集!$E$2:$E$528),4^8),COLUMN(A35)))&amp;""</f>
        <v>是否乐通语音</v>
      </c>
      <c r="B37" t="s">
        <v>525</v>
      </c>
      <c r="C37" t="s">
        <v>1041</v>
      </c>
      <c r="D37" t="str">
        <f>IF(LEN(IFERROR(VLOOKUP(B37,'用户基本信息宽表 '!D:D,1,FALSE),""))&gt;0,"来自基础信息月宽表tb_inv_comm_prod_month","")</f>
        <v>来自基础信息月宽表tb_inv_comm_prod_month</v>
      </c>
    </row>
    <row r="38" spans="1:4">
      <c r="A38" t="str">
        <f t="array" ref="A38">INDEX(维度标签集!$A:$A,SMALL(IF(维度标签集!$E$2:$E$528=big_month!$B38,ROW(维度标签集!$E$2:$E$528),4^8),COLUMN(A36)))&amp;""</f>
        <v>是否乐通流量</v>
      </c>
      <c r="B38" t="s">
        <v>529</v>
      </c>
      <c r="C38" t="s">
        <v>1041</v>
      </c>
      <c r="D38" t="str">
        <f>IF(LEN(IFERROR(VLOOKUP(B38,'用户基本信息宽表 '!D:D,1,FALSE),""))&gt;0,"来自基础信息月宽表tb_inv_comm_prod_month","")</f>
        <v>来自基础信息月宽表tb_inv_comm_prod_month</v>
      </c>
    </row>
    <row r="39" spans="1:4">
      <c r="A39" t="str">
        <f t="array" ref="A39">INDEX(维度标签集!$A:$A,SMALL(IF(维度标签集!$E$2:$E$528=big_month!$B39,ROW(维度标签集!$E$2:$E$528),4^8),COLUMN(A37)))&amp;""</f>
        <v>是否开通流量-VPDN（L2TP）功能</v>
      </c>
      <c r="B39" t="s">
        <v>821</v>
      </c>
      <c r="C39" t="s">
        <v>1041</v>
      </c>
      <c r="D39" t="str">
        <f>IF(LEN(IFERROR(VLOOKUP(B39,'用户基本信息宽表 '!D:D,1,FALSE),""))&gt;0,"来自基础信息月宽表tb_inv_comm_prod_month","")</f>
        <v>来自基础信息月宽表tb_inv_comm_prod_month</v>
      </c>
    </row>
    <row r="40" spans="1:4">
      <c r="A40" t="str">
        <f t="array" ref="A40">INDEX(维度标签集!$A:$A,SMALL(IF(维度标签集!$E$2:$E$528=big_month!$B40,ROW(维度标签集!$E$2:$E$528),4^8),COLUMN(A38)))&amp;""</f>
        <v>是否开通2G（1X）上网</v>
      </c>
      <c r="B40" t="s">
        <v>890</v>
      </c>
      <c r="C40" t="s">
        <v>1041</v>
      </c>
      <c r="D40" t="str">
        <f>IF(LEN(IFERROR(VLOOKUP(B40,'用户基本信息宽表 '!D:D,1,FALSE),""))&gt;0,"来自基础信息月宽表tb_inv_comm_prod_month","")</f>
        <v>来自基础信息月宽表tb_inv_comm_prod_month</v>
      </c>
    </row>
    <row r="41" spans="1:4">
      <c r="A41" t="str">
        <f t="array" ref="A41">INDEX(维度标签集!$A:$A,SMALL(IF(维度标签集!$E$2:$E$528=big_month!$B41,ROW(维度标签集!$E$2:$E$528),4^8),COLUMN(A39)))&amp;""</f>
        <v>是否开通3G（EVDO）上网</v>
      </c>
      <c r="B41" t="s">
        <v>884</v>
      </c>
      <c r="C41" t="s">
        <v>1041</v>
      </c>
      <c r="D41" t="str">
        <f>IF(LEN(IFERROR(VLOOKUP(B41,'用户基本信息宽表 '!D:D,1,FALSE),""))&gt;0,"来自基础信息月宽表tb_inv_comm_prod_month","")</f>
        <v>来自基础信息月宽表tb_inv_comm_prod_month</v>
      </c>
    </row>
    <row r="42" spans="1:4">
      <c r="A42" t="str">
        <f t="array" ref="A42">INDEX(维度标签集!$A:$A,SMALL(IF(维度标签集!$E$2:$E$528=big_month!$B42,ROW(维度标签集!$E$2:$E$528),4^8),COLUMN(A40)))&amp;""</f>
        <v>是否开通4G（LTE）上网</v>
      </c>
      <c r="B42" t="s">
        <v>893</v>
      </c>
      <c r="C42" t="s">
        <v>1041</v>
      </c>
      <c r="D42" t="str">
        <f>IF(LEN(IFERROR(VLOOKUP(B42,'用户基本信息宽表 '!D:D,1,FALSE),""))&gt;0,"来自基础信息月宽表tb_inv_comm_prod_month","")</f>
        <v>来自基础信息月宽表tb_inv_comm_prod_month</v>
      </c>
    </row>
    <row r="43" spans="1:4">
      <c r="A43" t="str">
        <f t="array" ref="A43">INDEX(维度标签集!$A:$A,SMALL(IF(维度标签集!$E$2:$E$528=big_month!$B43,ROW(维度标签集!$E$2:$E$528),4^8),COLUMN(A41)))&amp;""</f>
        <v>是否开通乐通-区域限制</v>
      </c>
      <c r="B43" t="s">
        <v>902</v>
      </c>
      <c r="C43" t="s">
        <v>1041</v>
      </c>
      <c r="D43" t="str">
        <f>IF(LEN(IFERROR(VLOOKUP(B43,'用户基本信息宽表 '!D:D,1,FALSE),""))&gt;0,"来自基础信息月宽表tb_inv_comm_prod_month","")</f>
        <v>来自基础信息月宽表tb_inv_comm_prod_month</v>
      </c>
    </row>
    <row r="44" spans="1:4">
      <c r="A44" t="str">
        <f t="array" ref="A44">INDEX(维度标签集!$A:$A,SMALL(IF(维度标签集!$E$2:$E$528=big_month!$B44,ROW(维度标签集!$E$2:$E$528),4^8),COLUMN(A42)))&amp;""</f>
        <v>是否开通语音呼入限制</v>
      </c>
      <c r="B44" t="s">
        <v>829</v>
      </c>
      <c r="C44" t="s">
        <v>1041</v>
      </c>
      <c r="D44" t="str">
        <f>IF(LEN(IFERROR(VLOOKUP(B44,'用户基本信息宽表 '!D:D,1,FALSE),""))&gt;0,"来自基础信息月宽表tb_inv_comm_prod_month","")</f>
        <v>来自基础信息月宽表tb_inv_comm_prod_month</v>
      </c>
    </row>
    <row r="45" spans="1:4">
      <c r="A45" t="str">
        <f t="array" ref="A45">INDEX(维度标签集!$A:$A,SMALL(IF(维度标签集!$E$2:$E$528=big_month!$B45,ROW(维度标签集!$E$2:$E$528),4^8),COLUMN(A43)))&amp;""</f>
        <v>是否开通语音呼出限制</v>
      </c>
      <c r="B45" t="s">
        <v>832</v>
      </c>
      <c r="C45" t="s">
        <v>1041</v>
      </c>
      <c r="D45" t="str">
        <f>IF(LEN(IFERROR(VLOOKUP(B45,'用户基本信息宽表 '!D:D,1,FALSE),""))&gt;0,"来自基础信息月宽表tb_inv_comm_prod_month","")</f>
        <v>来自基础信息月宽表tb_inv_comm_prod_month</v>
      </c>
    </row>
    <row r="46" spans="1:4">
      <c r="A46" t="str">
        <f t="array" ref="A46">INDEX(维度标签集!$A:$A,SMALL(IF(维度标签集!$E$2:$E$528=big_month!$B46,ROW(维度标签集!$E$2:$E$528),4^8),COLUMN(A44)))&amp;""</f>
        <v>是否开通乐通-定向</v>
      </c>
      <c r="B46" t="s">
        <v>836</v>
      </c>
      <c r="C46" t="s">
        <v>1041</v>
      </c>
      <c r="D46" t="str">
        <f>IF(LEN(IFERROR(VLOOKUP(B46,'用户基本信息宽表 '!D:D,1,FALSE),""))&gt;0,"来自基础信息月宽表tb_inv_comm_prod_month","")</f>
        <v>来自基础信息月宽表tb_inv_comm_prod_month</v>
      </c>
    </row>
    <row r="47" spans="1:4">
      <c r="A47" t="str">
        <f t="array" ref="A47">INDEX(维度标签集!$A:$A,SMALL(IF(维度标签集!$E$2:$E$528=big_month!$B47,ROW(维度标签集!$E$2:$E$528),4^8),COLUMN(A45)))&amp;""</f>
        <v>是否开通物联网基础业务-语音-定向访问</v>
      </c>
      <c r="B47" t="s">
        <v>860</v>
      </c>
      <c r="C47" t="s">
        <v>1041</v>
      </c>
      <c r="D47" t="str">
        <f>IF(LEN(IFERROR(VLOOKUP(B47,'用户基本信息宽表 '!D:D,1,FALSE),""))&gt;0,"来自基础信息月宽表tb_inv_comm_prod_month","")</f>
        <v>来自基础信息月宽表tb_inv_comm_prod_month</v>
      </c>
    </row>
    <row r="48" spans="1:4">
      <c r="A48" t="str">
        <f t="array" ref="A48">INDEX(维度标签集!$A:$A,SMALL(IF(维度标签集!$E$2:$E$528=big_month!$B48,ROW(维度标签集!$E$2:$E$528),4^8),COLUMN(A46)))&amp;""</f>
        <v>是否开通关闭语音</v>
      </c>
      <c r="B48" t="s">
        <v>863</v>
      </c>
      <c r="C48" t="s">
        <v>1041</v>
      </c>
      <c r="D48" t="str">
        <f>IF(LEN(IFERROR(VLOOKUP(B48,'用户基本信息宽表 '!D:D,1,FALSE),""))&gt;0,"来自基础信息月宽表tb_inv_comm_prod_month","")</f>
        <v>来自基础信息月宽表tb_inv_comm_prod_month</v>
      </c>
    </row>
    <row r="49" spans="1:4">
      <c r="A49" t="str">
        <f t="array" ref="A49">INDEX(维度标签集!$A:$A,SMALL(IF(维度标签集!$E$2:$E$528=big_month!$B49,ROW(维度标签集!$E$2:$E$528),4^8),COLUMN(A47)))&amp;""</f>
        <v>是否开通短信-定向访问</v>
      </c>
      <c r="B49" t="s">
        <v>871</v>
      </c>
      <c r="C49" t="s">
        <v>1041</v>
      </c>
      <c r="D49" t="str">
        <f>IF(LEN(IFERROR(VLOOKUP(B49,'用户基本信息宽表 '!D:D,1,FALSE),""))&gt;0,"来自基础信息月宽表tb_inv_comm_prod_month","")</f>
        <v>来自基础信息月宽表tb_inv_comm_prod_month</v>
      </c>
    </row>
    <row r="50" spans="1:4">
      <c r="A50" t="str">
        <f t="array" ref="A50">INDEX(维度标签集!$A:$A,SMALL(IF(维度标签集!$E$2:$E$528=big_month!$B50,ROW(维度标签集!$E$2:$E$528),4^8),COLUMN(A48)))&amp;""</f>
        <v>是否短信接收限制</v>
      </c>
      <c r="B50" t="s">
        <v>878</v>
      </c>
      <c r="C50" t="s">
        <v>1041</v>
      </c>
      <c r="D50" t="str">
        <f>IF(LEN(IFERROR(VLOOKUP(B50,'用户基本信息宽表 '!D:D,1,FALSE),""))&gt;0,"来自基础信息月宽表tb_inv_comm_prod_month","")</f>
        <v>来自基础信息月宽表tb_inv_comm_prod_month</v>
      </c>
    </row>
    <row r="51" spans="1:4">
      <c r="A51" t="str">
        <f t="array" ref="A51">INDEX(维度标签集!$A:$A,SMALL(IF(维度标签集!$E$2:$E$528=big_month!$B51,ROW(维度标签集!$E$2:$E$528),4^8),COLUMN(A49)))&amp;""</f>
        <v>是否短信发送限制</v>
      </c>
      <c r="B51" t="s">
        <v>881</v>
      </c>
      <c r="C51" t="s">
        <v>1041</v>
      </c>
      <c r="D51" t="str">
        <f>IF(LEN(IFERROR(VLOOKUP(B51,'用户基本信息宽表 '!D:D,1,FALSE),""))&gt;0,"来自基础信息月宽表tb_inv_comm_prod_month","")</f>
        <v>来自基础信息月宽表tb_inv_comm_prod_month</v>
      </c>
    </row>
    <row r="52" spans="1:4">
      <c r="A52" t="str">
        <f t="array" ref="A52">INDEX(维度标签集!$A:$A,SMALL(IF(维度标签集!$E$2:$E$528=big_month!$B52,ROW(维度标签集!$E$2:$E$528),4^8),COLUMN(A50)))&amp;""</f>
        <v>是否开通点对点短信(手机)</v>
      </c>
      <c r="B52" t="s">
        <v>887</v>
      </c>
      <c r="C52" t="s">
        <v>1041</v>
      </c>
      <c r="D52" t="str">
        <f>IF(LEN(IFERROR(VLOOKUP(B52,'用户基本信息宽表 '!D:D,1,FALSE),""))&gt;0,"来自基础信息月宽表tb_inv_comm_prod_month","")</f>
        <v>来自基础信息月宽表tb_inv_comm_prod_month</v>
      </c>
    </row>
    <row r="53" spans="1:4">
      <c r="A53" t="str">
        <f t="array" ref="A53">INDEX(维度标签集!$A:$A,SMALL(IF(维度标签集!$E$2:$E$528=big_month!$B53,ROW(维度标签集!$E$2:$E$528),4^8),COLUMN(A51)))&amp;""</f>
        <v>是否达量断网</v>
      </c>
      <c r="B53" t="s">
        <v>896</v>
      </c>
      <c r="C53" t="s">
        <v>1041</v>
      </c>
      <c r="D53" t="str">
        <f>IF(LEN(IFERROR(VLOOKUP(B53,'用户基本信息宽表 '!D:D,1,FALSE),""))&gt;0,"来自基础信息月宽表tb_inv_comm_prod_month","")</f>
        <v>来自基础信息月宽表tb_inv_comm_prod_month</v>
      </c>
    </row>
    <row r="54" spans="1:4">
      <c r="A54" t="str">
        <f t="array" ref="A54">INDEX(维度标签集!$A:$A,SMALL(IF(维度标签集!$E$2:$E$528=big_month!$B54,ROW(维度标签集!$E$2:$E$528),4^8),COLUMN(A52)))&amp;""</f>
        <v>是否开通物联网基础业务-流量-取消/恢复上网</v>
      </c>
      <c r="B54" t="s">
        <v>899</v>
      </c>
      <c r="C54" t="s">
        <v>1041</v>
      </c>
      <c r="D54" t="str">
        <f>IF(LEN(IFERROR(VLOOKUP(B54,'用户基本信息宽表 '!D:D,1,FALSE),""))&gt;0,"来自基础信息月宽表tb_inv_comm_prod_month","")</f>
        <v>来自基础信息月宽表tb_inv_comm_prod_month</v>
      </c>
    </row>
    <row r="55" spans="1:4">
      <c r="A55" t="str">
        <f t="array" ref="A55">INDEX(维度标签集!$A:$A,SMALL(IF(维度标签集!$E$2:$E$528=big_month!$B55,ROW(维度标签集!$E$2:$E$528),4^8),COLUMN(A53)))&amp;""</f>
        <v>3个月以上未激活</v>
      </c>
      <c r="B55" t="s">
        <v>142</v>
      </c>
      <c r="C55" t="s">
        <v>1041</v>
      </c>
      <c r="D55" t="str">
        <f>IF(LEN(IFERROR(VLOOKUP(B55,'用户基本信息宽表 '!D:D,1,FALSE),""))&gt;0,"来自基础信息月宽表tb_inv_comm_prod_month","")</f>
        <v>来自基础信息月宽表tb_inv_comm_prod_month</v>
      </c>
    </row>
    <row r="56" spans="1:4">
      <c r="A56" t="str">
        <f t="array" ref="A56">INDEX(维度标签集!$A:$A,SMALL(IF(维度标签集!$E$2:$E$528=big_month!$B56,ROW(维度标签集!$E$2:$E$528),4^8),COLUMN(A54)))&amp;""</f>
        <v>6个月以上未激活</v>
      </c>
      <c r="B56" t="s">
        <v>146</v>
      </c>
      <c r="C56" t="s">
        <v>1041</v>
      </c>
      <c r="D56" t="str">
        <f>IF(LEN(IFERROR(VLOOKUP(B56,'用户基本信息宽表 '!D:D,1,FALSE),""))&gt;0,"来自基础信息月宽表tb_inv_comm_prod_month","")</f>
        <v>来自基础信息月宽表tb_inv_comm_prod_month</v>
      </c>
    </row>
    <row r="57" spans="1:4">
      <c r="A57" t="str">
        <f t="array" ref="A57">INDEX(维度标签集!$A:$A,SMALL(IF(维度标签集!$E$2:$E$528=big_month!$B57,ROW(维度标签集!$E$2:$E$528),4^8),COLUMN(A55)))&amp;""</f>
        <v>9个月以上未激活</v>
      </c>
      <c r="B57" t="s">
        <v>149</v>
      </c>
      <c r="C57" t="s">
        <v>1041</v>
      </c>
      <c r="D57" t="str">
        <f>IF(LEN(IFERROR(VLOOKUP(B57,'用户基本信息宽表 '!D:D,1,FALSE),""))&gt;0,"来自基础信息月宽表tb_inv_comm_prod_month","")</f>
        <v>来自基础信息月宽表tb_inv_comm_prod_month</v>
      </c>
    </row>
    <row r="58" spans="1:4">
      <c r="A58" t="str">
        <f t="array" ref="A58">INDEX(维度标签集!$A:$A,SMALL(IF(维度标签集!$E$2:$E$528=big_month!$B58,ROW(维度标签集!$E$2:$E$528),4^8),COLUMN(A56)))&amp;""</f>
        <v>12个月以上未激活</v>
      </c>
      <c r="B58" t="s">
        <v>152</v>
      </c>
      <c r="C58" t="s">
        <v>1041</v>
      </c>
      <c r="D58" t="str">
        <f>IF(LEN(IFERROR(VLOOKUP(B58,'用户基本信息宽表 '!D:D,1,FALSE),""))&gt;0,"来自基础信息月宽表tb_inv_comm_prod_month","")</f>
        <v>来自基础信息月宽表tb_inv_comm_prod_month</v>
      </c>
    </row>
    <row r="59" spans="1:4">
      <c r="A59" t="str">
        <f t="array" ref="A59">INDEX(维度标签集!$A:$A,SMALL(IF(维度标签集!$E$2:$E$528=big_month!$B59,ROW(维度标签集!$E$2:$E$528),4^8),COLUMN(A57)))&amp;""</f>
        <v>是否免催缴</v>
      </c>
      <c r="B59" t="s">
        <v>479</v>
      </c>
      <c r="C59" t="s">
        <v>1041</v>
      </c>
      <c r="D59" t="str">
        <f>IF(LEN(IFERROR(VLOOKUP(B59,'用户基本信息宽表 '!D:D,1,FALSE),""))&gt;0,"来自基础信息月宽表tb_inv_comm_prod_month","")</f>
        <v>来自基础信息月宽表tb_inv_comm_prod_month</v>
      </c>
    </row>
    <row r="60" spans="1:4">
      <c r="A60" t="str">
        <f t="array" ref="A60">INDEX(维度标签集!$A:$A,SMALL(IF(维度标签集!$E$2:$E$528=big_month!$B60,ROW(维度标签集!$E$2:$E$528),4^8),COLUMN(A58)))&amp;""</f>
        <v>是否免停</v>
      </c>
      <c r="B60" t="s">
        <v>482</v>
      </c>
      <c r="C60" t="s">
        <v>1041</v>
      </c>
      <c r="D60" t="str">
        <f>IF(LEN(IFERROR(VLOOKUP(B60,'用户基本信息宽表 '!D:D,1,FALSE),""))&gt;0,"来自基础信息月宽表tb_inv_comm_prod_month","")</f>
        <v>来自基础信息月宽表tb_inv_comm_prod_month</v>
      </c>
    </row>
    <row r="61" spans="1:4">
      <c r="A61" t="str">
        <f t="array" ref="A61">INDEX(维度标签集!$A:$A,SMALL(IF(维度标签集!$E$2:$E$528=big_month!$B61,ROW(维度标签集!$E$2:$E$528),4^8),COLUMN(A59)))&amp;""</f>
        <v>端到端-DEVICETYPE</v>
      </c>
      <c r="B61" t="s">
        <v>547</v>
      </c>
      <c r="C61" t="s">
        <v>16</v>
      </c>
      <c r="D61" t="str">
        <f>IF(LEN(IFERROR(VLOOKUP(B61,'用户基本信息宽表 '!D:D,1,FALSE),""))&gt;0,"来自基础信息月宽表tb_inv_comm_prod_month","")</f>
        <v>来自基础信息月宽表tb_inv_comm_prod_month</v>
      </c>
    </row>
    <row r="62" spans="1:4">
      <c r="A62" t="str">
        <f t="array" ref="A62">INDEX(维度标签集!$A:$A,SMALL(IF(维度标签集!$E$2:$E$528=big_month!$B62,ROW(维度标签集!$E$2:$E$528),4^8),COLUMN(A60)))&amp;""</f>
        <v>端到端-MODELNAME</v>
      </c>
      <c r="B62" t="s">
        <v>551</v>
      </c>
      <c r="C62" t="s">
        <v>16</v>
      </c>
      <c r="D62" t="str">
        <f>IF(LEN(IFERROR(VLOOKUP(B62,'用户基本信息宽表 '!D:D,1,FALSE),""))&gt;0,"来自基础信息月宽表tb_inv_comm_prod_month","")</f>
        <v>来自基础信息月宽表tb_inv_comm_prod_month</v>
      </c>
    </row>
    <row r="63" spans="1:4">
      <c r="A63" t="str">
        <f t="array" ref="A63">INDEX(维度标签集!$A:$A,SMALL(IF(维度标签集!$E$2:$E$528=big_month!$B63,ROW(维度标签集!$E$2:$E$528),4^8),COLUMN(A61)))&amp;""</f>
        <v>端到端-MANUFACTURER_OR_APPLICANT</v>
      </c>
      <c r="B63" t="s">
        <v>554</v>
      </c>
      <c r="C63" t="s">
        <v>16</v>
      </c>
      <c r="D63" t="str">
        <f>IF(LEN(IFERROR(VLOOKUP(B63,'用户基本信息宽表 '!D:D,1,FALSE),""))&gt;0,"来自基础信息月宽表tb_inv_comm_prod_month","")</f>
        <v>来自基础信息月宽表tb_inv_comm_prod_month</v>
      </c>
    </row>
    <row r="64" spans="1:4">
      <c r="A64" t="str">
        <f t="array" ref="A64">INDEX(维度标签集!$A:$A,SMALL(IF(维度标签集!$E$2:$E$528=big_month!$B64,ROW(维度标签集!$E$2:$E$528),4^8),COLUMN(A62)))&amp;""</f>
        <v>端到端-OPERATINGSYSTEM</v>
      </c>
      <c r="B64" t="s">
        <v>557</v>
      </c>
      <c r="C64" t="s">
        <v>16</v>
      </c>
      <c r="D64" t="str">
        <f>IF(LEN(IFERROR(VLOOKUP(B64,'用户基本信息宽表 '!D:D,1,FALSE),""))&gt;0,"来自基础信息月宽表tb_inv_comm_prod_month","")</f>
        <v>来自基础信息月宽表tb_inv_comm_prod_month</v>
      </c>
    </row>
    <row r="65" spans="1:4">
      <c r="A65" t="str">
        <f t="array" ref="A65">INDEX(维度标签集!$A:$A,SMALL(IF(维度标签集!$E$2:$E$528=big_month!$B65,ROW(维度标签集!$E$2:$E$528),4^8),COLUMN(A63)))&amp;""</f>
        <v>端到端-IMEI号</v>
      </c>
      <c r="B65" t="s">
        <v>560</v>
      </c>
      <c r="C65" t="s">
        <v>16</v>
      </c>
      <c r="D65" t="str">
        <f>IF(LEN(IFERROR(VLOOKUP(B65,'用户基本信息宽表 '!D:D,1,FALSE),""))&gt;0,"来自基础信息月宽表tb_inv_comm_prod_month","")</f>
        <v>来自基础信息月宽表tb_inv_comm_prod_month</v>
      </c>
    </row>
    <row r="66" spans="1:4">
      <c r="A66" t="str">
        <f t="array" ref="A66">INDEX(维度标签集!$A:$A,SMALL(IF(维度标签集!$E$2:$E$528=big_month!$B66,ROW(维度标签集!$E$2:$E$528),4^8),COLUMN(A64)))&amp;""</f>
        <v>短信自注册--ESN  3Gimei</v>
      </c>
      <c r="B66" t="s">
        <v>569</v>
      </c>
      <c r="C66" t="s">
        <v>16</v>
      </c>
      <c r="D66" t="str">
        <f>IF(LEN(IFERROR(VLOOKUP(B66,'用户基本信息宽表 '!D:D,1,FALSE),""))&gt;0,"来自基础信息月宽表tb_inv_comm_prod_month","")</f>
        <v>来自基础信息月宽表tb_inv_comm_prod_month</v>
      </c>
    </row>
    <row r="67" spans="1:4">
      <c r="A67" t="str">
        <f t="array" ref="A67">INDEX(维度标签集!$A:$A,SMALL(IF(维度标签集!$E$2:$E$528=big_month!$B67,ROW(维度标签集!$E$2:$E$528),4^8),COLUMN(A65)))&amp;""</f>
        <v>短信自注册--接入号</v>
      </c>
      <c r="B67" t="s">
        <v>573</v>
      </c>
      <c r="C67" t="s">
        <v>16</v>
      </c>
      <c r="D67" t="str">
        <f>IF(LEN(IFERROR(VLOOKUP(B67,'用户基本信息宽表 '!D:D,1,FALSE),""))&gt;0,"来自基础信息月宽表tb_inv_comm_prod_month","")</f>
        <v>来自基础信息月宽表tb_inv_comm_prod_month</v>
      </c>
    </row>
    <row r="68" spans="1:4">
      <c r="A68" t="str">
        <f t="array" ref="A68">INDEX(维度标签集!$A:$A,SMALL(IF(维度标签集!$E$2:$E$528=big_month!$B68,ROW(维度标签集!$E$2:$E$528),4^8),COLUMN(A66)))&amp;""</f>
        <v>短信自注册--imsi</v>
      </c>
      <c r="B68" t="s">
        <v>576</v>
      </c>
      <c r="C68" t="s">
        <v>16</v>
      </c>
      <c r="D68" t="str">
        <f>IF(LEN(IFERROR(VLOOKUP(B68,'用户基本信息宽表 '!D:D,1,FALSE),""))&gt;0,"来自基础信息月宽表tb_inv_comm_prod_month","")</f>
        <v>来自基础信息月宽表tb_inv_comm_prod_month</v>
      </c>
    </row>
    <row r="69" spans="1:4">
      <c r="A69" t="str">
        <f t="array" ref="A69">INDEX(维度标签集!$A:$A,SMALL(IF(维度标签集!$E$2:$E$528=big_month!$B69,ROW(维度标签集!$E$2:$E$528),4^8),COLUMN(A67)))&amp;""</f>
        <v>短信自注册--model 模组名称</v>
      </c>
      <c r="B69" t="s">
        <v>579</v>
      </c>
      <c r="C69" t="s">
        <v>16</v>
      </c>
      <c r="D69" t="str">
        <f>IF(LEN(IFERROR(VLOOKUP(B69,'用户基本信息宽表 '!D:D,1,FALSE),""))&gt;0,"来自基础信息月宽表tb_inv_comm_prod_month","")</f>
        <v>来自基础信息月宽表tb_inv_comm_prod_month</v>
      </c>
    </row>
    <row r="70" spans="1:4">
      <c r="A70" t="str">
        <f t="array" ref="A70">INDEX(维度标签集!$A:$A,SMALL(IF(维度标签集!$E$2:$E$528=big_month!$B70,ROW(维度标签集!$E$2:$E$528),4^8),COLUMN(A68)))&amp;""</f>
        <v>短信自注册--reg_dt注册时间</v>
      </c>
      <c r="B70" t="s">
        <v>582</v>
      </c>
      <c r="C70" t="s">
        <v>16</v>
      </c>
      <c r="D70" t="str">
        <f>IF(LEN(IFERROR(VLOOKUP(B70,'用户基本信息宽表 '!D:D,1,FALSE),""))&gt;0,"来自基础信息月宽表tb_inv_comm_prod_month","")</f>
        <v>来自基础信息月宽表tb_inv_comm_prod_month</v>
      </c>
    </row>
    <row r="71" spans="1:4">
      <c r="A71" t="str">
        <f t="array" ref="A71">INDEX(维度标签集!$A:$A,SMALL(IF(维度标签集!$E$2:$E$528=big_month!$B71,ROW(维度标签集!$E$2:$E$528),4^8),COLUMN(A69)))&amp;""</f>
        <v>流量自注册--meid 串码</v>
      </c>
      <c r="B71" t="s">
        <v>588</v>
      </c>
      <c r="C71" t="s">
        <v>16</v>
      </c>
      <c r="D71" t="str">
        <f>IF(LEN(IFERROR(VLOOKUP(B71,'用户基本信息宽表 '!D:D,1,FALSE),""))&gt;0,"来自基础信息月宽表tb_inv_comm_prod_month","")</f>
        <v>来自基础信息月宽表tb_inv_comm_prod_month</v>
      </c>
    </row>
    <row r="72" spans="1:4">
      <c r="A72" t="str">
        <f t="array" ref="A72">INDEX(维度标签集!$A:$A,SMALL(IF(维度标签集!$E$2:$E$528=big_month!$B72,ROW(维度标签集!$E$2:$E$528),4^8),COLUMN(A70)))&amp;""</f>
        <v>流量自注册--modelsms 模组名称</v>
      </c>
      <c r="B72" t="s">
        <v>592</v>
      </c>
      <c r="C72" t="s">
        <v>16</v>
      </c>
      <c r="D72" t="str">
        <f>IF(LEN(IFERROR(VLOOKUP(B72,'用户基本信息宽表 '!D:D,1,FALSE),""))&gt;0,"来自基础信息月宽表tb_inv_comm_prod_month","")</f>
        <v>来自基础信息月宽表tb_inv_comm_prod_month</v>
      </c>
    </row>
    <row r="73" spans="1:4">
      <c r="A73" t="str">
        <f t="array" ref="A73">INDEX(维度标签集!$A:$A,SMALL(IF(维度标签集!$E$2:$E$528=big_month!$B73,ROW(维度标签集!$E$2:$E$528),4^8),COLUMN(A71)))&amp;""</f>
        <v>流量自注册--sim1cdmaimsi "3G imei"</v>
      </c>
      <c r="B73" t="s">
        <v>595</v>
      </c>
      <c r="C73" t="s">
        <v>16</v>
      </c>
      <c r="D73" t="str">
        <f>IF(LEN(IFERROR(VLOOKUP(B73,'用户基本信息宽表 '!D:D,1,FALSE),""))&gt;0,"来自基础信息月宽表tb_inv_comm_prod_month","")</f>
        <v>来自基础信息月宽表tb_inv_comm_prod_month</v>
      </c>
    </row>
    <row r="74" spans="1:4">
      <c r="A74" t="str">
        <f t="array" ref="A74">INDEX(维度标签集!$A:$A,SMALL(IF(维度标签集!$E$2:$E$528=big_month!$B74,ROW(维度标签集!$E$2:$E$528),4^8),COLUMN(A72)))&amp;""</f>
        <v>流量自注册--sim1lteimsi "4G imei"</v>
      </c>
      <c r="B74" t="s">
        <v>598</v>
      </c>
      <c r="C74" t="s">
        <v>16</v>
      </c>
      <c r="D74" t="str">
        <f>IF(LEN(IFERROR(VLOOKUP(B74,'用户基本信息宽表 '!D:D,1,FALSE),""))&gt;0,"来自基础信息月宽表tb_inv_comm_prod_month","")</f>
        <v>来自基础信息月宽表tb_inv_comm_prod_month</v>
      </c>
    </row>
    <row r="75" spans="1:4">
      <c r="A75" t="str">
        <f t="array" ref="A75">INDEX(维度标签集!$A:$A,SMALL(IF(维度标签集!$E$2:$E$528=big_month!$B75,ROW(维度标签集!$E$2:$E$528),4^8),COLUMN(A73)))&amp;""</f>
        <v>流量自注册--sim1iccid iccid</v>
      </c>
      <c r="B75" t="s">
        <v>601</v>
      </c>
      <c r="C75" t="s">
        <v>16</v>
      </c>
      <c r="D75" t="str">
        <f>IF(LEN(IFERROR(VLOOKUP(B75,'用户基本信息宽表 '!D:D,1,FALSE),""))&gt;0,"来自基础信息月宽表tb_inv_comm_prod_month","")</f>
        <v>来自基础信息月宽表tb_inv_comm_prod_month</v>
      </c>
    </row>
    <row r="76" spans="1:4">
      <c r="A76" t="str">
        <f t="array" ref="A76">INDEX(维度标签集!$A:$A,SMALL(IF(维度标签集!$E$2:$E$528=big_month!$B76,ROW(维度标签集!$E$2:$E$528),4^8),COLUMN(A74)))&amp;""</f>
        <v>流量自注册--imei1 imei</v>
      </c>
      <c r="B76" t="s">
        <v>604</v>
      </c>
      <c r="C76" t="s">
        <v>16</v>
      </c>
      <c r="D76" t="str">
        <f>IF(LEN(IFERROR(VLOOKUP(B76,'用户基本信息宽表 '!D:D,1,FALSE),""))&gt;0,"来自基础信息月宽表tb_inv_comm_prod_month","")</f>
        <v>来自基础信息月宽表tb_inv_comm_prod_month</v>
      </c>
    </row>
    <row r="77" spans="1:4">
      <c r="A77" t="str">
        <f t="array" ref="A77">INDEX(维度标签集!$A:$A,SMALL(IF(维度标签集!$E$2:$E$528=big_month!$B77,ROW(维度标签集!$E$2:$E$528),4^8),COLUMN(A75)))&amp;""</f>
        <v>流量自注册--manufacture 制造商</v>
      </c>
      <c r="B77" t="s">
        <v>607</v>
      </c>
      <c r="C77" t="s">
        <v>16</v>
      </c>
      <c r="D77" t="str">
        <f>IF(LEN(IFERROR(VLOOKUP(B77,'用户基本信息宽表 '!D:D,1,FALSE),""))&gt;0,"来自基础信息月宽表tb_inv_comm_prod_month","")</f>
        <v>来自基础信息月宽表tb_inv_comm_prod_month</v>
      </c>
    </row>
    <row r="78" spans="1:4">
      <c r="A78" t="str">
        <f t="array" ref="A78">INDEX(维度标签集!$A:$A,SMALL(IF(维度标签集!$E$2:$E$528=big_month!$B78,ROW(维度标签集!$E$2:$E$528),4^8),COLUMN(A76)))&amp;""</f>
        <v>流量自注册--regdate 注册日期</v>
      </c>
      <c r="B78" t="s">
        <v>610</v>
      </c>
      <c r="C78" t="s">
        <v>16</v>
      </c>
      <c r="D78" t="str">
        <f>IF(LEN(IFERROR(VLOOKUP(B78,'用户基本信息宽表 '!D:D,1,FALSE),""))&gt;0,"来自基础信息月宽表tb_inv_comm_prod_month","")</f>
        <v>来自基础信息月宽表tb_inv_comm_prod_month</v>
      </c>
    </row>
    <row r="79" spans="1:4">
      <c r="A79" t="str">
        <f t="array" ref="A79">INDEX(维度标签集!$A:$A,SMALL(IF(维度标签集!$E$2:$E$528=big_month!$B79,ROW(维度标签集!$E$2:$E$528),4^8),COLUMN(A77)))&amp;""</f>
        <v>扩展产品实例ID</v>
      </c>
      <c r="B79" t="s">
        <v>15</v>
      </c>
      <c r="C79" t="s">
        <v>16</v>
      </c>
      <c r="D79" t="str">
        <f>IF(LEN(IFERROR(VLOOKUP(B79,'用户基本信息宽表 '!D:D,1,FALSE),""))&gt;0,"来自基础信息月宽表tb_inv_comm_prod_month","")</f>
        <v>来自基础信息月宽表tb_inv_comm_prod_month</v>
      </c>
    </row>
    <row r="80" spans="1:4">
      <c r="A80" t="str">
        <f t="array" ref="A80">INDEX(维度标签集!$A:$A,SMALL(IF(维度标签集!$E$2:$E$528=big_month!$B80,ROW(维度标签集!$E$2:$E$528),4^8),COLUMN(A78)))&amp;""</f>
        <v>产品标识</v>
      </c>
      <c r="B80" t="s">
        <v>19</v>
      </c>
      <c r="C80" t="s">
        <v>1041</v>
      </c>
      <c r="D80" t="str">
        <f>IF(LEN(IFERROR(VLOOKUP(B80,'用户基本信息宽表 '!D:D,1,FALSE),""))&gt;0,"来自基础信息月宽表tb_inv_comm_prod_month","")</f>
        <v>来自基础信息月宽表tb_inv_comm_prod_month</v>
      </c>
    </row>
    <row r="81" spans="1:4">
      <c r="A81" t="str">
        <f t="array" ref="A81">INDEX(维度标签集!$A:$A,SMALL(IF(维度标签集!$E$2:$E$528=big_month!$B81,ROW(维度标签集!$E$2:$E$528),4^8),COLUMN(A79)))&amp;""</f>
        <v>统计日期</v>
      </c>
      <c r="B81" t="s">
        <v>29</v>
      </c>
      <c r="C81" t="s">
        <v>1041</v>
      </c>
      <c r="D81" t="str">
        <f>IF(LEN(IFERROR(VLOOKUP(B81,'用户基本信息宽表 '!D:D,1,FALSE),""))&gt;0,"来自基础信息月宽表tb_inv_comm_prod_month","")</f>
        <v>来自基础信息月宽表tb_inv_comm_prod_month</v>
      </c>
    </row>
    <row r="82" spans="1:4">
      <c r="A82" t="str">
        <f t="array" ref="A82">INDEX(维度标签集!$A:$A,SMALL(IF(维度标签集!$E$2:$E$528=big_month!$B82,ROW(维度标签集!$E$2:$E$528),4^8),COLUMN(A80)))&amp;""</f>
        <v>区域标识</v>
      </c>
      <c r="B82" t="s">
        <v>45</v>
      </c>
      <c r="C82" t="s">
        <v>1041</v>
      </c>
      <c r="D82" t="str">
        <f>IF(LEN(IFERROR(VLOOKUP(B82,'用户基本信息宽表 '!D:D,1,FALSE),""))&gt;0,"来自基础信息月宽表tb_inv_comm_prod_month","")</f>
        <v>来自基础信息月宽表tb_inv_comm_prod_month</v>
      </c>
    </row>
    <row r="83" spans="1:4">
      <c r="A83" t="str">
        <f t="array" ref="A83">INDEX(维度标签集!$A:$A,SMALL(IF(维度标签集!$E$2:$E$528=big_month!$B83,ROW(维度标签集!$E$2:$E$528),4^8),COLUMN(A81)))&amp;""</f>
        <v>接入号码</v>
      </c>
      <c r="B83" t="s">
        <v>75</v>
      </c>
      <c r="C83" t="s">
        <v>16</v>
      </c>
      <c r="D83" t="str">
        <f>IF(LEN(IFERROR(VLOOKUP(B83,'用户基本信息宽表 '!D:D,1,FALSE),""))&gt;0,"来自基础信息月宽表tb_inv_comm_prod_month","")</f>
        <v>来自基础信息月宽表tb_inv_comm_prod_month</v>
      </c>
    </row>
    <row r="84" spans="1:4">
      <c r="A84" t="str">
        <f t="array" ref="A84">INDEX(维度标签集!$A:$A,SMALL(IF(维度标签集!$E$2:$E$528=big_month!$B84,ROW(维度标签集!$E$2:$E$528),4^8),COLUMN(A82)))&amp;""</f>
        <v>开卡时间</v>
      </c>
      <c r="B84" t="s">
        <v>83</v>
      </c>
      <c r="C84" t="s">
        <v>79</v>
      </c>
      <c r="D84" t="str">
        <f>IF(LEN(IFERROR(VLOOKUP(B84,'用户基本信息宽表 '!D:D,1,FALSE),""))&gt;0,"来自基础信息月宽表tb_inv_comm_prod_month","")</f>
        <v>来自基础信息月宽表tb_inv_comm_prod_month</v>
      </c>
    </row>
    <row r="85" spans="1:4">
      <c r="A85" t="str">
        <f t="array" ref="A85">INDEX(维度标签集!$A:$A,SMALL(IF(维度标签集!$E$2:$E$528=big_month!$B85,ROW(维度标签集!$E$2:$E$528),4^8),COLUMN(A83)))&amp;""</f>
        <v>竣工时间</v>
      </c>
      <c r="B85" t="s">
        <v>87</v>
      </c>
      <c r="C85" t="s">
        <v>79</v>
      </c>
      <c r="D85" t="str">
        <f>IF(LEN(IFERROR(VLOOKUP(B85,'用户基本信息宽表 '!D:D,1,FALSE),""))&gt;0,"来自基础信息月宽表tb_inv_comm_prod_month","")</f>
        <v>来自基础信息月宽表tb_inv_comm_prod_month</v>
      </c>
    </row>
    <row r="86" spans="1:4">
      <c r="A86" t="str">
        <f t="array" ref="A86">INDEX(维度标签集!$A:$A,SMALL(IF(维度标签集!$E$2:$E$528=big_month!$B86,ROW(维度标签集!$E$2:$E$528),4^8),COLUMN(A84)))&amp;""</f>
        <v>产品状态</v>
      </c>
      <c r="B86" t="s">
        <v>91</v>
      </c>
      <c r="C86" t="s">
        <v>16</v>
      </c>
      <c r="D86" t="str">
        <f>IF(LEN(IFERROR(VLOOKUP(B86,'用户基本信息宽表 '!D:D,1,FALSE),""))&gt;0,"来自基础信息月宽表tb_inv_comm_prod_month","")</f>
        <v>来自基础信息月宽表tb_inv_comm_prod_month</v>
      </c>
    </row>
    <row r="87" spans="1:4">
      <c r="A87" t="str">
        <f t="array" ref="A87">INDEX(维度标签集!$A:$A,SMALL(IF(维度标签集!$E$2:$E$528=big_month!$B87,ROW(维度标签集!$E$2:$E$528),4^8),COLUMN(A85)))&amp;""</f>
        <v>产品状态时间</v>
      </c>
      <c r="B87" t="s">
        <v>98</v>
      </c>
      <c r="C87" t="s">
        <v>79</v>
      </c>
      <c r="D87" t="str">
        <f>IF(LEN(IFERROR(VLOOKUP(B87,'用户基本信息宽表 '!D:D,1,FALSE),""))&gt;0,"来自基础信息月宽表tb_inv_comm_prod_month","")</f>
        <v>来自基础信息月宽表tb_inv_comm_prod_month</v>
      </c>
    </row>
    <row r="88" spans="1:4">
      <c r="A88" t="str">
        <f t="array" ref="A88">INDEX(维度标签集!$A:$A,SMALL(IF(维度标签集!$E$2:$E$528=big_month!$B88,ROW(维度标签集!$E$2:$E$528),4^8),COLUMN(A86)))&amp;""</f>
        <v>产品形态</v>
      </c>
      <c r="B88" t="s">
        <v>165</v>
      </c>
      <c r="C88" t="s">
        <v>16</v>
      </c>
      <c r="D88" t="str">
        <f>IF(LEN(IFERROR(VLOOKUP(B88,'用户基本信息宽表 '!D:D,1,FALSE),""))&gt;0,"来自基础信息月宽表tb_inv_comm_prod_month","")</f>
        <v>来自基础信息月宽表tb_inv_comm_prod_month</v>
      </c>
    </row>
    <row r="89" spans="1:4">
      <c r="A89" t="str">
        <f t="array" ref="A89">INDEX(维度标签集!$A:$A,SMALL(IF(维度标签集!$E$2:$E$528=big_month!$B89,ROW(维度标签集!$E$2:$E$528),4^8),COLUMN(A87)))&amp;""</f>
        <v>付费方式</v>
      </c>
      <c r="B89" t="s">
        <v>68</v>
      </c>
      <c r="C89" t="s">
        <v>16</v>
      </c>
      <c r="D89" t="str">
        <f>IF(LEN(IFERROR(VLOOKUP(B89,'用户基本信息宽表 '!D:D,1,FALSE),""))&gt;0,"来自基础信息月宽表tb_inv_comm_prod_month","")</f>
        <v>来自基础信息月宽表tb_inv_comm_prod_month</v>
      </c>
    </row>
    <row r="90" spans="1:4">
      <c r="A90" t="str">
        <f t="array" ref="A90">INDEX(维度标签集!$A:$A,SMALL(IF(维度标签集!$E$2:$E$528=big_month!$B90,ROW(维度标签集!$E$2:$E$528),4^8),COLUMN(A88)))&amp;""</f>
        <v>行业编码</v>
      </c>
      <c r="B90" t="s">
        <v>155</v>
      </c>
      <c r="C90" t="s">
        <v>16</v>
      </c>
      <c r="D90" t="str">
        <f>IF(LEN(IFERROR(VLOOKUP(B90,'用户基本信息宽表 '!D:D,1,FALSE),""))&gt;0,"来自基础信息月宽表tb_inv_comm_prod_month","")</f>
        <v>来自基础信息月宽表tb_inv_comm_prod_month</v>
      </c>
    </row>
    <row r="91" spans="1:4">
      <c r="A91" t="str">
        <f t="array" ref="A91">INDEX(维度标签集!$A:$A,SMALL(IF(维度标签集!$E$2:$E$528=big_month!$B91,ROW(维度标签集!$E$2:$E$528),4^8),COLUMN(A89)))&amp;""</f>
        <v>行业大类</v>
      </c>
      <c r="B91" t="s">
        <v>159</v>
      </c>
      <c r="C91" t="s">
        <v>16</v>
      </c>
      <c r="D91" t="str">
        <f>IF(LEN(IFERROR(VLOOKUP(B91,'用户基本信息宽表 '!D:D,1,FALSE),""))&gt;0,"来自基础信息月宽表tb_inv_comm_prod_month","")</f>
        <v>来自基础信息月宽表tb_inv_comm_prod_month</v>
      </c>
    </row>
    <row r="92" spans="1:4">
      <c r="A92" t="str">
        <f t="array" ref="A92">INDEX(维度标签集!$A:$A,SMALL(IF(维度标签集!$E$2:$E$528=big_month!$B92,ROW(维度标签集!$E$2:$E$528),4^8),COLUMN(A90)))&amp;""</f>
        <v>行业细类</v>
      </c>
      <c r="B92" t="s">
        <v>162</v>
      </c>
      <c r="C92" t="s">
        <v>16</v>
      </c>
      <c r="D92" t="str">
        <f>IF(LEN(IFERROR(VLOOKUP(B92,'用户基本信息宽表 '!D:D,1,FALSE),""))&gt;0,"来自基础信息月宽表tb_inv_comm_prod_month","")</f>
        <v>来自基础信息月宽表tb_inv_comm_prod_month</v>
      </c>
    </row>
    <row r="93" spans="1:4">
      <c r="A93" t="str">
        <f t="array" ref="A93">INDEX(维度标签集!$A:$A,SMALL(IF(维度标签集!$E$2:$E$528=big_month!$B93,ROW(维度标签集!$E$2:$E$528),4^8),COLUMN(A91)))&amp;""</f>
        <v>经办人是否实名</v>
      </c>
      <c r="B93" t="s">
        <v>470</v>
      </c>
      <c r="C93" t="s">
        <v>1041</v>
      </c>
      <c r="D93" t="str">
        <f>IF(LEN(IFERROR(VLOOKUP(B93,'用户基本信息宽表 '!D:D,1,FALSE),""))&gt;0,"来自基础信息月宽表tb_inv_comm_prod_month","")</f>
        <v>来自基础信息月宽表tb_inv_comm_prod_month</v>
      </c>
    </row>
    <row r="94" spans="1:4">
      <c r="A94" t="str">
        <f t="array" ref="A94">INDEX(维度标签集!$A:$A,SMALL(IF(维度标签集!$E$2:$E$528=big_month!$B94,ROW(维度标签集!$E$2:$E$528),4^8),COLUMN(A92)))&amp;""</f>
        <v>客户是否实名</v>
      </c>
      <c r="B94" t="s">
        <v>463</v>
      </c>
      <c r="C94" t="s">
        <v>1041</v>
      </c>
      <c r="D94" t="str">
        <f>IF(LEN(IFERROR(VLOOKUP(B94,'用户基本信息宽表 '!D:D,1,FALSE),""))&gt;0,"来自基础信息月宽表tb_inv_comm_prod_month","")</f>
        <v>来自基础信息月宽表tb_inv_comm_prod_month</v>
      </c>
    </row>
    <row r="95" spans="1:4">
      <c r="A95" t="str">
        <f t="array" ref="A95">INDEX(维度标签集!$A:$A,SMALL(IF(维度标签集!$E$2:$E$528=big_month!$B95,ROW(维度标签集!$E$2:$E$528),4^8),COLUMN(A93)))&amp;""</f>
        <v>前向流量池群号</v>
      </c>
      <c r="B95" t="s">
        <v>194</v>
      </c>
      <c r="C95" t="s">
        <v>16</v>
      </c>
      <c r="D95" t="str">
        <f>IF(LEN(IFERROR(VLOOKUP(B95,'用户基本信息宽表 '!D:D,1,FALSE),""))&gt;0,"来自基础信息月宽表tb_inv_comm_prod_month","")</f>
        <v>来自基础信息月宽表tb_inv_comm_prod_month</v>
      </c>
    </row>
    <row r="96" spans="1:4">
      <c r="A96" t="str">
        <f t="array" ref="A96">INDEX(维度标签集!$A:$A,SMALL(IF(维度标签集!$E$2:$E$528=big_month!$B96,ROW(维度标签集!$E$2:$E$528),4^8),COLUMN(A94)))&amp;""</f>
        <v>权限控制ID</v>
      </c>
      <c r="B96" t="s">
        <v>38</v>
      </c>
      <c r="C96" t="s">
        <v>1041</v>
      </c>
      <c r="D96" t="str">
        <f>IF(LEN(IFERROR(VLOOKUP(B96,'用户基本信息宽表 '!D:D,1,FALSE),""))&gt;0,"来自基础信息月宽表tb_inv_comm_prod_month","")</f>
        <v>来自基础信息月宽表tb_inv_comm_prod_month</v>
      </c>
    </row>
    <row r="97" spans="1:4">
      <c r="A97" t="str">
        <f t="array" ref="A97">INDEX(维度标签集!$A:$A,SMALL(IF(维度标签集!$E$2:$E$528=big_month!$B97,ROW(维度标签集!$E$2:$E$528),4^8),COLUMN(A95)))&amp;""</f>
        <v>省份</v>
      </c>
      <c r="B97" t="s">
        <v>52</v>
      </c>
      <c r="C97" t="s">
        <v>16</v>
      </c>
      <c r="D97" t="str">
        <f>IF(LEN(IFERROR(VLOOKUP(B97,'用户基本信息宽表 '!D:D,1,FALSE),""))&gt;0,"来自基础信息月宽表tb_inv_comm_prod_month","")</f>
        <v>来自基础信息月宽表tb_inv_comm_prod_month</v>
      </c>
    </row>
    <row r="98" spans="1:4">
      <c r="A98" t="str">
        <f t="array" ref="A98">INDEX(维度标签集!$A:$A,SMALL(IF(维度标签集!$E$2:$E$528=big_month!$B98,ROW(维度标签集!$E$2:$E$528),4^8),COLUMN(A96)))&amp;""</f>
        <v>使用人是否实名</v>
      </c>
      <c r="B98" t="s">
        <v>473</v>
      </c>
      <c r="C98" t="s">
        <v>1041</v>
      </c>
      <c r="D98" t="str">
        <f>IF(LEN(IFERROR(VLOOKUP(B98,'用户基本信息宽表 '!D:D,1,FALSE),""))&gt;0,"来自基础信息月宽表tb_inv_comm_prod_month","")</f>
        <v>来自基础信息月宽表tb_inv_comm_prod_month</v>
      </c>
    </row>
    <row r="99" spans="1:4">
      <c r="A99" t="str">
        <f t="array" ref="A99">INDEX(维度标签集!$A:$A,SMALL(IF(维度标签集!$E$2:$E$528=big_month!$B99,ROW(维度标签集!$E$2:$E$528),4^8),COLUMN(A97)))&amp;""</f>
        <v>是否开通乐通-机卡绑定</v>
      </c>
      <c r="B99" t="s">
        <v>867</v>
      </c>
      <c r="C99" t="s">
        <v>1041</v>
      </c>
      <c r="D99" t="str">
        <f>IF(LEN(IFERROR(VLOOKUP(B99,'用户基本信息宽表 '!D:D,1,FALSE),""))&gt;0,"来自基础信息月宽表tb_inv_comm_prod_month","")</f>
        <v>来自基础信息月宽表tb_inv_comm_prod_month</v>
      </c>
    </row>
    <row r="100" spans="1:4">
      <c r="A100" t="str">
        <f t="array" ref="A100">INDEX(维度标签集!$A:$A,SMALL(IF(维度标签集!$E$2:$E$528=big_month!$B100,ROW(维度标签集!$E$2:$E$528),4^8),COLUMN(A98)))&amp;""</f>
        <v>收费单位</v>
      </c>
      <c r="B100" t="s">
        <v>309</v>
      </c>
      <c r="C100" t="s">
        <v>16</v>
      </c>
      <c r="D100" t="str">
        <f>IF(LEN(IFERROR(VLOOKUP(B100,'用户基本信息宽表 '!D:D,1,FALSE),""))&gt;0,"来自基础信息月宽表tb_inv_comm_prod_month","")</f>
        <v>来自基础信息月宽表tb_inv_comm_prod_month</v>
      </c>
    </row>
    <row r="101" spans="1:4">
      <c r="A101" t="str">
        <f t="array" ref="A101">INDEX(维度标签集!$A:$A,SMALL(IF(维度标签集!$E$2:$E$528=big_month!$B101,ROW(维度标签集!$E$2:$E$528),4^8),COLUMN(A99)))&amp;""</f>
        <v>收费单位ID</v>
      </c>
      <c r="B101" t="s">
        <v>304</v>
      </c>
      <c r="C101" t="s">
        <v>16</v>
      </c>
      <c r="D101" t="str">
        <f>IF(LEN(IFERROR(VLOOKUP(B101,'用户基本信息宽表 '!D:D,1,FALSE),""))&gt;0,"来自基础信息月宽表tb_inv_comm_prod_month","")</f>
        <v>来自基础信息月宽表tb_inv_comm_prod_month</v>
      </c>
    </row>
    <row r="102" spans="1:4">
      <c r="A102" t="str">
        <f t="array" ref="A102">INDEX(维度标签集!$A:$A,SMALL(IF(维度标签集!$E$2:$E$528=big_month!$B102,ROW(维度标签集!$E$2:$E$528),4^8),COLUMN(A100)))&amp;""</f>
        <v>是否开通VPDN（L2TP）功能（可访问公网）</v>
      </c>
      <c r="B102" t="s">
        <v>852</v>
      </c>
      <c r="C102" t="s">
        <v>1041</v>
      </c>
      <c r="D102" t="str">
        <f>IF(LEN(IFERROR(VLOOKUP(B102,'用户基本信息宽表 '!D:D,1,FALSE),""))&gt;0,"来自基础信息月宽表tb_inv_comm_prod_month","")</f>
        <v>来自基础信息月宽表tb_inv_comm_prod_month</v>
      </c>
    </row>
    <row r="103" spans="1:4">
      <c r="A103" t="str">
        <f t="array" ref="A103">INDEX(维度标签集!$A:$A,SMALL(IF(维度标签集!$E$2:$E$528=big_month!$B103,ROW(维度标签集!$E$2:$E$528),4^8),COLUMN(A101)))&amp;""</f>
        <v>销售单位ID</v>
      </c>
      <c r="B103" t="s">
        <v>62</v>
      </c>
      <c r="C103" t="s">
        <v>16</v>
      </c>
      <c r="D103" t="str">
        <f>IF(LEN(IFERROR(VLOOKUP(B103,'用户基本信息宽表 '!D:D,1,FALSE),""))&gt;0,"来自基础信息月宽表tb_inv_comm_prod_month","")</f>
        <v>来自基础信息月宽表tb_inv_comm_prod_month</v>
      </c>
    </row>
    <row r="104" spans="1:4">
      <c r="A104" t="str">
        <f t="array" ref="A104">INDEX(维度标签集!$A:$A,SMALL(IF(维度标签集!$E$2:$E$528=big_month!$B104,ROW(维度标签集!$E$2:$E$528),4^8),COLUMN(A102)))&amp;""</f>
        <v>销售单位发展人ID</v>
      </c>
      <c r="B104" t="s">
        <v>179</v>
      </c>
      <c r="C104" t="s">
        <v>16</v>
      </c>
      <c r="D104" t="str">
        <f>IF(LEN(IFERROR(VLOOKUP(B104,'用户基本信息宽表 '!D:D,1,FALSE),""))&gt;0,"来自基础信息月宽表tb_inv_comm_prod_month","")</f>
        <v>来自基础信息月宽表tb_inv_comm_prod_month</v>
      </c>
    </row>
    <row r="105" spans="1:4">
      <c r="A105" t="str">
        <f t="array" ref="A105">INDEX(维度标签集!$A:$A,SMALL(IF(维度标签集!$E$2:$E$528=big_month!$B105,ROW(维度标签集!$E$2:$E$528),4^8),COLUMN(A103)))&amp;""</f>
        <v>销售单位发展人工号</v>
      </c>
      <c r="B105" t="s">
        <v>184</v>
      </c>
      <c r="C105" t="s">
        <v>16</v>
      </c>
      <c r="D105" t="str">
        <f>IF(LEN(IFERROR(VLOOKUP(B105,'用户基本信息宽表 '!D:D,1,FALSE),""))&gt;0,"来自基础信息月宽表tb_inv_comm_prod_month","")</f>
        <v>来自基础信息月宽表tb_inv_comm_prod_month</v>
      </c>
    </row>
    <row r="106" spans="1:4">
      <c r="A106" t="str">
        <f t="array" ref="A106">INDEX(维度标签集!$A:$A,SMALL(IF(维度标签集!$E$2:$E$528=big_month!$B106,ROW(维度标签集!$E$2:$E$528),4^8),COLUMN(A104)))&amp;""</f>
        <v>销售单位发展人姓名</v>
      </c>
      <c r="B106" t="s">
        <v>187</v>
      </c>
      <c r="C106" t="s">
        <v>16</v>
      </c>
      <c r="D106" t="str">
        <f>IF(LEN(IFERROR(VLOOKUP(B106,'用户基本信息宽表 '!D:D,1,FALSE),""))&gt;0,"来自基础信息月宽表tb_inv_comm_prod_month","")</f>
        <v>来自基础信息月宽表tb_inv_comm_prod_month</v>
      </c>
    </row>
    <row r="107" spans="1:4">
      <c r="A107" t="str">
        <f t="array" ref="A107">INDEX(维度标签集!$A:$A,SMALL(IF(维度标签集!$E$2:$E$528=big_month!$B107,ROW(维度标签集!$E$2:$E$528),4^8),COLUMN(A105)))&amp;""</f>
        <v>责任人是否实名</v>
      </c>
      <c r="B107" t="s">
        <v>467</v>
      </c>
      <c r="C107" t="s">
        <v>1041</v>
      </c>
      <c r="D107" t="str">
        <f>IF(LEN(IFERROR(VLOOKUP(B107,'用户基本信息宽表 '!D:D,1,FALSE),""))&gt;0,"来自基础信息月宽表tb_inv_comm_prod_month","")</f>
        <v>来自基础信息月宽表tb_inv_comm_prod_month</v>
      </c>
    </row>
    <row r="108" spans="1:4">
      <c r="A108" t="str">
        <f t="array" ref="A108">INDEX(维度标签集!$A:$A,SMALL(IF(维度标签集!$E$2:$E$528=big_month!$B108,ROW(维度标签集!$E$2:$E$528),4^8),COLUMN(A106)))&amp;""</f>
        <v>主套餐ID</v>
      </c>
      <c r="B108" t="s">
        <v>255</v>
      </c>
      <c r="C108" t="s">
        <v>16</v>
      </c>
      <c r="D108" t="str">
        <f>IF(LEN(IFERROR(VLOOKUP(B108,'用户基本信息宽表 '!D:D,1,FALSE),""))&gt;0,"来自基础信息月宽表tb_inv_comm_prod_month","")</f>
        <v>来自基础信息月宽表tb_inv_comm_prod_month</v>
      </c>
    </row>
    <row r="109" spans="1:4">
      <c r="A109" t="str">
        <f t="array" ref="A109">INDEX(维度标签集!$A:$A,SMALL(IF(维度标签集!$E$2:$E$528=big_month!$B109,ROW(维度标签集!$E$2:$E$528),4^8),COLUMN(A107)))&amp;""</f>
        <v>是否补贴</v>
      </c>
      <c r="B109" t="s">
        <v>664</v>
      </c>
      <c r="C109" t="s">
        <v>12</v>
      </c>
      <c r="D109" t="str">
        <f>IF(LEN(IFERROR(VLOOKUP(B109,'用户基本信息宽表 '!D:D,1,FALSE),""))&gt;0,"来自基础信息月宽表tb_inv_comm_prod_month","")</f>
        <v>来自基础信息月宽表tb_inv_comm_prod_month</v>
      </c>
    </row>
    <row r="110" spans="1:4">
      <c r="A110" t="str">
        <f t="array" ref="A110">INDEX(维度标签集!$A:$A,SMALL(IF(维度标签集!$E$2:$E$528=big_month!$B110,ROW(维度标签集!$E$2:$E$528),4^8),COLUMN(A108)))&amp;""</f>
        <v>是否匹配串码</v>
      </c>
      <c r="B110" t="s">
        <v>669</v>
      </c>
      <c r="C110" t="s">
        <v>1041</v>
      </c>
      <c r="D110" t="str">
        <f>IF(LEN(IFERROR(VLOOKUP(B110,'用户基本信息宽表 '!D:D,1,FALSE),""))&gt;0,"来自基础信息月宽表tb_inv_comm_prod_month","")</f>
        <v>来自基础信息月宽表tb_inv_comm_prod_month</v>
      </c>
    </row>
    <row r="111" spans="1:4">
      <c r="A111" t="str">
        <f t="array" ref="A111">INDEX(维度标签集!$A:$A,SMALL(IF(维度标签集!$E$2:$E$528=big_month!$B111,ROW(维度标签集!$E$2:$E$528),4^8),COLUMN(A109)))&amp;""</f>
        <v>停机时间</v>
      </c>
      <c r="B111" t="s">
        <v>672</v>
      </c>
      <c r="C111" t="s">
        <v>79</v>
      </c>
      <c r="D111" t="str">
        <f>IF(LEN(IFERROR(VLOOKUP(B111,'用户基本信息宽表 '!D:D,1,FALSE),""))&gt;0,"来自基础信息月宽表tb_inv_comm_prod_month","")</f>
        <v>来自基础信息月宽表tb_inv_comm_prod_month</v>
      </c>
    </row>
    <row r="112" spans="1:4">
      <c r="A112" t="str">
        <f t="array" ref="A112">INDEX(维度标签集!$A:$A,SMALL(IF(维度标签集!$E$2:$E$528=big_month!$B112,ROW(维度标签集!$E$2:$E$528),4^8),COLUMN(A110)))&amp;""</f>
        <v>免停生效时间</v>
      </c>
      <c r="B112" t="s">
        <v>485</v>
      </c>
      <c r="C112" t="s">
        <v>79</v>
      </c>
      <c r="D112" t="str">
        <f>IF(LEN(IFERROR(VLOOKUP(B112,'用户基本信息宽表 '!D:D,1,FALSE),""))&gt;0,"来自基础信息月宽表tb_inv_comm_prod_month","")</f>
        <v>来自基础信息月宽表tb_inv_comm_prod_month</v>
      </c>
    </row>
    <row r="113" spans="1:4">
      <c r="A113" t="str">
        <f t="array" ref="A113">INDEX(维度标签集!$A:$A,SMALL(IF(维度标签集!$E$2:$E$528=big_month!$B113,ROW(维度标签集!$E$2:$E$528),4^8),COLUMN(A111)))&amp;""</f>
        <v>免停失效时间</v>
      </c>
      <c r="B113" t="s">
        <v>488</v>
      </c>
      <c r="C113" t="s">
        <v>79</v>
      </c>
      <c r="D113" t="str">
        <f>IF(LEN(IFERROR(VLOOKUP(B113,'用户基本信息宽表 '!D:D,1,FALSE),""))&gt;0,"来自基础信息月宽表tb_inv_comm_prod_month","")</f>
        <v>来自基础信息月宽表tb_inv_comm_prod_month</v>
      </c>
    </row>
    <row r="114" spans="1:4">
      <c r="A114" t="str">
        <f t="array" ref="A114">INDEX(维度标签集!$A:$A,SMALL(IF(维度标签集!$E$2:$E$528=big_month!$B114,ROW(维度标签集!$E$2:$E$528),4^8),COLUMN(A112)))&amp;""</f>
        <v>是否跨月套餐</v>
      </c>
      <c r="B114" t="s">
        <v>675</v>
      </c>
      <c r="C114" t="s">
        <v>1041</v>
      </c>
      <c r="D114" t="str">
        <f>IF(LEN(IFERROR(VLOOKUP(B114,'用户基本信息宽表 '!D:D,1,FALSE),""))&gt;0,"来自基础信息月宽表tb_inv_comm_prod_month","")</f>
        <v>来自基础信息月宽表tb_inv_comm_prod_month</v>
      </c>
    </row>
    <row r="115" spans="1:4">
      <c r="A115" t="str">
        <f t="array" ref="A115">INDEX(维度标签集!$A:$A,SMALL(IF(维度标签集!$E$2:$E$528=big_month!$B115,ROW(维度标签集!$E$2:$E$528),4^8),COLUMN(A113)))&amp;""</f>
        <v>是否欠费</v>
      </c>
      <c r="B115" t="s">
        <v>229</v>
      </c>
      <c r="C115" t="s">
        <v>1041</v>
      </c>
      <c r="D115" t="str">
        <f>IF(LEN(IFERROR(VLOOKUP(B115,'用户基本信息宽表 '!D:D,1,FALSE),""))&gt;0,"来自基础信息月宽表tb_inv_comm_prod_month","")</f>
        <v>来自基础信息月宽表tb_inv_comm_prod_month</v>
      </c>
    </row>
    <row r="116" spans="1:4">
      <c r="A116" t="str">
        <f t="array" ref="A116">INDEX(维度标签集!$A:$A,SMALL(IF(维度标签集!$E$2:$E$528=big_month!$B116,ROW(维度标签集!$E$2:$E$528),4^8),COLUMN(A114)))&amp;""</f>
        <v>是否出账</v>
      </c>
      <c r="B116" t="s">
        <v>313</v>
      </c>
      <c r="C116" t="s">
        <v>1041</v>
      </c>
      <c r="D116" t="str">
        <f>IF(LEN(IFERROR(VLOOKUP(B116,'用户基本信息宽表 '!D:D,1,FALSE),""))&gt;0,"来自基础信息月宽表tb_inv_comm_prod_month","")</f>
        <v>来自基础信息月宽表tb_inv_comm_prod_month</v>
      </c>
    </row>
    <row r="117" spans="1:4">
      <c r="A117" t="str">
        <f t="array" ref="A117">INDEX(维度标签集!$A:$A,SMALL(IF(维度标签集!$E$2:$E$528=big_month!$B117,ROW(维度标签集!$E$2:$E$528),4^8),COLUMN(A115)))&amp;""</f>
        <v>是否核心网元侧</v>
      </c>
      <c r="B117" t="s">
        <v>563</v>
      </c>
      <c r="C117" t="s">
        <v>1041</v>
      </c>
      <c r="D117" t="str">
        <f>IF(LEN(IFERROR(VLOOKUP(B117,'用户基本信息宽表 '!D:D,1,FALSE),""))&gt;0,"来自基础信息月宽表tb_inv_comm_prod_month","")</f>
        <v>来自基础信息月宽表tb_inv_comm_prod_month</v>
      </c>
    </row>
    <row r="118" spans="1:4">
      <c r="A118" t="str">
        <f t="array" ref="A118">INDEX(维度标签集!$A:$A,SMALL(IF(维度标签集!$E$2:$E$528=big_month!$B118,ROW(维度标签集!$E$2:$E$528),4^8),COLUMN(A116)))&amp;""</f>
        <v>是否流量自注册</v>
      </c>
      <c r="B118" t="s">
        <v>613</v>
      </c>
      <c r="C118" t="s">
        <v>1041</v>
      </c>
      <c r="D118" t="str">
        <f>IF(LEN(IFERROR(VLOOKUP(B118,'用户基本信息宽表 '!D:D,1,FALSE),""))&gt;0,"来自基础信息月宽表tb_inv_comm_prod_month","")</f>
        <v>来自基础信息月宽表tb_inv_comm_prod_month</v>
      </c>
    </row>
    <row r="119" spans="1:4">
      <c r="A119" t="str">
        <f t="array" ref="A119">INDEX(维度标签集!$A:$A,SMALL(IF(维度标签集!$E$2:$E$528=big_month!$B119,ROW(维度标签集!$E$2:$E$528),4^8),COLUMN(A117)))&amp;""</f>
        <v>是否短信自注册</v>
      </c>
      <c r="B119" t="s">
        <v>585</v>
      </c>
      <c r="C119" t="s">
        <v>1041</v>
      </c>
      <c r="D119" t="str">
        <f>IF(LEN(IFERROR(VLOOKUP(B119,'用户基本信息宽表 '!D:D,1,FALSE),""))&gt;0,"来自基础信息月宽表tb_inv_comm_prod_month","")</f>
        <v>来自基础信息月宽表tb_inv_comm_prod_month</v>
      </c>
    </row>
    <row r="120" spans="1:4">
      <c r="A120" t="str">
        <f t="array" ref="A120">INDEX(维度标签集!$A:$A,SMALL(IF(维度标签集!$E$2:$E$528=big_month!$B120,ROW(维度标签集!$E$2:$E$528),4^8),COLUMN(A118)))&amp;""</f>
        <v>断网阀值</v>
      </c>
      <c r="B120" t="s">
        <v>948</v>
      </c>
      <c r="C120" t="s">
        <v>16</v>
      </c>
      <c r="D120" t="str">
        <f>IF(LEN(IFERROR(VLOOKUP(B120,'用户基本信息宽表 '!D:D,1,FALSE),""))&gt;0,"来自基础信息月宽表tb_inv_comm_prod_month","")</f>
        <v>来自基础信息月宽表tb_inv_comm_prod_month</v>
      </c>
    </row>
    <row r="121" spans="1:4">
      <c r="A121" t="str">
        <f t="array" ref="A121">INDEX(维度标签集!$A:$A,SMALL(IF(维度标签集!$E$2:$E$528=big_month!$B121,ROW(维度标签集!$E$2:$E$528),4^8),COLUMN(A119)))&amp;""</f>
        <v>合账号码</v>
      </c>
      <c r="B121" t="s">
        <v>507</v>
      </c>
      <c r="C121" t="s">
        <v>16</v>
      </c>
      <c r="D121" t="str">
        <f>IF(LEN(IFERROR(VLOOKUP(B121,'用户基本信息宽表 '!D:D,1,FALSE),""))&gt;0,"来自基础信息月宽表tb_inv_comm_prod_month","")</f>
        <v>来自基础信息月宽表tb_inv_comm_prod_month</v>
      </c>
    </row>
    <row r="122" spans="1:4">
      <c r="A122" t="str">
        <f t="array" ref="A122">INDEX(维度标签集!$A:$A,SMALL(IF(维度标签集!$E$2:$E$528=big_month!$B122,ROW(维度标签集!$E$2:$E$528),4^8),COLUMN(A120)))&amp;""</f>
        <v>合账号码类别</v>
      </c>
      <c r="B122" t="s">
        <v>511</v>
      </c>
      <c r="C122" t="s">
        <v>16</v>
      </c>
      <c r="D122" t="str">
        <f>IF(LEN(IFERROR(VLOOKUP(B122,'用户基本信息宽表 '!D:D,1,FALSE),""))&gt;0,"来自基础信息月宽表tb_inv_comm_prod_month","")</f>
        <v>来自基础信息月宽表tb_inv_comm_prod_month</v>
      </c>
    </row>
    <row r="123" spans="1:4">
      <c r="A123" t="str">
        <f t="array" ref="A123">INDEX(维度标签集!$A:$A,SMALL(IF(维度标签集!$E$2:$E$528=big_month!$B123,ROW(维度标签集!$E$2:$E$528),4^8),COLUMN(A121)))&amp;""</f>
        <v>套餐折扣</v>
      </c>
      <c r="B123" t="s">
        <v>280</v>
      </c>
      <c r="C123" t="s">
        <v>1041</v>
      </c>
      <c r="D123" t="str">
        <f>IF(LEN(IFERROR(VLOOKUP(B123,'用户基本信息宽表 '!D:D,1,FALSE),""))&gt;0,"来自基础信息月宽表tb_inv_comm_prod_month","")</f>
        <v>来自基础信息月宽表tb_inv_comm_prod_month</v>
      </c>
    </row>
    <row r="124" spans="1:4">
      <c r="A124" t="str">
        <f t="array" ref="A124">INDEX(维度标签集!$A:$A,SMALL(IF(维度标签集!$E$2:$E$528=big_month!$B124,ROW(维度标签集!$E$2:$E$528),4^8),COLUMN(A122)))&amp;""</f>
        <v>合同号</v>
      </c>
      <c r="B124" t="s">
        <v>643</v>
      </c>
      <c r="C124" t="s">
        <v>16</v>
      </c>
      <c r="D124" t="str">
        <f>IF(LEN(IFERROR(VLOOKUP(B124,'用户基本信息宽表 '!D:D,1,FALSE),""))&gt;0,"来自基础信息月宽表tb_inv_comm_prod_month","")</f>
        <v>来自基础信息月宽表tb_inv_comm_prod_month</v>
      </c>
    </row>
    <row r="125" spans="1:4">
      <c r="A125" t="str">
        <f t="array" ref="A125">INDEX(维度标签集!$A:$A,SMALL(IF(维度标签集!$E$2:$E$528=big_month!$B125,ROW(维度标签集!$E$2:$E$528),4^8),COLUMN(A123)))&amp;""</f>
        <v>外部合同号标识</v>
      </c>
      <c r="B125" t="s">
        <v>647</v>
      </c>
      <c r="C125" t="s">
        <v>16</v>
      </c>
      <c r="D125" t="str">
        <f>IF(LEN(IFERROR(VLOOKUP(B125,'用户基本信息宽表 '!D:D,1,FALSE),""))&gt;0,"来自基础信息月宽表tb_inv_comm_prod_month","")</f>
        <v>来自基础信息月宽表tb_inv_comm_prod_month</v>
      </c>
    </row>
    <row r="126" spans="1:4">
      <c r="A126" t="str">
        <f t="array" ref="A126">INDEX(维度标签集!$A:$A,SMALL(IF(维度标签集!$E$2:$E$528=big_month!$B126,ROW(维度标签集!$E$2:$E$528),4^8),COLUMN(A124)))&amp;""</f>
        <v>是否代表号</v>
      </c>
      <c r="B126" t="s">
        <v>616</v>
      </c>
      <c r="C126" t="s">
        <v>1041</v>
      </c>
      <c r="D126" t="str">
        <f>IF(LEN(IFERROR(VLOOKUP(B126,'用户基本信息宽表 '!D:D,1,FALSE),""))&gt;0,"来自基础信息月宽表tb_inv_comm_prod_month","")</f>
        <v>来自基础信息月宽表tb_inv_comm_prod_month</v>
      </c>
    </row>
    <row r="127" spans="1:4">
      <c r="A127" t="str">
        <f t="array" ref="A127">INDEX(维度标签集!$A:$A,SMALL(IF(维度标签集!$E$2:$E$528=big_month!$B127,ROW(维度标签集!$E$2:$E$528),4^8),COLUMN(A125)))&amp;""</f>
        <v>短信-定向访问（群）-黑白名单发送接收类型</v>
      </c>
      <c r="B127" t="s">
        <v>943</v>
      </c>
      <c r="C127" t="s">
        <v>16</v>
      </c>
      <c r="D127" t="str">
        <f>IF(LEN(IFERROR(VLOOKUP(B127,'用户基本信息宽表 '!D:D,1,FALSE),""))&gt;0,"来自基础信息月宽表tb_inv_comm_prod_month","")</f>
        <v>来自基础信息月宽表tb_inv_comm_prod_month</v>
      </c>
    </row>
    <row r="128" spans="1:4">
      <c r="A128" t="str">
        <f t="array" ref="A128">INDEX(维度标签集!$A:$A,SMALL(IF(维度标签集!$E$2:$E$528=big_month!$B128,ROW(维度标签集!$E$2:$E$528),4^8),COLUMN(A126)))&amp;""</f>
        <v>语音-定向访问（群）-黑白名单呼入呼出类型</v>
      </c>
      <c r="B128" t="s">
        <v>933</v>
      </c>
      <c r="C128" t="s">
        <v>16</v>
      </c>
      <c r="D128" t="str">
        <f>IF(LEN(IFERROR(VLOOKUP(B128,'用户基本信息宽表 '!D:D,1,FALSE),""))&gt;0,"来自基础信息月宽表tb_inv_comm_prod_month","")</f>
        <v>来自基础信息月宽表tb_inv_comm_prod_month</v>
      </c>
    </row>
    <row r="129" spans="1:4">
      <c r="A129" t="str">
        <f t="array" ref="A129">INDEX(维度标签集!$A:$A,SMALL(IF(维度标签集!$E$2:$E$528=big_month!$B129,ROW(维度标签集!$E$2:$E$528),4^8),COLUMN(A127)))&amp;""</f>
        <v>出账账期</v>
      </c>
      <c r="B129" t="s">
        <v>34</v>
      </c>
      <c r="C129" t="s">
        <v>16</v>
      </c>
      <c r="D129" t="str">
        <f>IF(LEN(IFERROR(VLOOKUP(B129,收入账单宽表!C:C,1,FALSE),""))&gt;0,"来自收入账单月宽表tb_inv_comm_charge_month","")</f>
        <v>来自收入账单月宽表tb_inv_comm_charge_month</v>
      </c>
    </row>
    <row r="130" spans="1:4">
      <c r="A130" t="str">
        <f t="array" ref="A130">INDEX(维度标签集!$A:$A,SMALL(IF(维度标签集!$E$2:$E$528=big_month!$B130,ROW(维度标签集!$E$2:$E$528),4^8),COLUMN(A128)))&amp;""</f>
        <v>统计月份</v>
      </c>
      <c r="B130" t="s">
        <v>31</v>
      </c>
      <c r="C130" t="s">
        <v>1041</v>
      </c>
      <c r="D130" t="str">
        <f>IF(LEN(IFERROR(VLOOKUP(B130,收入账单宽表!C:C,1,FALSE),""))&gt;0,"来自收入账单月宽表tb_inv_comm_charge_month","")</f>
        <v>来自收入账单月宽表tb_inv_comm_charge_month</v>
      </c>
    </row>
    <row r="131" spans="1:4">
      <c r="A131" t="str">
        <f t="array" ref="A131">INDEX(维度标签集!$A:$A,SMALL(IF(维度标签集!$E$2:$E$528=big_month!$B131,ROW(维度标签集!$E$2:$E$528),4^8),COLUMN(A129)))&amp;""</f>
        <v>套餐ID</v>
      </c>
      <c r="B131" t="s">
        <v>268</v>
      </c>
      <c r="C131" t="s">
        <v>16</v>
      </c>
      <c r="D131" t="str">
        <f>IF(LEN(IFERROR(VLOOKUP(B131,收入账单宽表!C:C,1,FALSE),""))&gt;0,"来自收入账单月宽表tb_inv_comm_charge_month","")</f>
        <v>来自收入账单月宽表tb_inv_comm_charge_month</v>
      </c>
    </row>
    <row r="132" spans="1:4">
      <c r="A132" t="str">
        <f t="array" ref="A132">INDEX(维度标签集!$A:$A,SMALL(IF(维度标签集!$E$2:$E$528=big_month!$B132,ROW(维度标签集!$E$2:$E$528),4^8),COLUMN(A130)))&amp;""</f>
        <v>数据使用省份</v>
      </c>
      <c r="B132" t="s">
        <v>395</v>
      </c>
      <c r="C132" t="s">
        <v>16</v>
      </c>
      <c r="D132" t="str">
        <f>IF(LEN(IFERROR(VLOOKUP(B132,业务量宽表!C:C,1,FALSE),""))&gt;0,"来自业务量月宽表tb_inv_comm_count_month","")</f>
        <v>来自业务量月宽表tb_inv_comm_count_month</v>
      </c>
    </row>
    <row r="133" spans="1:4">
      <c r="A133" t="str">
        <f t="array" ref="A133">INDEX(维度标签集!$A:$A,SMALL(IF(维度标签集!$E$2:$E$528=big_month!$B133,ROW(维度标签集!$E$2:$E$528),4^8),COLUMN(A131)))&amp;""</f>
        <v>是否漫游</v>
      </c>
      <c r="B133" t="s">
        <v>661</v>
      </c>
      <c r="C133" t="s">
        <v>1041</v>
      </c>
      <c r="D133" t="str">
        <f>IF(LEN(IFERROR(VLOOKUP(B133,业务量宽表!C:C,1,FALSE),""))&gt;0,"来自业务量月宽表tb_inv_comm_count_month","")</f>
        <v>来自业务量月宽表tb_inv_comm_count_month</v>
      </c>
    </row>
    <row r="134" spans="1:4">
      <c r="A134" t="str">
        <f t="array" ref="A134">INDEX(维度标签集!$A:$A,SMALL(IF(维度标签集!$E$2:$E$528=big_month!$B134,ROW(维度标签集!$E$2:$E$528),4^8),COLUMN(A132)))&amp;""</f>
        <v>上行流量</v>
      </c>
      <c r="B134" t="s">
        <v>360</v>
      </c>
      <c r="C134" t="s">
        <v>12</v>
      </c>
      <c r="D134" t="str">
        <f>IF(LEN(IFERROR(VLOOKUP(B134,业务量宽表!C:C,1,FALSE),""))&gt;0,"来自业务量月宽表tb_inv_comm_count_month","")</f>
        <v>来自业务量月宽表tb_inv_comm_count_month</v>
      </c>
    </row>
    <row r="135" spans="1:4">
      <c r="A135" t="str">
        <f t="array" ref="A135">INDEX(维度标签集!$A:$A,SMALL(IF(维度标签集!$E$2:$E$528=big_month!$B135,ROW(维度标签集!$E$2:$E$528),4^8),COLUMN(A133)))&amp;""</f>
        <v>下行流量</v>
      </c>
      <c r="B135" t="s">
        <v>363</v>
      </c>
      <c r="C135" t="s">
        <v>12</v>
      </c>
      <c r="D135" t="str">
        <f>IF(LEN(IFERROR(VLOOKUP(B135,业务量宽表!C:C,1,FALSE),""))&gt;0,"来自业务量月宽表tb_inv_comm_count_month","")</f>
        <v>来自业务量月宽表tb_inv_comm_count_month</v>
      </c>
    </row>
    <row r="136" spans="1:4">
      <c r="A136" t="str">
        <f t="array" ref="A136">INDEX(维度标签集!$A:$A,SMALL(IF(维度标签集!$E$2:$E$528=big_month!$B136,ROW(维度标签集!$E$2:$E$528),4^8),COLUMN(A134)))&amp;""</f>
        <v>总流量</v>
      </c>
      <c r="B136" t="s">
        <v>366</v>
      </c>
      <c r="C136" t="s">
        <v>12</v>
      </c>
      <c r="D136" t="str">
        <f>IF(LEN(IFERROR(VLOOKUP(B136,业务量宽表!C:C,1,FALSE),""))&gt;0,"来自业务量月宽表tb_inv_comm_count_month","")</f>
        <v>来自业务量月宽表tb_inv_comm_count_month</v>
      </c>
    </row>
    <row r="137" spans="1:4">
      <c r="A137" t="str">
        <f t="array" ref="A137">INDEX(维度标签集!$A:$A,SMALL(IF(维度标签集!$E$2:$E$528=big_month!$B137,ROW(维度标签集!$E$2:$E$528),4^8),COLUMN(A135)))&amp;""</f>
        <v>2G总流量</v>
      </c>
      <c r="B137" t="s">
        <v>386</v>
      </c>
      <c r="C137" t="s">
        <v>12</v>
      </c>
      <c r="D137" t="str">
        <f>IF(LEN(IFERROR(VLOOKUP(B137,业务量宽表!C:C,1,FALSE),""))&gt;0,"来自业务量月宽表tb_inv_comm_count_month","")</f>
        <v>来自业务量月宽表tb_inv_comm_count_month</v>
      </c>
    </row>
    <row r="138" spans="1:4">
      <c r="A138" t="str">
        <f t="array" ref="A138">INDEX(维度标签集!$A:$A,SMALL(IF(维度标签集!$E$2:$E$528=big_month!$B138,ROW(维度标签集!$E$2:$E$528),4^8),COLUMN(A136)))&amp;""</f>
        <v>3G总流量</v>
      </c>
      <c r="B138" t="s">
        <v>389</v>
      </c>
      <c r="C138" t="s">
        <v>12</v>
      </c>
      <c r="D138" t="str">
        <f>IF(LEN(IFERROR(VLOOKUP(B138,业务量宽表!C:C,1,FALSE),""))&gt;0,"来自业务量月宽表tb_inv_comm_count_month","")</f>
        <v>来自业务量月宽表tb_inv_comm_count_month</v>
      </c>
    </row>
    <row r="139" spans="1:4">
      <c r="A139" t="str">
        <f t="array" ref="A139">INDEX(维度标签集!$A:$A,SMALL(IF(维度标签集!$E$2:$E$528=big_month!$B139,ROW(维度标签集!$E$2:$E$528),4^8),COLUMN(A137)))&amp;""</f>
        <v>4G总流量</v>
      </c>
      <c r="B139" t="s">
        <v>392</v>
      </c>
      <c r="C139" t="s">
        <v>12</v>
      </c>
      <c r="D139" t="str">
        <f>IF(LEN(IFERROR(VLOOKUP(B139,业务量宽表!C:C,1,FALSE),""))&gt;0,"来自业务量月宽表tb_inv_comm_count_month","")</f>
        <v>来自业务量月宽表tb_inv_comm_count_month</v>
      </c>
    </row>
    <row r="140" spans="1:4">
      <c r="A140" t="str">
        <f t="array" ref="A140">INDEX(维度标签集!$A:$A,SMALL(IF(维度标签集!$E$2:$E$528=big_month!$B140,ROW(维度标签集!$E$2:$E$528),4^8),COLUMN(A138)))&amp;""</f>
        <v>短信条数</v>
      </c>
      <c r="B140" t="s">
        <v>375</v>
      </c>
      <c r="C140" t="s">
        <v>12</v>
      </c>
      <c r="D140" t="str">
        <f>IF(LEN(IFERROR(VLOOKUP(B140,业务量宽表!C:C,1,FALSE),""))&gt;0,"来自业务量月宽表tb_inv_comm_count_month","")</f>
        <v>来自业务量月宽表tb_inv_comm_count_month</v>
      </c>
    </row>
    <row r="141" spans="1:4">
      <c r="A141" t="str">
        <f t="array" ref="A141">INDEX(维度标签集!$A:$A,SMALL(IF(维度标签集!$E$2:$E$528=big_month!$B141,ROW(维度标签集!$E$2:$E$528),4^8),COLUMN(A139)))&amp;""</f>
        <v>语音时长</v>
      </c>
      <c r="B141" t="s">
        <v>379</v>
      </c>
      <c r="C141" t="s">
        <v>12</v>
      </c>
      <c r="D141" t="str">
        <f>IF(LEN(IFERROR(VLOOKUP(B141,业务量宽表!C:C,1,FALSE),""))&gt;0,"来自业务量月宽表tb_inv_comm_count_month","")</f>
        <v>来自业务量月宽表tb_inv_comm_count_month</v>
      </c>
    </row>
    <row r="142" spans="1:4">
      <c r="A142" t="str">
        <f t="array" ref="A142">INDEX(维度标签集!$A:$A,SMALL(IF(维度标签集!$E$2:$E$528=big_month!$B142,ROW(维度标签集!$E$2:$E$528),4^8),COLUMN(A140)))&amp;""</f>
        <v>欠费总金额</v>
      </c>
      <c r="B142" t="s">
        <v>241</v>
      </c>
      <c r="C142" t="s">
        <v>12</v>
      </c>
      <c r="D142" t="str">
        <f>IF(LEN(IFERROR(VLOOKUP(B142,欠费宽表!C:C,1,FALSE),""))&gt;0,"来自欠费月宽表tb_inv_comm_arrear_month","")</f>
        <v>来自欠费月宽表tb_inv_comm_arrear_month</v>
      </c>
    </row>
    <row r="143" spans="1:4">
      <c r="A143" t="str">
        <f t="array" ref="A143">INDEX(维度标签集!$A:$A,SMALL(IF(维度标签集!$E$2:$E$528=big_month!$B143,ROW(维度标签集!$E$2:$E$528),4^8),COLUMN(A141)))&amp;""</f>
        <v>最早欠费账期</v>
      </c>
      <c r="B143" t="s">
        <v>244</v>
      </c>
      <c r="C143" t="s">
        <v>1041</v>
      </c>
      <c r="D143" t="str">
        <f>IF(LEN(IFERROR(VLOOKUP(B143,欠费宽表!C:C,1,FALSE),""))&gt;0,"来自欠费月宽表tb_inv_comm_arrear_month","")</f>
        <v>来自欠费月宽表tb_inv_comm_arrear_month</v>
      </c>
    </row>
    <row r="144" spans="1:4">
      <c r="A144" t="str">
        <f t="array" ref="A144">INDEX(维度标签集!$A:$A,SMALL(IF(维度标签集!$E$2:$E$528=big_month!$B144,ROW(维度标签集!$E$2:$E$528),4^8),COLUMN(A142)))&amp;""</f>
        <v>欠费账期数</v>
      </c>
      <c r="B144" t="s">
        <v>238</v>
      </c>
      <c r="C144" t="s">
        <v>1041</v>
      </c>
      <c r="D144" t="str">
        <f>IF(LEN(IFERROR(VLOOKUP(B144,欠费宽表!C:C,1,FALSE),""))&gt;0,"来自欠费月宽表tb_inv_comm_arrear_month","")</f>
        <v>来自欠费月宽表tb_inv_comm_arrear_month</v>
      </c>
    </row>
    <row r="145" spans="1:4">
      <c r="A145" t="str">
        <f t="array" ref="A145">INDEX(维度标签集!$A:$A,SMALL(IF(维度标签集!$E$2:$E$528=big_month!$B145,ROW(维度标签集!$E$2:$E$528),4^8),COLUMN(A143)))&amp;""</f>
        <v>是否使用2G流量</v>
      </c>
      <c r="B145" t="s">
        <v>620</v>
      </c>
      <c r="C145" t="s">
        <v>1041</v>
      </c>
      <c r="D145" t="str">
        <f>IF(LEN(IFERROR(VLOOKUP(B145,欠费宽表!C:C,1,FALSE),""))&gt;0,"来自欠费月宽表tb_inv_comm_arrear_month","")</f>
        <v>来自欠费月宽表tb_inv_comm_arrear_month</v>
      </c>
    </row>
    <row r="146" spans="1:4">
      <c r="A146" t="str">
        <f t="array" ref="A146">INDEX(维度标签集!$A:$A,SMALL(IF(维度标签集!$E$2:$E$528=big_month!$B146,ROW(维度标签集!$E$2:$E$528),4^8),COLUMN(A144)))&amp;""</f>
        <v>是否使用3G流量</v>
      </c>
      <c r="B146" t="s">
        <v>623</v>
      </c>
      <c r="C146" t="s">
        <v>1041</v>
      </c>
      <c r="D146" t="str">
        <f>IF(LEN(IFERROR(VLOOKUP(B146,欠费宽表!C:C,1,FALSE),""))&gt;0,"来自欠费月宽表tb_inv_comm_arrear_month","")</f>
        <v>来自欠费月宽表tb_inv_comm_arrear_month</v>
      </c>
    </row>
    <row r="147" spans="1:4">
      <c r="A147" t="str">
        <f t="array" ref="A147">INDEX(维度标签集!$A:$A,SMALL(IF(维度标签集!$E$2:$E$528=big_month!$B147,ROW(维度标签集!$E$2:$E$528),4^8),COLUMN(A145)))&amp;""</f>
        <v>是否使用4G流量</v>
      </c>
      <c r="B147" t="s">
        <v>626</v>
      </c>
      <c r="C147" t="s">
        <v>1041</v>
      </c>
      <c r="D147" t="str">
        <f>IF(LEN(IFERROR(VLOOKUP(B147,欠费宽表!C:C,1,FALSE),""))&gt;0,"来自欠费月宽表tb_inv_comm_arrear_month","")</f>
        <v>来自欠费月宽表tb_inv_comm_arrear_month</v>
      </c>
    </row>
    <row r="148" spans="1:4">
      <c r="A148" t="s">
        <v>1643</v>
      </c>
      <c r="B148" t="s">
        <v>1644</v>
      </c>
      <c r="C148" t="s">
        <v>12</v>
      </c>
      <c r="D148" t="str">
        <f>IF(LEN(IFERROR(VLOOKUP(B148,欠费宽表!C:C,1,FALSE),""))&gt;0,"来自欠费月宽表tb_inv_comm_arrear_month","")</f>
        <v>来自欠费月宽表tb_inv_comm_arrear_month</v>
      </c>
    </row>
    <row r="149" spans="1:4">
      <c r="A149" t="str">
        <f t="array" ref="A149">INDEX(维度标签集!$A:$A,SMALL(IF(维度标签集!$E$2:$E$528=big_month!$B149,ROW(维度标签集!$E$2:$E$528),4^8),COLUMN(A147)))&amp;""</f>
        <v>责任人-姓名</v>
      </c>
      <c r="B149" t="s">
        <v>403</v>
      </c>
      <c r="C149" t="s">
        <v>16</v>
      </c>
      <c r="D149" t="str">
        <f>IF(LEN(IFERROR(VLOOKUP(B149,实名制宽表!C:C,1,FALSE),""))&gt;0,"来自实名制月宽表tb_inv_comm_realname_month","")</f>
        <v>来自实名制月宽表tb_inv_comm_realname_month</v>
      </c>
    </row>
    <row r="150" spans="1:4">
      <c r="A150" t="str">
        <f t="array" ref="A150">INDEX(维度标签集!$A:$A,SMALL(IF(维度标签集!$E$2:$E$528=big_month!$B150,ROW(维度标签集!$E$2:$E$528),4^8),COLUMN(A148)))&amp;""</f>
        <v>责任人-地址</v>
      </c>
      <c r="B150" t="s">
        <v>406</v>
      </c>
      <c r="C150" t="s">
        <v>16</v>
      </c>
      <c r="D150" t="str">
        <f>IF(LEN(IFERROR(VLOOKUP(B150,实名制宽表!C:C,1,FALSE),""))&gt;0,"来自实名制月宽表tb_inv_comm_realname_month","")</f>
        <v>来自实名制月宽表tb_inv_comm_realname_month</v>
      </c>
    </row>
    <row r="151" spans="1:4">
      <c r="A151" t="str">
        <f t="array" ref="A151">INDEX(维度标签集!$A:$A,SMALL(IF(维度标签集!$E$2:$E$528=big_month!$B151,ROW(维度标签集!$E$2:$E$528),4^8),COLUMN(A149)))&amp;""</f>
        <v>责任人-证件类型</v>
      </c>
      <c r="B151" t="s">
        <v>409</v>
      </c>
      <c r="C151" t="s">
        <v>16</v>
      </c>
      <c r="D151" t="str">
        <f>IF(LEN(IFERROR(VLOOKUP(B151,实名制宽表!C:C,1,FALSE),""))&gt;0,"来自实名制月宽表tb_inv_comm_realname_month","")</f>
        <v>来自实名制月宽表tb_inv_comm_realname_month</v>
      </c>
    </row>
    <row r="152" spans="1:4">
      <c r="A152" t="str">
        <f t="array" ref="A152">INDEX(维度标签集!$A:$A,SMALL(IF(维度标签集!$E$2:$E$528=big_month!$B152,ROW(维度标签集!$E$2:$E$528),4^8),COLUMN(A150)))&amp;""</f>
        <v>责任人-证件号码</v>
      </c>
      <c r="B152" t="s">
        <v>412</v>
      </c>
      <c r="C152" t="s">
        <v>16</v>
      </c>
      <c r="D152" t="str">
        <f>IF(LEN(IFERROR(VLOOKUP(B152,实名制宽表!C:C,1,FALSE),""))&gt;0,"来自实名制月宽表tb_inv_comm_realname_month","")</f>
        <v>来自实名制月宽表tb_inv_comm_realname_month</v>
      </c>
    </row>
    <row r="153" spans="1:4">
      <c r="A153" t="str">
        <f t="array" ref="A153">INDEX(维度标签集!$A:$A,SMALL(IF(维度标签集!$E$2:$E$528=big_month!$B153,ROW(维度标签集!$E$2:$E$528),4^8),COLUMN(A151)))&amp;""</f>
        <v>经办人-姓名</v>
      </c>
      <c r="B153" t="s">
        <v>416</v>
      </c>
      <c r="C153" t="s">
        <v>16</v>
      </c>
      <c r="D153" t="str">
        <f>IF(LEN(IFERROR(VLOOKUP(B153,实名制宽表!C:C,1,FALSE),""))&gt;0,"来自实名制月宽表tb_inv_comm_realname_month","")</f>
        <v>来自实名制月宽表tb_inv_comm_realname_month</v>
      </c>
    </row>
    <row r="154" spans="1:4">
      <c r="A154" t="str">
        <f t="array" ref="A154">INDEX(维度标签集!$A:$A,SMALL(IF(维度标签集!$E$2:$E$528=big_month!$B154,ROW(维度标签集!$E$2:$E$528),4^8),COLUMN(A152)))&amp;""</f>
        <v>经办人-地址</v>
      </c>
      <c r="B154" t="s">
        <v>420</v>
      </c>
      <c r="C154" t="s">
        <v>16</v>
      </c>
      <c r="D154" t="str">
        <f>IF(LEN(IFERROR(VLOOKUP(B154,实名制宽表!C:C,1,FALSE),""))&gt;0,"来自实名制月宽表tb_inv_comm_realname_month","")</f>
        <v>来自实名制月宽表tb_inv_comm_realname_month</v>
      </c>
    </row>
    <row r="155" spans="1:4">
      <c r="A155" t="str">
        <f t="array" ref="A155">INDEX(维度标签集!$A:$A,SMALL(IF(维度标签集!$E$2:$E$528=big_month!$B155,ROW(维度标签集!$E$2:$E$528),4^8),COLUMN(A153)))&amp;""</f>
        <v>经办人-证件类型</v>
      </c>
      <c r="B155" t="s">
        <v>424</v>
      </c>
      <c r="C155" t="s">
        <v>16</v>
      </c>
      <c r="D155" t="str">
        <f>IF(LEN(IFERROR(VLOOKUP(B155,实名制宽表!C:C,1,FALSE),""))&gt;0,"来自实名制月宽表tb_inv_comm_realname_month","")</f>
        <v>来自实名制月宽表tb_inv_comm_realname_month</v>
      </c>
    </row>
    <row r="156" spans="1:4">
      <c r="A156" t="str">
        <f t="array" ref="A156">INDEX(维度标签集!$A:$A,SMALL(IF(维度标签集!$E$2:$E$528=big_month!$B156,ROW(维度标签集!$E$2:$E$528),4^8),COLUMN(A154)))&amp;""</f>
        <v>经办人-证件号码</v>
      </c>
      <c r="B156" t="s">
        <v>428</v>
      </c>
      <c r="C156" t="s">
        <v>16</v>
      </c>
      <c r="D156" t="str">
        <f>IF(LEN(IFERROR(VLOOKUP(B156,实名制宽表!C:C,1,FALSE),""))&gt;0,"来自实名制月宽表tb_inv_comm_realname_month","")</f>
        <v>来自实名制月宽表tb_inv_comm_realname_month</v>
      </c>
    </row>
    <row r="157" spans="1:4">
      <c r="A157" t="str">
        <f t="array" ref="A157">INDEX(维度标签集!$A:$A,SMALL(IF(维度标签集!$E$2:$E$528=big_month!$B157,ROW(维度标签集!$E$2:$E$528),4^8),COLUMN(A155)))&amp;""</f>
        <v>客户-地址</v>
      </c>
      <c r="B157" t="s">
        <v>435</v>
      </c>
      <c r="C157" t="s">
        <v>16</v>
      </c>
      <c r="D157" t="str">
        <f>IF(LEN(IFERROR(VLOOKUP(B157,实名制宽表!C:C,1,FALSE),""))&gt;0,"来自实名制月宽表tb_inv_comm_realname_month","")</f>
        <v>来自实名制月宽表tb_inv_comm_realname_month</v>
      </c>
    </row>
    <row r="158" spans="1:4">
      <c r="A158" t="str">
        <f t="array" ref="A158">INDEX(维度标签集!$A:$A,SMALL(IF(维度标签集!$E$2:$E$528=big_month!$B158,ROW(维度标签集!$E$2:$E$528),4^8),COLUMN(A156)))&amp;""</f>
        <v>客户-证件类型</v>
      </c>
      <c r="B158" t="s">
        <v>438</v>
      </c>
      <c r="C158" t="s">
        <v>16</v>
      </c>
      <c r="D158" t="str">
        <f>IF(LEN(IFERROR(VLOOKUP(B158,实名制宽表!C:C,1,FALSE),""))&gt;0,"来自实名制月宽表tb_inv_comm_realname_month","")</f>
        <v>来自实名制月宽表tb_inv_comm_realname_month</v>
      </c>
    </row>
    <row r="159" spans="1:4">
      <c r="A159" t="str">
        <f t="array" ref="A159">INDEX(维度标签集!$A:$A,SMALL(IF(维度标签集!$E$2:$E$528=big_month!$B159,ROW(维度标签集!$E$2:$E$528),4^8),COLUMN(A157)))&amp;""</f>
        <v>客户-证件号码</v>
      </c>
      <c r="B159" t="s">
        <v>441</v>
      </c>
      <c r="C159" t="s">
        <v>16</v>
      </c>
      <c r="D159" t="str">
        <f>IF(LEN(IFERROR(VLOOKUP(B159,实名制宽表!C:C,1,FALSE),""))&gt;0,"来自实名制月宽表tb_inv_comm_realname_month","")</f>
        <v>来自实名制月宽表tb_inv_comm_realname_month</v>
      </c>
    </row>
    <row r="160" spans="1:4">
      <c r="A160" t="str">
        <f t="array" ref="A160">INDEX(维度标签集!$A:$A,SMALL(IF(维度标签集!$E$2:$E$528=big_month!$B160,ROW(维度标签集!$E$2:$E$528),4^8),COLUMN(A158)))&amp;""</f>
        <v>客户-联系人</v>
      </c>
      <c r="B160" t="s">
        <v>444</v>
      </c>
      <c r="C160" t="s">
        <v>16</v>
      </c>
      <c r="D160" t="str">
        <f>IF(LEN(IFERROR(VLOOKUP(B160,实名制宽表!C:C,1,FALSE),""))&gt;0,"来自实名制月宽表tb_inv_comm_realname_month","")</f>
        <v>来自实名制月宽表tb_inv_comm_realname_month</v>
      </c>
    </row>
    <row r="161" spans="1:4">
      <c r="A161" t="str">
        <f t="array" ref="A161">INDEX(维度标签集!$A:$A,SMALL(IF(维度标签集!$E$2:$E$528=big_month!$B161,ROW(维度标签集!$E$2:$E$528),4^8),COLUMN(A159)))&amp;""</f>
        <v>客户-联系方式</v>
      </c>
      <c r="B161" t="s">
        <v>447</v>
      </c>
      <c r="C161" t="s">
        <v>16</v>
      </c>
      <c r="D161" t="str">
        <f>IF(LEN(IFERROR(VLOOKUP(B161,实名制宽表!C:C,1,FALSE),""))&gt;0,"来自实名制月宽表tb_inv_comm_realname_month","")</f>
        <v>来自实名制月宽表tb_inv_comm_realname_month</v>
      </c>
    </row>
    <row r="162" spans="1:4">
      <c r="A162" t="str">
        <f t="array" ref="A162">INDEX(维度标签集!$A:$A,SMALL(IF(维度标签集!$E$2:$E$528=big_month!$B162,ROW(维度标签集!$E$2:$E$528),4^8),COLUMN(A160)))&amp;""</f>
        <v>使用人-姓名</v>
      </c>
      <c r="B162" t="s">
        <v>451</v>
      </c>
      <c r="C162" t="s">
        <v>16</v>
      </c>
      <c r="D162" t="str">
        <f>IF(LEN(IFERROR(VLOOKUP(B162,实名制宽表!C:C,1,FALSE),""))&gt;0,"来自实名制月宽表tb_inv_comm_realname_month","")</f>
        <v>来自实名制月宽表tb_inv_comm_realname_month</v>
      </c>
    </row>
    <row r="163" spans="1:4">
      <c r="A163" t="str">
        <f t="array" ref="A163">INDEX(维度标签集!$A:$A,SMALL(IF(维度标签集!$E$2:$E$528=big_month!$B163,ROW(维度标签集!$E$2:$E$528),4^8),COLUMN(A161)))&amp;""</f>
        <v>使用人-地址</v>
      </c>
      <c r="B163" t="s">
        <v>454</v>
      </c>
      <c r="C163" t="s">
        <v>16</v>
      </c>
      <c r="D163" t="str">
        <f>IF(LEN(IFERROR(VLOOKUP(B163,实名制宽表!C:C,1,FALSE),""))&gt;0,"来自实名制月宽表tb_inv_comm_realname_month","")</f>
        <v>来自实名制月宽表tb_inv_comm_realname_month</v>
      </c>
    </row>
    <row r="164" spans="1:4">
      <c r="A164" t="str">
        <f t="array" ref="A164">INDEX(维度标签集!$A:$A,SMALL(IF(维度标签集!$E$2:$E$528=big_month!$B164,ROW(维度标签集!$E$2:$E$528),4^8),COLUMN(A162)))&amp;""</f>
        <v>使用人-证件类型</v>
      </c>
      <c r="B164" t="s">
        <v>457</v>
      </c>
      <c r="C164" t="s">
        <v>16</v>
      </c>
      <c r="D164" t="str">
        <f>IF(LEN(IFERROR(VLOOKUP(B164,实名制宽表!C:C,1,FALSE),""))&gt;0,"来自实名制月宽表tb_inv_comm_realname_month","")</f>
        <v>来自实名制月宽表tb_inv_comm_realname_month</v>
      </c>
    </row>
    <row r="165" spans="1:4">
      <c r="A165" t="s">
        <v>459</v>
      </c>
      <c r="B165" t="s">
        <v>460</v>
      </c>
      <c r="C165" t="s">
        <v>16</v>
      </c>
      <c r="D165" t="str">
        <f>IF(LEN(IFERROR(VLOOKUP(B165,实名制宽表!C:C,1,FALSE),""))&gt;0,"来自实名制月宽表tb_inv_comm_realname_month","")</f>
        <v>来自实名制月宽表tb_inv_comm_realname_month</v>
      </c>
    </row>
    <row r="166" spans="1:4">
      <c r="A166" t="s">
        <v>1645</v>
      </c>
      <c r="B166" t="s">
        <v>1646</v>
      </c>
      <c r="C166" t="s">
        <v>16</v>
      </c>
      <c r="D166" t="s">
        <v>1647</v>
      </c>
    </row>
    <row r="167" spans="1:4">
      <c r="A167" t="s">
        <v>1648</v>
      </c>
      <c r="B167" t="s">
        <v>1649</v>
      </c>
      <c r="C167" t="s">
        <v>16</v>
      </c>
      <c r="D167" t="s">
        <v>1647</v>
      </c>
    </row>
    <row r="168" spans="1:4">
      <c r="A168" t="s">
        <v>1650</v>
      </c>
      <c r="B168" t="s">
        <v>1651</v>
      </c>
      <c r="C168" t="s">
        <v>12</v>
      </c>
      <c r="D168" t="s">
        <v>1647</v>
      </c>
    </row>
    <row r="169" spans="1:4">
      <c r="A169" t="str">
        <f t="array" ref="A169">INDEX(维度标签集!$A:$A,SMALL(IF(维度标签集!$E$2:$E$528=big_month!$B169,ROW(维度标签集!$E$2:$E$528),4^8),COLUMN(A167)))&amp;""</f>
        <v>其它费用</v>
      </c>
      <c r="B169" t="s">
        <v>343</v>
      </c>
      <c r="C169" t="s">
        <v>1041</v>
      </c>
      <c r="D169" t="str">
        <f>IF(LEN(IFERROR(VLOOKUP(B169,收入账单宽表!C:C,1,FALSE),""))&gt;0,"来自收入账单月宽表tb_inv_comm_charge_month","")</f>
        <v>来自收入账单月宽表tb_inv_comm_charge_month</v>
      </c>
    </row>
    <row r="170" spans="1:4">
      <c r="A170" t="str">
        <f t="array" ref="A170">INDEX(维度标签集!$A:$A,SMALL(IF(维度标签集!$E$2:$E$528=big_month!$B170,ROW(维度标签集!$E$2:$E$528),4^8),COLUMN(A168)))&amp;""</f>
        <v>分摊前收入</v>
      </c>
      <c r="B170" t="s">
        <v>318</v>
      </c>
      <c r="C170" t="s">
        <v>12</v>
      </c>
      <c r="D170" t="str">
        <f>IF(LEN(IFERROR(VLOOKUP(B170,收入账单宽表!C:C,1,FALSE),""))&gt;0,"来自收入账单月宽表tb_inv_comm_charge_month","")</f>
        <v>来自收入账单月宽表tb_inv_comm_charge_month</v>
      </c>
    </row>
    <row r="171" spans="1:4">
      <c r="A171" t="str">
        <f t="array" ref="A171">INDEX(维度标签集!$A:$A,SMALL(IF(维度标签集!$E$2:$E$528=big_month!$B171,ROW(维度标签集!$E$2:$E$528),4^8),COLUMN(A169)))&amp;""</f>
        <v>分摊后收入</v>
      </c>
      <c r="B171" t="s">
        <v>321</v>
      </c>
      <c r="C171" t="s">
        <v>12</v>
      </c>
      <c r="D171" t="str">
        <f>IF(LEN(IFERROR(VLOOKUP(B171,收入账单宽表!C:C,1,FALSE),""))&gt;0,"来自收入账单月宽表tb_inv_comm_charge_month","")</f>
        <v>来自收入账单月宽表tb_inv_comm_charge_month</v>
      </c>
    </row>
    <row r="172" spans="1:4">
      <c r="A172" t="str">
        <f t="array" ref="A172">INDEX(维度标签集!$A:$A,SMALL(IF(维度标签集!$E$2:$E$528=big_month!$B172,ROW(维度标签集!$E$2:$E$528),4^8),COLUMN(A170)))&amp;""</f>
        <v>停机保号费</v>
      </c>
      <c r="B172" t="s">
        <v>330</v>
      </c>
      <c r="C172" t="s">
        <v>1041</v>
      </c>
      <c r="D172" t="str">
        <f>IF(LEN(IFERROR(VLOOKUP(B172,收入账单宽表!C:C,1,FALSE),""))&gt;0,"来自收入账单月宽表tb_inv_comm_charge_month","")</f>
        <v>来自收入账单月宽表tb_inv_comm_charge_month</v>
      </c>
    </row>
    <row r="173" spans="1:4">
      <c r="A173" t="str">
        <f t="array" ref="A173">INDEX(维度标签集!$A:$A,SMALL(IF(维度标签集!$E$2:$E$528=big_month!$B173,ROW(维度标签集!$E$2:$E$528),4^8),COLUMN(A171)))&amp;""</f>
        <v>套餐费</v>
      </c>
      <c r="B173" t="s">
        <v>333</v>
      </c>
      <c r="C173" t="s">
        <v>1041</v>
      </c>
      <c r="D173" t="str">
        <f>IF(LEN(IFERROR(VLOOKUP(B173,收入账单宽表!C:C,1,FALSE),""))&gt;0,"来自收入账单月宽表tb_inv_comm_charge_month","")</f>
        <v>来自收入账单月宽表tb_inv_comm_charge_month</v>
      </c>
    </row>
    <row r="174" spans="1:4">
      <c r="A174" t="str">
        <f t="array" ref="A174">INDEX(维度标签集!$A:$A,SMALL(IF(维度标签集!$E$2:$E$528=big_month!$B174,ROW(维度标签集!$E$2:$E$528),4^8),COLUMN(A172)))&amp;""</f>
        <v>上网费</v>
      </c>
      <c r="B174" t="s">
        <v>335</v>
      </c>
      <c r="C174" t="s">
        <v>1041</v>
      </c>
      <c r="D174" t="str">
        <f>IF(LEN(IFERROR(VLOOKUP(B174,收入账单宽表!C:C,1,FALSE),""))&gt;0,"来自收入账单月宽表tb_inv_comm_charge_month","")</f>
        <v>来自收入账单月宽表tb_inv_comm_charge_month</v>
      </c>
    </row>
    <row r="175" spans="1:4">
      <c r="A175" t="str">
        <f t="array" ref="A175">INDEX(维度标签集!$A:$A,SMALL(IF(维度标签集!$E$2:$E$528=big_month!$B175,ROW(维度标签集!$E$2:$E$528),4^8),COLUMN(A173)))&amp;""</f>
        <v>通话费</v>
      </c>
      <c r="B175" t="s">
        <v>337</v>
      </c>
      <c r="C175" t="s">
        <v>1041</v>
      </c>
      <c r="D175" t="str">
        <f>IF(LEN(IFERROR(VLOOKUP(B175,收入账单宽表!C:C,1,FALSE),""))&gt;0,"来自收入账单月宽表tb_inv_comm_charge_month","")</f>
        <v>来自收入账单月宽表tb_inv_comm_charge_month</v>
      </c>
    </row>
    <row r="176" spans="1:4">
      <c r="A176" t="str">
        <f t="array" ref="A176">INDEX(维度标签集!$A:$A,SMALL(IF(维度标签集!$E$2:$E$528=big_month!$B176,ROW(维度标签集!$E$2:$E$528),4^8),COLUMN(A174)))&amp;""</f>
        <v>增值费</v>
      </c>
      <c r="B176" t="s">
        <v>339</v>
      </c>
      <c r="C176" t="s">
        <v>1041</v>
      </c>
      <c r="D176" t="str">
        <f>IF(LEN(IFERROR(VLOOKUP(B176,收入账单宽表!C:C,1,FALSE),""))&gt;0,"来自收入账单月宽表tb_inv_comm_charge_month","")</f>
        <v>来自收入账单月宽表tb_inv_comm_charge_month</v>
      </c>
    </row>
    <row r="177" spans="1:4">
      <c r="A177" t="str">
        <f t="array" ref="A177">INDEX(维度标签集!$A:$A,SMALL(IF(维度标签集!$E$2:$E$528=big_month!$B177,ROW(维度标签集!$E$2:$E$528),4^8),COLUMN(A175)))&amp;""</f>
        <v>一次性费用</v>
      </c>
      <c r="B177" t="s">
        <v>341</v>
      </c>
      <c r="C177" t="s">
        <v>1041</v>
      </c>
      <c r="D177" t="str">
        <f>IF(LEN(IFERROR(VLOOKUP(B177,收入账单宽表!C:C,1,FALSE),""))&gt;0,"来自收入账单月宽表tb_inv_comm_charge_month","")</f>
        <v>来自收入账单月宽表tb_inv_comm_charge_month</v>
      </c>
    </row>
    <row r="178" spans="1:4">
      <c r="A178" t="str">
        <f t="array" ref="A178">INDEX(维度标签集!$A:$A,SMALL(IF(维度标签集!$E$2:$E$528=big_month!$B178,ROW(维度标签集!$E$2:$E$528),4^8),COLUMN(A176)))&amp;""</f>
        <v>流量费</v>
      </c>
      <c r="B178" t="s">
        <v>346</v>
      </c>
      <c r="C178" t="s">
        <v>12</v>
      </c>
      <c r="D178" t="str">
        <f>IF(LEN(IFERROR(VLOOKUP(B178,收入账单宽表!C:C,1,FALSE),""))&gt;0,"来自收入账单月宽表tb_inv_comm_charge_month","")</f>
        <v>来自收入账单月宽表tb_inv_comm_charge_month</v>
      </c>
    </row>
    <row r="179" spans="1:4">
      <c r="A179" t="str">
        <f t="array" ref="A179">INDEX(维度标签集!$A:$A,SMALL(IF(维度标签集!$E$2:$E$528=big_month!$B179,ROW(维度标签集!$E$2:$E$528),4^8),COLUMN(A177)))&amp;""</f>
        <v>短信费</v>
      </c>
      <c r="B179" t="s">
        <v>351</v>
      </c>
      <c r="C179" t="s">
        <v>12</v>
      </c>
      <c r="D179" t="str">
        <f>IF(LEN(IFERROR(VLOOKUP(B179,收入账单宽表!C:C,1,FALSE),""))&gt;0,"来自收入账单月宽表tb_inv_comm_charge_month","")</f>
        <v>来自收入账单月宽表tb_inv_comm_charge_month</v>
      </c>
    </row>
    <row r="180" spans="1:4">
      <c r="A180" t="str">
        <f t="array" ref="A180">INDEX(维度标签集!$A:$A,SMALL(IF(维度标签集!$E$2:$E$528=big_month!$B180,ROW(维度标签集!$E$2:$E$528),4^8),COLUMN(A178)))&amp;""</f>
        <v>语音费</v>
      </c>
      <c r="B180" t="s">
        <v>354</v>
      </c>
      <c r="C180" t="s">
        <v>12</v>
      </c>
      <c r="D180" t="str">
        <f>IF(LEN(IFERROR(VLOOKUP(B180,收入账单宽表!C:C,1,FALSE),""))&gt;0,"来自收入账单月宽表tb_inv_comm_charge_month","")</f>
        <v>来自收入账单月宽表tb_inv_comm_charge_month</v>
      </c>
    </row>
    <row r="181" spans="1:4">
      <c r="A181" t="str">
        <f t="array" ref="A181">INDEX(维度标签集!$A:$A,SMALL(IF(维度标签集!$E$2:$E$528=big_month!$B181,ROW(维度标签集!$E$2:$E$528),4^8),COLUMN(A179)))&amp;""</f>
        <v>其他</v>
      </c>
      <c r="B181" t="s">
        <v>357</v>
      </c>
      <c r="C181" t="s">
        <v>12</v>
      </c>
      <c r="D181" t="str">
        <f>IF(LEN(IFERROR(VLOOKUP(B181,收入账单宽表!C:C,1,FALSE),""))&gt;0,"来自收入账单月宽表tb_inv_comm_charge_month","")</f>
        <v>来自收入账单月宽表tb_inv_comm_charge_month</v>
      </c>
    </row>
    <row r="182" spans="1:4">
      <c r="A182" t="str">
        <f t="array" ref="A182">INDEX(维度标签集!$A:$A,SMALL(IF(维度标签集!$E$2:$E$528=big_month!$B182,ROW(维度标签集!$E$2:$E$528),4^8),COLUMN(A180)))&amp;""</f>
        <v>是否定向流量</v>
      </c>
      <c r="B182" t="s">
        <v>905</v>
      </c>
      <c r="C182" t="s">
        <v>1041</v>
      </c>
      <c r="D182" t="str">
        <f>IF(LEN(IFERROR(VLOOKUP(B182,'用户基本信息宽表 '!D:D,1,FALSE),""))&gt;0,"来自基础信息月宽表tb_inv_comm_prod_month","")</f>
        <v>来自基础信息月宽表tb_inv_comm_prod_month</v>
      </c>
    </row>
    <row r="183" spans="1:4">
      <c r="A183" t="str">
        <f t="array" ref="A183">INDEX(维度标签集!$A:$A,SMALL(IF(维度标签集!$E$2:$E$528=big_month!$B183,ROW(维度标签集!$E$2:$E$528),4^8),COLUMN(A181)))&amp;""</f>
        <v>定向短信控制策略</v>
      </c>
      <c r="B183" t="s">
        <v>501</v>
      </c>
      <c r="C183" t="s">
        <v>1041</v>
      </c>
      <c r="D183" t="str">
        <f>IF(LEN(IFERROR(VLOOKUP(B183,'用户基本信息宽表 '!D:D,1,FALSE),""))&gt;0,"来自基础信息月宽表tb_inv_comm_prod_month","")</f>
        <v>来自基础信息月宽表tb_inv_comm_prod_month</v>
      </c>
    </row>
    <row r="184" spans="1:4">
      <c r="A184" t="str">
        <f t="array" ref="A184">INDEX(维度标签集!$A:$A,SMALL(IF(维度标签集!$E$2:$E$528=big_month!$B184,ROW(维度标签集!$E$2:$E$528),4^8),COLUMN(A182)))&amp;""</f>
        <v>定向语音呼入呼出控制策略</v>
      </c>
      <c r="B184" t="s">
        <v>495</v>
      </c>
      <c r="C184" t="s">
        <v>1041</v>
      </c>
      <c r="D184" t="str">
        <f>IF(LEN(IFERROR(VLOOKUP(B184,'用户基本信息宽表 '!D:D,1,FALSE),""))&gt;0,"来自基础信息月宽表tb_inv_comm_prod_month","")</f>
        <v>来自基础信息月宽表tb_inv_comm_prod_month</v>
      </c>
    </row>
    <row r="185" spans="1:4">
      <c r="A185" t="str">
        <f t="array" ref="A185">INDEX(维度标签集!$A:$A,SMALL(IF(维度标签集!$E$2:$E$528=big_month!$B185,ROW(维度标签集!$E$2:$E$528),4^8),COLUMN(A183)))&amp;""</f>
        <v>整月停机类型</v>
      </c>
      <c r="B185" t="s">
        <v>736</v>
      </c>
      <c r="C185" t="s">
        <v>16</v>
      </c>
      <c r="D185" t="s">
        <v>1652</v>
      </c>
    </row>
    <row r="186" spans="1:4">
      <c r="A186" t="str">
        <f t="array" ref="A186">INDEX(维度标签集!$A:$A,SMALL(IF(维度标签集!$E$2:$E$528=big_month!$B186,ROW(维度标签集!$E$2:$E$528),4^8),COLUMN(A184)))&amp;""</f>
        <v>是否整月停机</v>
      </c>
      <c r="B186" t="s">
        <v>739</v>
      </c>
      <c r="C186" t="s">
        <v>1041</v>
      </c>
      <c r="D186" t="s">
        <v>1652</v>
      </c>
    </row>
    <row r="187" spans="1:4">
      <c r="A187" t="str">
        <f t="array" ref="A187">INDEX(维度标签集!$A:$A,SMALL(IF(维度标签集!$E$2:$E$528=big_month!$B187,ROW(维度标签集!$E$2:$E$528),4^8),COLUMN(A185)))&amp;""</f>
        <v>是否整月超流量限制上网</v>
      </c>
      <c r="B187" t="s">
        <v>742</v>
      </c>
      <c r="C187" t="s">
        <v>1041</v>
      </c>
      <c r="D187" t="s">
        <v>1652</v>
      </c>
    </row>
    <row r="188" spans="1:4">
      <c r="A188" t="str">
        <f t="array" ref="A188">INDEX(维度标签集!$A:$A,SMALL(IF(维度标签集!$E$2:$E$528=big_month!$B188,ROW(维度标签集!$E$2:$E$528),4^8),COLUMN(A186)))&amp;""</f>
        <v>是否整月取消上网</v>
      </c>
      <c r="B188" t="s">
        <v>745</v>
      </c>
      <c r="C188" t="s">
        <v>1041</v>
      </c>
      <c r="D188" t="s">
        <v>1652</v>
      </c>
    </row>
    <row r="189" spans="1:4">
      <c r="A189" t="str">
        <f t="array" ref="A189">INDEX(维度标签集!$A:$A,SMALL(IF(维度标签集!$E$2:$E$528=big_month!$B189,ROW(维度标签集!$E$2:$E$528),4^8),COLUMN(A187)))&amp;""</f>
        <v>计费合账号码</v>
      </c>
      <c r="B189" t="s">
        <v>747</v>
      </c>
      <c r="C189" t="s">
        <v>16</v>
      </c>
      <c r="D189" t="str">
        <f>IF(LEN(IFERROR(VLOOKUP(B189,'用户基本信息宽表 '!D:D,1,FALSE),""))&gt;0,"来自基础信息月宽表tb_inv_comm_prod_month","")</f>
        <v>来自基础信息月宽表tb_inv_comm_prod_month</v>
      </c>
    </row>
    <row r="190" spans="1:4">
      <c r="A190" t="s">
        <v>1292</v>
      </c>
      <c r="B190" t="s">
        <v>1293</v>
      </c>
      <c r="C190" t="s">
        <v>16</v>
      </c>
      <c r="D190" t="s">
        <v>1653</v>
      </c>
    </row>
    <row r="191" spans="1:4">
      <c r="A191" t="s">
        <v>1654</v>
      </c>
      <c r="B191" t="s">
        <v>1295</v>
      </c>
      <c r="C191" t="s">
        <v>16</v>
      </c>
      <c r="D191" t="s">
        <v>1653</v>
      </c>
    </row>
    <row r="192" spans="1:4">
      <c r="A192" t="str">
        <f t="array" ref="A192">INDEX(维度标签集!$A:$A,SMALL(IF(维度标签集!$E$2:$E$528=big_month!$B192,ROW(维度标签集!$E$2:$E$528),4^8),COLUMN(A190)))&amp;""</f>
        <v>非主套餐名称</v>
      </c>
      <c r="B192" t="s">
        <v>264</v>
      </c>
      <c r="C192" t="s">
        <v>16</v>
      </c>
      <c r="D192" t="str">
        <f>IF(LEN(IFERROR(VLOOKUP(B192,'用户基本信息宽表 '!D:D,1,FALSE),""))&gt;0,"来自基础信息月宽表tb_inv_comm_prod_month","")</f>
        <v>来自基础信息月宽表tb_inv_comm_prod_month</v>
      </c>
    </row>
    <row r="193" spans="1:4">
      <c r="A193" t="s">
        <v>749</v>
      </c>
      <c r="B193" t="s">
        <v>750</v>
      </c>
      <c r="C193" t="s">
        <v>79</v>
      </c>
      <c r="D193" t="str">
        <f>IF(LEN(IFERROR(VLOOKUP(B193,'用户基本信息宽表 '!D:D,1,FALSE),""))&gt;0,"来自基础信息月宽表tb_inv_comm_prod_month","")</f>
        <v>来自基础信息月宽表tb_inv_comm_prod_month</v>
      </c>
    </row>
    <row r="194" spans="1:4">
      <c r="A194" t="str">
        <f t="array" ref="A194">INDEX(维度标签集!$A:$A,SMALL(IF(维度标签集!$E$2:$E$528=big_month!$B194,ROW(维度标签集!$E$2:$E$528),4^8),COLUMN(A192)))&amp;""</f>
        <v>物联网基础业务-流量-VPDN（GRE）功能（可访问公网）</v>
      </c>
      <c r="B194" t="s">
        <v>753</v>
      </c>
      <c r="C194" t="s">
        <v>1041</v>
      </c>
      <c r="D194" t="str">
        <f>IF(LEN(IFERROR(VLOOKUP(B194,'用户基本信息宽表 '!D:D,1,FALSE),""))&gt;0,"来自基础信息月宽表tb_inv_comm_prod_month","")</f>
        <v>来自基础信息月宽表tb_inv_comm_prod_month</v>
      </c>
    </row>
    <row r="195" spans="1:4">
      <c r="A195" t="str">
        <f t="array" ref="A195">INDEX(维度标签集!$A:$A,SMALL(IF(维度标签集!$E$2:$E$528=big_month!$B195,ROW(维度标签集!$E$2:$E$528),4^8),COLUMN(A193)))&amp;""</f>
        <v>是否开通流量-VPDN（GRE）功能</v>
      </c>
      <c r="B195" t="s">
        <v>756</v>
      </c>
      <c r="C195" t="s">
        <v>1041</v>
      </c>
      <c r="D195" t="str">
        <f>IF(LEN(IFERROR(VLOOKUP(B195,'用户基本信息宽表 '!D:D,1,FALSE),""))&gt;0,"来自基础信息月宽表tb_inv_comm_prod_month","")</f>
        <v>来自基础信息月宽表tb_inv_comm_prod_month</v>
      </c>
    </row>
    <row r="196" spans="1:4">
      <c r="A196" t="str">
        <f t="array" ref="A196">INDEX(维度标签集!$A:$A,SMALL(IF(维度标签集!$E$2:$E$528=big_month!$B196,ROW(维度标签集!$E$2:$E$528),4^8),COLUMN(A194)))&amp;""</f>
        <v>是否超范围使用违规停机</v>
      </c>
      <c r="B196" t="s">
        <v>759</v>
      </c>
      <c r="C196" t="s">
        <v>1041</v>
      </c>
      <c r="D196" t="str">
        <f>IF(LEN(IFERROR(VLOOKUP(B196,'用户基本信息宽表 '!D:D,1,FALSE),""))&gt;0,"来自基础信息月宽表tb_inv_comm_prod_month","")</f>
        <v>来自基础信息月宽表tb_inv_comm_prod_month</v>
      </c>
    </row>
    <row r="197" spans="1:4">
      <c r="A197" t="str">
        <f t="array" ref="A197">INDEX(维度标签集!$A:$A,SMALL(IF(维度标签集!$E$2:$E$528=big_month!$B197,ROW(维度标签集!$E$2:$E$528),4^8),COLUMN(A195)))&amp;""</f>
        <v>是否违章停机</v>
      </c>
      <c r="B197" t="s">
        <v>762</v>
      </c>
      <c r="C197" t="s">
        <v>1041</v>
      </c>
      <c r="D197" t="str">
        <f>IF(LEN(IFERROR(VLOOKUP(B197,'用户基本信息宽表 '!D:D,1,FALSE),""))&gt;0,"来自基础信息月宽表tb_inv_comm_prod_month","")</f>
        <v>来自基础信息月宽表tb_inv_comm_prod_month</v>
      </c>
    </row>
    <row r="198" spans="1:4">
      <c r="A198" t="str">
        <f t="array" ref="A198">INDEX(维度标签集!$A:$A,SMALL(IF(维度标签集!$E$2:$E$528=big_month!$B198,ROW(维度标签集!$E$2:$E$528),4^8),COLUMN(A196)))&amp;""</f>
        <v>2G流量时长</v>
      </c>
      <c r="B198" t="s">
        <v>765</v>
      </c>
      <c r="C198" t="s">
        <v>12</v>
      </c>
      <c r="D198" t="str">
        <f>IF(LEN(IFERROR(VLOOKUP(B198,业务量宽表!C:C,1,FALSE),""))&gt;0,"来自业务量月宽表tb_inv_comm_count_month","")</f>
        <v>来自业务量月宽表tb_inv_comm_count_month</v>
      </c>
    </row>
    <row r="199" spans="1:4">
      <c r="A199" t="str">
        <f t="array" ref="A199">INDEX(维度标签集!$A:$A,SMALL(IF(维度标签集!$E$2:$E$528=big_month!$B199,ROW(维度标签集!$E$2:$E$528),4^8),COLUMN(A197)))&amp;""</f>
        <v>3G流量时长</v>
      </c>
      <c r="B199" t="s">
        <v>768</v>
      </c>
      <c r="C199" t="s">
        <v>12</v>
      </c>
      <c r="D199" t="str">
        <f>IF(LEN(IFERROR(VLOOKUP(B199,业务量宽表!C:C,1,FALSE),""))&gt;0,"来自业务量月宽表tb_inv_comm_count_month","")</f>
        <v>来自业务量月宽表tb_inv_comm_count_month</v>
      </c>
    </row>
    <row r="200" spans="1:4">
      <c r="A200" t="str">
        <f t="array" ref="A200">INDEX(维度标签集!$A:$A,SMALL(IF(维度标签集!$E$2:$E$528=big_month!$B200,ROW(维度标签集!$E$2:$E$528),4^8),COLUMN(A198)))&amp;""</f>
        <v>4G流量时长</v>
      </c>
      <c r="B200" t="s">
        <v>771</v>
      </c>
      <c r="C200" t="s">
        <v>12</v>
      </c>
      <c r="D200" t="str">
        <f>IF(LEN(IFERROR(VLOOKUP(B200,业务量宽表!C:C,1,FALSE),""))&gt;0,"来自业务量月宽表tb_inv_comm_count_month","")</f>
        <v>来自业务量月宽表tb_inv_comm_count_month</v>
      </c>
    </row>
    <row r="201" spans="1:4">
      <c r="A201" t="s">
        <v>1639</v>
      </c>
      <c r="B201" t="s">
        <v>1655</v>
      </c>
      <c r="C201" t="s">
        <v>12</v>
      </c>
      <c r="D201" t="str">
        <f>IF(LEN(IFERROR(VLOOKUP(B201,业务量宽表!C:C,1,FALSE),""))&gt;0,"来自业务量月宽表tb_inv_comm_count_month","")</f>
        <v>来自业务量月宽表tb_inv_comm_count_month</v>
      </c>
    </row>
    <row r="202" spans="1:4" ht="115.2">
      <c r="A202" t="s">
        <v>1656</v>
      </c>
      <c r="B202" t="s">
        <v>1325</v>
      </c>
      <c r="C202" t="s">
        <v>1041</v>
      </c>
      <c r="D202" s="61" t="s">
        <v>1657</v>
      </c>
    </row>
    <row r="203" spans="1:4" ht="115.2">
      <c r="A203" t="s">
        <v>1658</v>
      </c>
      <c r="B203" t="s">
        <v>1659</v>
      </c>
      <c r="C203" t="s">
        <v>1041</v>
      </c>
      <c r="D203" s="61" t="s">
        <v>1660</v>
      </c>
    </row>
    <row r="204" spans="1:4">
      <c r="A204" t="str">
        <f t="array" ref="A204">INDEX(维度标签集!$A:$A,SMALL(IF(维度标签集!$E$2:$E$528=big_month!$B204,ROW(维度标签集!$E$2:$E$528),4^8),COLUMN(A202)))&amp;""</f>
        <v>是否开通流量共享池成员产品</v>
      </c>
      <c r="B204" t="s">
        <v>826</v>
      </c>
      <c r="C204" t="s">
        <v>1041</v>
      </c>
      <c r="D204" t="str">
        <f>IF(LEN(IFERROR(VLOOKUP(B204,'用户基本信息宽表 '!D:D,1,FALSE),""))&gt;0,"来自基础信息月宽表tb_inv_comm_prod_month","")</f>
        <v>来自基础信息月宽表tb_inv_comm_prod_month</v>
      </c>
    </row>
    <row r="205" spans="1:4">
      <c r="A205" t="str">
        <f t="array" ref="A205">INDEX(维度标签集!$A:$A,SMALL(IF(维度标签集!$E$2:$E$528=big_month!$B205,ROW(维度标签集!$E$2:$E$528),4^8),COLUMN(A203)))&amp;""</f>
        <v>是否开通超流量限制上网</v>
      </c>
      <c r="B205" t="s">
        <v>840</v>
      </c>
      <c r="C205" t="s">
        <v>1041</v>
      </c>
      <c r="D205" t="str">
        <f>IF(LEN(IFERROR(VLOOKUP(B205,'用户基本信息宽表 '!D:D,1,FALSE),""))&gt;0,"来自基础信息月宽表tb_inv_comm_prod_month","")</f>
        <v>来自基础信息月宽表tb_inv_comm_prod_month</v>
      </c>
    </row>
    <row r="206" spans="1:4">
      <c r="A206" t="str">
        <f t="array" ref="A206">INDEX(维度标签集!$A:$A,SMALL(IF(维度标签集!$E$2:$E$528=big_month!$B206,ROW(维度标签集!$E$2:$E$528),4^8),COLUMN(A204)))&amp;""</f>
        <v>是否开通流量-定向访问三层规则标识</v>
      </c>
      <c r="B206" t="s">
        <v>844</v>
      </c>
      <c r="C206" t="s">
        <v>1041</v>
      </c>
      <c r="D206" t="str">
        <f>IF(LEN(IFERROR(VLOOKUP(B206,'用户基本信息宽表 '!D:D,1,FALSE),""))&gt;0,"来自基础信息月宽表tb_inv_comm_prod_month","")</f>
        <v>来自基础信息月宽表tb_inv_comm_prod_month</v>
      </c>
    </row>
    <row r="207" spans="1:4">
      <c r="A207" t="str">
        <f t="array" ref="A207">INDEX(维度标签集!$A:$A,SMALL(IF(维度标签集!$E$2:$E$528=big_month!$B207,ROW(维度标签集!$E$2:$E$528),4^8),COLUMN(A205)))&amp;""</f>
        <v>流量-定向访问七层规则标识实例ID</v>
      </c>
      <c r="B207" t="s">
        <v>847</v>
      </c>
      <c r="C207" t="s">
        <v>1041</v>
      </c>
      <c r="D207" t="str">
        <f>IF(LEN(IFERROR(VLOOKUP(B207,'用户基本信息宽表 '!D:D,1,FALSE),""))&gt;0,"来自基础信息月宽表tb_inv_comm_prod_month","")</f>
        <v>来自基础信息月宽表tb_inv_comm_prod_month</v>
      </c>
    </row>
    <row r="208" spans="1:4">
      <c r="A208" t="str">
        <f t="array" ref="A208">INDEX(维度标签集!$A:$A,SMALL(IF(维度标签集!$E$2:$E$528=big_month!$B208,ROW(维度标签集!$E$2:$E$528),4^8),COLUMN(A206)))&amp;""</f>
        <v>是否开通语音-定向访问（群）-黑白名单</v>
      </c>
      <c r="B208" t="s">
        <v>856</v>
      </c>
      <c r="C208" t="s">
        <v>1041</v>
      </c>
      <c r="D208" t="str">
        <f>IF(LEN(IFERROR(VLOOKUP(B208,'用户基本信息宽表 '!D:D,1,FALSE),""))&gt;0,"来自基础信息月宽表tb_inv_comm_prod_month","")</f>
        <v>来自基础信息月宽表tb_inv_comm_prod_month</v>
      </c>
    </row>
    <row r="209" spans="1:5">
      <c r="A209" t="str">
        <f t="array" ref="A209">INDEX(维度标签集!$A:$A,SMALL(IF(维度标签集!$E$2:$E$528=big_month!$B209,ROW(维度标签集!$E$2:$E$528),4^8),COLUMN(A207)))&amp;""</f>
        <v>是否开通短信-定向访问（群）-黑白名单</v>
      </c>
      <c r="B209" t="s">
        <v>875</v>
      </c>
      <c r="C209" t="s">
        <v>1041</v>
      </c>
      <c r="D209" t="str">
        <f>IF(LEN(IFERROR(VLOOKUP(B209,'用户基本信息宽表 '!D:D,1,FALSE),""))&gt;0,"来自基础信息月宽表tb_inv_comm_prod_month","")</f>
        <v>来自基础信息月宽表tb_inv_comm_prod_month</v>
      </c>
    </row>
    <row r="210" spans="1:5">
      <c r="A210" t="s">
        <v>1661</v>
      </c>
      <c r="B210" t="s">
        <v>1662</v>
      </c>
      <c r="C210" t="s">
        <v>16</v>
      </c>
      <c r="D210" t="s">
        <v>1653</v>
      </c>
    </row>
    <row r="211" spans="1:5">
      <c r="A211" t="str">
        <f t="array" ref="A211">INDEX(维度标签集!$A:$A,SMALL(IF(维度标签集!$E$2:$E$528=big_month!$B211,ROW(维度标签集!$E$2:$E$528),4^8),COLUMN(A209)))&amp;""</f>
        <v>VPDN公网访问限制功能</v>
      </c>
      <c r="B211" t="s">
        <v>679</v>
      </c>
      <c r="C211" t="s">
        <v>1041</v>
      </c>
      <c r="D211" t="str">
        <f>IF(LEN(IFERROR(VLOOKUP(B211,'用户基本信息宽表 '!D:D,1,FALSE),""))&gt;0,"来自基础信息月宽表tb_inv_comm_prod_month","")</f>
        <v>来自基础信息月宽表tb_inv_comm_prod_month</v>
      </c>
    </row>
    <row r="212" spans="1:5" ht="115.2">
      <c r="A212" t="s">
        <v>1296</v>
      </c>
      <c r="B212" t="s">
        <v>1297</v>
      </c>
      <c r="C212" t="s">
        <v>1041</v>
      </c>
      <c r="D212" s="61" t="s">
        <v>1663</v>
      </c>
      <c r="E212" t="s">
        <v>1664</v>
      </c>
    </row>
    <row r="213" spans="1:5">
      <c r="A213" t="str">
        <f t="array" ref="A213">INDEX(维度标签集!$A:$A,SMALL(IF(维度标签集!$E$2:$E$528=big_month!$B213,ROW(维度标签集!$E$2:$E$528),4^8),COLUMN(A211)))&amp;""</f>
        <v>是否eMTC语音</v>
      </c>
      <c r="B213" t="s">
        <v>692</v>
      </c>
      <c r="C213" t="s">
        <v>1041</v>
      </c>
      <c r="D213" t="str">
        <f>IF(LEN(IFERROR(VLOOKUP(B213,'用户基本信息宽表 '!D:D,1,FALSE),""))&gt;0,"来自基础信息月宽表tb_inv_comm_prod_month","")</f>
        <v>来自基础信息月宽表tb_inv_comm_prod_month</v>
      </c>
    </row>
    <row r="214" spans="1:5">
      <c r="A214" t="str">
        <f t="array" ref="A214">INDEX(维度标签集!$A:$A,SMALL(IF(维度标签集!$E$2:$E$528=big_month!$B214,ROW(维度标签集!$E$2:$E$528),4^8),COLUMN(A212)))&amp;""</f>
        <v>是否eMTC流量</v>
      </c>
      <c r="B214" t="s">
        <v>696</v>
      </c>
      <c r="C214" t="s">
        <v>1041</v>
      </c>
      <c r="D214" t="str">
        <f>IF(LEN(IFERROR(VLOOKUP(B214,'用户基本信息宽表 '!D:D,1,FALSE),""))&gt;0,"来自基础信息月宽表tb_inv_comm_prod_month","")</f>
        <v>来自基础信息月宽表tb_inv_comm_prod_month</v>
      </c>
    </row>
    <row r="215" spans="1:5">
      <c r="A215" t="str">
        <f t="array" ref="A215">INDEX(维度标签集!$A:$A,SMALL(IF(维度标签集!$E$2:$E$528=big_month!$B215,ROW(维度标签集!$E$2:$E$528),4^8),COLUMN(A213)))&amp;""</f>
        <v>是否紧急停机</v>
      </c>
      <c r="B215" t="s">
        <v>682</v>
      </c>
      <c r="C215" t="s">
        <v>1041</v>
      </c>
      <c r="D215" t="str">
        <f>IF(LEN(IFERROR(VLOOKUP(B215,'用户基本信息宽表 '!D:D,1,FALSE),""))&gt;0,"来自基础信息月宽表tb_inv_comm_prod_month","")</f>
        <v>来自基础信息月宽表tb_inv_comm_prod_month</v>
      </c>
    </row>
    <row r="216" spans="1:5">
      <c r="A216" t="str">
        <f t="array" ref="A216">INDEX(维度标签集!$A:$A,SMALL(IF(维度标签集!$E$2:$E$528=big_month!$B216,ROW(维度标签集!$E$2:$E$528),4^8),COLUMN(A214)))&amp;""</f>
        <v>是否测试期停机</v>
      </c>
      <c r="B216" t="s">
        <v>686</v>
      </c>
      <c r="C216" t="s">
        <v>1041</v>
      </c>
      <c r="D216" t="str">
        <f>IF(LEN(IFERROR(VLOOKUP(B216,'用户基本信息宽表 '!D:D,1,FALSE),""))&gt;0,"来自基础信息月宽表tb_inv_comm_prod_month","")</f>
        <v>来自基础信息月宽表tb_inv_comm_prod_month</v>
      </c>
    </row>
    <row r="217" spans="1:5">
      <c r="A217" t="str">
        <f t="array" ref="A217">INDEX(维度标签集!$A:$A,SMALL(IF(维度标签集!$E$2:$E$528=big_month!$B217,ROW(维度标签集!$E$2:$E$528),4^8),COLUMN(A215)))&amp;""</f>
        <v>是否安全事件关停</v>
      </c>
      <c r="B217" t="s">
        <v>689</v>
      </c>
      <c r="C217" t="s">
        <v>1041</v>
      </c>
      <c r="D217" t="str">
        <f>IF(LEN(IFERROR(VLOOKUP(B217,'用户基本信息宽表 '!D:D,1,FALSE),""))&gt;0,"来自基础信息月宽表tb_inv_comm_prod_month","")</f>
        <v>来自基础信息月宽表tb_inv_comm_prod_month</v>
      </c>
    </row>
    <row r="218" spans="1:5">
      <c r="A218" t="str">
        <f t="array" ref="A218">INDEX(维度标签集!$A:$A,SMALL(IF(维度标签集!$E$2:$E$528=big_month!$B218,ROW(维度标签集!$E$2:$E$528),4^8),COLUMN(A216)))&amp;""</f>
        <v>是否禁止人联网</v>
      </c>
      <c r="B218" t="s">
        <v>699</v>
      </c>
      <c r="C218" t="s">
        <v>1041</v>
      </c>
      <c r="D218" t="str">
        <f>IF(LEN(IFERROR(VLOOKUP(B218,'用户基本信息宽表 '!D:D,1,FALSE),""))&gt;0,"来自基础信息月宽表tb_inv_comm_prod_month","")</f>
        <v>来自基础信息月宽表tb_inv_comm_prod_month</v>
      </c>
    </row>
    <row r="219" spans="1:5">
      <c r="A219" t="str">
        <f t="array" ref="A219">INDEX(维度标签集!$A:$A,SMALL(IF(维度标签集!$E$2:$E$528=big_month!$B219,ROW(维度标签集!$E$2:$E$528),4^8),COLUMN(A217)))&amp;""</f>
        <v>是否同意机卡解绑</v>
      </c>
      <c r="B219" t="s">
        <v>703</v>
      </c>
      <c r="C219" t="s">
        <v>1041</v>
      </c>
      <c r="D219" t="str">
        <f>IF(LEN(IFERROR(VLOOKUP(B219,'用户基本信息宽表 '!D:D,1,FALSE),""))&gt;0,"来自基础信息月宽表tb_inv_comm_prod_month","")</f>
        <v>来自基础信息月宽表tb_inv_comm_prod_month</v>
      </c>
    </row>
    <row r="220" spans="1:5">
      <c r="A220" t="str">
        <f t="array" ref="A220">INDEX(维度标签集!$A:$A,SMALL(IF(维度标签集!$E$2:$E$528=big_month!$B220,ROW(维度标签集!$E$2:$E$528),4^8),COLUMN(A218)))&amp;""</f>
        <v>是否同意公司实名</v>
      </c>
      <c r="B220" t="s">
        <v>707</v>
      </c>
      <c r="C220" t="s">
        <v>1041</v>
      </c>
      <c r="D220" t="str">
        <f>IF(LEN(IFERROR(VLOOKUP(B220,'用户基本信息宽表 '!D:D,1,FALSE),""))&gt;0,"来自基础信息月宽表tb_inv_comm_prod_month","")</f>
        <v>来自基础信息月宽表tb_inv_comm_prod_month</v>
      </c>
    </row>
    <row r="221" spans="1:5">
      <c r="A221" t="str">
        <f t="array" ref="A221">INDEX(维度标签集!$A:$A,SMALL(IF(维度标签集!$E$2:$E$528=big_month!$B221,ROW(维度标签集!$E$2:$E$528),4^8),COLUMN(A219)))&amp;""</f>
        <v>增值服务套餐总价值</v>
      </c>
      <c r="B221" t="s">
        <v>710</v>
      </c>
      <c r="C221" t="s">
        <v>12</v>
      </c>
      <c r="D221" t="s">
        <v>1665</v>
      </c>
    </row>
    <row r="222" spans="1:5">
      <c r="A222" t="str">
        <f t="array" ref="A222">INDEX(维度标签集!$A:$A,SMALL(IF(维度标签集!$E$2:$E$528=big_month!$B222,ROW(维度标签集!$E$2:$E$528),4^8),COLUMN(A220)))&amp;""</f>
        <v>订购的增值服务套餐名称</v>
      </c>
      <c r="B222" t="s">
        <v>714</v>
      </c>
      <c r="C222" t="s">
        <v>16</v>
      </c>
      <c r="D222" t="s">
        <v>1665</v>
      </c>
    </row>
    <row r="223" spans="1:5" ht="81" customHeight="1">
      <c r="A223" t="s">
        <v>1666</v>
      </c>
      <c r="B223" t="s">
        <v>1508</v>
      </c>
      <c r="C223" t="s">
        <v>12</v>
      </c>
      <c r="D223" s="186" t="s">
        <v>1667</v>
      </c>
    </row>
    <row r="224" spans="1:5">
      <c r="A224" t="s">
        <v>1668</v>
      </c>
      <c r="B224" t="s">
        <v>1512</v>
      </c>
      <c r="C224" t="s">
        <v>12</v>
      </c>
      <c r="D224" s="186"/>
    </row>
    <row r="225" spans="1:5" ht="86.4">
      <c r="A225" t="s">
        <v>1669</v>
      </c>
      <c r="B225" t="s">
        <v>1670</v>
      </c>
      <c r="C225" t="s">
        <v>1041</v>
      </c>
      <c r="D225" s="61" t="s">
        <v>1671</v>
      </c>
      <c r="E225" s="62" t="s">
        <v>1672</v>
      </c>
    </row>
    <row r="226" spans="1:5" ht="86.4">
      <c r="A226" t="s">
        <v>1673</v>
      </c>
      <c r="B226" t="s">
        <v>1674</v>
      </c>
      <c r="C226" t="s">
        <v>1041</v>
      </c>
      <c r="D226" s="61" t="s">
        <v>1675</v>
      </c>
      <c r="E226" s="62" t="s">
        <v>1672</v>
      </c>
    </row>
    <row r="227" spans="1:5">
      <c r="A227" t="s">
        <v>725</v>
      </c>
      <c r="B227" t="s">
        <v>726</v>
      </c>
      <c r="C227" t="s">
        <v>12</v>
      </c>
      <c r="D227" t="s">
        <v>1676</v>
      </c>
      <c r="E227" s="62" t="s">
        <v>728</v>
      </c>
    </row>
    <row r="228" spans="1:5">
      <c r="A228" t="s">
        <v>729</v>
      </c>
      <c r="B228" t="s">
        <v>730</v>
      </c>
      <c r="C228" t="s">
        <v>16</v>
      </c>
      <c r="D228" t="s">
        <v>1676</v>
      </c>
      <c r="E228" s="62" t="s">
        <v>728</v>
      </c>
    </row>
    <row r="229" spans="1:5">
      <c r="A229" t="s">
        <v>732</v>
      </c>
      <c r="B229" t="s">
        <v>733</v>
      </c>
      <c r="C229" t="s">
        <v>16</v>
      </c>
      <c r="D229" t="s">
        <v>1676</v>
      </c>
      <c r="E229" s="62" t="s">
        <v>728</v>
      </c>
    </row>
    <row r="230" spans="1:5">
      <c r="A230" t="str">
        <f t="array" ref="A230">INDEX(维度标签集!$A:$A,SMALL(IF(维度标签集!$E$2:$E$528=big_month!$B230,ROW(维度标签集!$E$2:$E$528),4^8),COLUMN(A228)))&amp;""</f>
        <v>VPDN（L2TP）功能产品IP地址</v>
      </c>
      <c r="B230" t="s">
        <v>774</v>
      </c>
      <c r="C230" t="s">
        <v>16</v>
      </c>
      <c r="D230" t="str">
        <f>IF(LEN(IFERROR(VLOOKUP(B230,'用户基本信息宽表 '!D:D,1,FALSE),""))&gt;0,"来自基础信息月宽表tb_inv_comm_prod_month","")</f>
        <v>来自基础信息月宽表tb_inv_comm_prod_month</v>
      </c>
      <c r="E230" s="62" t="s">
        <v>776</v>
      </c>
    </row>
    <row r="231" spans="1:5">
      <c r="A231" t="str">
        <f t="array" ref="A231">INDEX(维度标签集!$A:$A,SMALL(IF(维度标签集!$E$2:$E$528=big_month!$B231,ROW(维度标签集!$E$2:$E$528),4^8),COLUMN(A229)))&amp;""</f>
        <v>VPDN（GRE）功能产品IP地址</v>
      </c>
      <c r="B231" t="s">
        <v>778</v>
      </c>
      <c r="C231" t="s">
        <v>16</v>
      </c>
      <c r="D231" t="str">
        <f>IF(LEN(IFERROR(VLOOKUP(B231,'用户基本信息宽表 '!D:D,1,FALSE),""))&gt;0,"来自基础信息月宽表tb_inv_comm_prod_month","")</f>
        <v>来自基础信息月宽表tb_inv_comm_prod_month</v>
      </c>
      <c r="E231" s="62" t="s">
        <v>776</v>
      </c>
    </row>
    <row r="232" spans="1:5">
      <c r="A232" t="str">
        <f t="array" ref="A232">INDEX(维度标签集!$A:$A,SMALL(IF(维度标签集!$E$2:$E$528=big_month!$B232,ROW(维度标签集!$E$2:$E$528),4^8),COLUMN(A230)))&amp;""</f>
        <v>VPDN（L2TP）功能产品（可访问公网）IP地址</v>
      </c>
      <c r="B232" t="s">
        <v>781</v>
      </c>
      <c r="C232" t="s">
        <v>16</v>
      </c>
      <c r="D232" t="str">
        <f>IF(LEN(IFERROR(VLOOKUP(B232,'用户基本信息宽表 '!D:D,1,FALSE),""))&gt;0,"来自基础信息月宽表tb_inv_comm_prod_month","")</f>
        <v>来自基础信息月宽表tb_inv_comm_prod_month</v>
      </c>
      <c r="E232" s="62" t="s">
        <v>776</v>
      </c>
    </row>
    <row r="233" spans="1:5">
      <c r="A233" t="str">
        <f t="array" ref="A233">INDEX(维度标签集!$A:$A,SMALL(IF(维度标签集!$E$2:$E$528=big_month!$B233,ROW(维度标签集!$E$2:$E$528),4^8),COLUMN(A231)))&amp;""</f>
        <v>VPDN（GRE）功能产品（可访问公网）IP地址</v>
      </c>
      <c r="B233" t="s">
        <v>784</v>
      </c>
      <c r="C233" t="s">
        <v>16</v>
      </c>
      <c r="D233" t="str">
        <f>IF(LEN(IFERROR(VLOOKUP(B233,'用户基本信息宽表 '!D:D,1,FALSE),""))&gt;0,"来自基础信息月宽表tb_inv_comm_prod_month","")</f>
        <v>来自基础信息月宽表tb_inv_comm_prod_month</v>
      </c>
      <c r="E233" s="62" t="s">
        <v>776</v>
      </c>
    </row>
    <row r="234" spans="1:5">
      <c r="A234" t="str">
        <f t="array" ref="A234">INDEX(维度标签集!$A:$A,SMALL(IF(维度标签集!$E$2:$E$528=big_month!$B234,ROW(维度标签集!$E$2:$E$528),4^8),COLUMN(A232)))&amp;""</f>
        <v>产品名称</v>
      </c>
      <c r="B234" s="63" t="s">
        <v>787</v>
      </c>
      <c r="C234" t="s">
        <v>16</v>
      </c>
      <c r="D234" t="str">
        <f>IF(LEN(IFERROR(VLOOKUP(B234,'用户基本信息宽表 '!D:D,1,FALSE),""))&gt;0,"来自基础信息月宽表tb_inv_comm_prod_month","")</f>
        <v>来自基础信息月宽表tb_inv_comm_prod_month</v>
      </c>
      <c r="E234" s="62" t="s">
        <v>789</v>
      </c>
    </row>
    <row r="235" spans="1:5">
      <c r="A235" t="str">
        <f t="array" ref="A235">INDEX(维度标签集!$A:$A,SMALL(IF(维度标签集!$E$2:$E$528=big_month!$B235,ROW(维度标签集!$E$2:$E$528),4^8),COLUMN(A233)))&amp;""</f>
        <v>VPDN（GRE）功能产品域名</v>
      </c>
      <c r="B235" s="63" t="s">
        <v>791</v>
      </c>
      <c r="C235" t="s">
        <v>16</v>
      </c>
      <c r="D235" t="str">
        <f>IF(LEN(IFERROR(VLOOKUP(B235,'用户基本信息宽表 '!D:D,1,FALSE),""))&gt;0,"来自基础信息月宽表tb_inv_comm_prod_month","")</f>
        <v>来自基础信息月宽表tb_inv_comm_prod_month</v>
      </c>
      <c r="E235" s="62" t="s">
        <v>793</v>
      </c>
    </row>
    <row r="236" spans="1:5">
      <c r="A236" t="str">
        <f t="array" ref="A236">INDEX(维度标签集!$A:$A,SMALL(IF(维度标签集!$E$2:$E$528=big_month!$B236,ROW(维度标签集!$E$2:$E$528),4^8),COLUMN(A234)))&amp;""</f>
        <v>VPDN（L2TP）功能产品（可访问公网）域名）</v>
      </c>
      <c r="B236" s="63" t="s">
        <v>795</v>
      </c>
      <c r="C236" t="s">
        <v>16</v>
      </c>
      <c r="D236" t="str">
        <f>IF(LEN(IFERROR(VLOOKUP(B236,'用户基本信息宽表 '!D:D,1,FALSE),""))&gt;0,"来自基础信息月宽表tb_inv_comm_prod_month","")</f>
        <v>来自基础信息月宽表tb_inv_comm_prod_month</v>
      </c>
      <c r="E236" s="62" t="s">
        <v>793</v>
      </c>
    </row>
    <row r="237" spans="1:5">
      <c r="A237" t="str">
        <f t="array" ref="A237">INDEX(维度标签集!$A:$A,SMALL(IF(维度标签集!$E$2:$E$528=big_month!$B237,ROW(维度标签集!$E$2:$E$528),4^8),COLUMN(A235)))&amp;""</f>
        <v>VPDN（GRE）功能产品（可访问公网）域名</v>
      </c>
      <c r="B237" s="63" t="s">
        <v>798</v>
      </c>
      <c r="C237" t="s">
        <v>16</v>
      </c>
      <c r="D237" t="str">
        <f>IF(LEN(IFERROR(VLOOKUP(B237,'用户基本信息宽表 '!D:D,1,FALSE),""))&gt;0,"来自基础信息月宽表tb_inv_comm_prod_month","")</f>
        <v>来自基础信息月宽表tb_inv_comm_prod_month</v>
      </c>
      <c r="E237" s="62" t="s">
        <v>793</v>
      </c>
    </row>
    <row r="238" spans="1:5">
      <c r="A238" t="s">
        <v>800</v>
      </c>
      <c r="B238" t="s">
        <v>801</v>
      </c>
      <c r="C238" s="64" t="s">
        <v>79</v>
      </c>
      <c r="D238" t="str">
        <f>IF(LEN(IFERROR(VLOOKUP(B238,'用户基本信息宽表 '!D:D,1,FALSE),""))&gt;0,"来自基础信息月宽表tb_inv_comm_prod_month","")</f>
        <v>来自基础信息月宽表tb_inv_comm_prod_month</v>
      </c>
      <c r="E238" s="62" t="s">
        <v>803</v>
      </c>
    </row>
    <row r="239" spans="1:5">
      <c r="A239" t="s">
        <v>804</v>
      </c>
      <c r="B239" t="s">
        <v>805</v>
      </c>
      <c r="C239" s="64" t="s">
        <v>79</v>
      </c>
      <c r="D239" t="str">
        <f>IF(LEN(IFERROR(VLOOKUP(B239,'用户基本信息宽表 '!D:D,1,FALSE),""))&gt;0,"来自基础信息月宽表tb_inv_comm_prod_month","")</f>
        <v>来自基础信息月宽表tb_inv_comm_prod_month</v>
      </c>
      <c r="E239" s="62" t="s">
        <v>803</v>
      </c>
    </row>
    <row r="240" spans="1:5">
      <c r="A240" t="s">
        <v>807</v>
      </c>
      <c r="B240" t="s">
        <v>808</v>
      </c>
      <c r="C240" s="64" t="s">
        <v>79</v>
      </c>
      <c r="D240" t="str">
        <f>IF(LEN(IFERROR(VLOOKUP(B240,'用户基本信息宽表 '!D:D,1,FALSE),""))&gt;0,"来自基础信息月宽表tb_inv_comm_prod_month","")</f>
        <v>来自基础信息月宽表tb_inv_comm_prod_month</v>
      </c>
      <c r="E240" s="62" t="s">
        <v>803</v>
      </c>
    </row>
    <row r="241" spans="1:5">
      <c r="A241" t="s">
        <v>810</v>
      </c>
      <c r="B241" t="s">
        <v>811</v>
      </c>
      <c r="C241" s="64" t="s">
        <v>1041</v>
      </c>
      <c r="D241" t="str">
        <f>IF(LEN(IFERROR(VLOOKUP(B241,'用户基本信息宽表 '!D:D,1,FALSE),""))&gt;0,"来自基础信息月宽表tb_inv_comm_prod_month","")</f>
        <v>来自基础信息月宽表tb_inv_comm_prod_month</v>
      </c>
      <c r="E241" s="62" t="s">
        <v>803</v>
      </c>
    </row>
    <row r="242" spans="1:5">
      <c r="A242" t="s">
        <v>995</v>
      </c>
      <c r="B242" t="s">
        <v>996</v>
      </c>
      <c r="C242" t="s">
        <v>1045</v>
      </c>
      <c r="D242" t="str">
        <f>IF(LEN(IFERROR(VLOOKUP(B242,'用户基本信息宽表 '!D:D,1,FALSE),""))&gt;0,"来自基础信息月宽表tb_inv_comm_prod_month","")</f>
        <v>来自基础信息月宽表tb_inv_comm_prod_month</v>
      </c>
      <c r="E242" s="62" t="s">
        <v>1677</v>
      </c>
    </row>
    <row r="243" spans="1:5">
      <c r="A243" t="s">
        <v>382</v>
      </c>
      <c r="B243" s="63" t="s">
        <v>383</v>
      </c>
      <c r="C243" t="s">
        <v>12</v>
      </c>
      <c r="D243" t="str">
        <f>IF(LEN(IFERROR(VLOOKUP(B243,业务量宽表!C:C,1,FALSE),""))&gt;0,"来自业务量月宽表tb_inv_comm_count_month","")</f>
        <v>来自业务量月宽表tb_inv_comm_count_month</v>
      </c>
      <c r="E243" s="62" t="s">
        <v>1678</v>
      </c>
    </row>
    <row r="244" spans="1:5">
      <c r="A244" t="s">
        <v>1015</v>
      </c>
      <c r="B244" t="s">
        <v>1019</v>
      </c>
      <c r="C244" t="s">
        <v>16</v>
      </c>
      <c r="D244" t="str">
        <f>IF(LEN(IFERROR(VLOOKUP(B244,'用户基本信息宽表 '!D:D,1,FALSE),""))&gt;0,"来自基础信息月宽表tb_inv_comm_prod_month","")</f>
        <v>来自基础信息月宽表tb_inv_comm_prod_month</v>
      </c>
      <c r="E244" s="62" t="s">
        <v>1679</v>
      </c>
    </row>
    <row r="245" spans="1:5">
      <c r="A245" t="s">
        <v>1680</v>
      </c>
      <c r="B245" t="s">
        <v>814</v>
      </c>
      <c r="C245" t="s">
        <v>12</v>
      </c>
      <c r="D245" t="str">
        <f>IF(LEN(IFERROR(VLOOKUP(B245,欠费宽表!C:C,1,FALSE),""))&gt;0,"来自欠费月宽表tb_inv_comm_arrear_month","")</f>
        <v>来自欠费月宽表tb_inv_comm_arrear_month</v>
      </c>
      <c r="E245" s="62" t="s">
        <v>1681</v>
      </c>
    </row>
    <row r="246" spans="1:5">
      <c r="A246" t="s">
        <v>1682</v>
      </c>
      <c r="B246" t="s">
        <v>1683</v>
      </c>
      <c r="C246" t="s">
        <v>12</v>
      </c>
      <c r="D246" t="s">
        <v>1684</v>
      </c>
      <c r="E246" s="62" t="s">
        <v>1685</v>
      </c>
    </row>
    <row r="247" spans="1:5">
      <c r="A247" t="s">
        <v>1686</v>
      </c>
      <c r="B247" t="s">
        <v>1687</v>
      </c>
      <c r="C247" t="s">
        <v>12</v>
      </c>
      <c r="D247" t="s">
        <v>1684</v>
      </c>
      <c r="E247" s="62" t="s">
        <v>1685</v>
      </c>
    </row>
    <row r="248" spans="1:5">
      <c r="A248" t="s">
        <v>1688</v>
      </c>
      <c r="B248" t="s">
        <v>1689</v>
      </c>
      <c r="C248" t="s">
        <v>12</v>
      </c>
      <c r="D248" t="s">
        <v>1684</v>
      </c>
      <c r="E248" s="62" t="s">
        <v>1685</v>
      </c>
    </row>
    <row r="249" spans="1:5" ht="100.8">
      <c r="A249" t="s">
        <v>1690</v>
      </c>
      <c r="B249" t="s">
        <v>1691</v>
      </c>
      <c r="C249" t="s">
        <v>1692</v>
      </c>
      <c r="D249" s="61" t="s">
        <v>1693</v>
      </c>
      <c r="E249" s="62" t="s">
        <v>1694</v>
      </c>
    </row>
  </sheetData>
  <mergeCells count="2">
    <mergeCell ref="B1:D1"/>
    <mergeCell ref="D223:D224"/>
  </mergeCells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zoomScale="130" zoomScaleNormal="130" workbookViewId="0">
      <selection activeCell="A5" sqref="A5"/>
    </sheetView>
  </sheetViews>
  <sheetFormatPr defaultColWidth="9" defaultRowHeight="12"/>
  <cols>
    <col min="1" max="1" width="22.21875" style="1" customWidth="1"/>
    <col min="2" max="2" width="7" style="1" customWidth="1"/>
    <col min="3" max="3" width="22.109375" style="1" customWidth="1"/>
    <col min="4" max="4" width="13" style="1" customWidth="1"/>
    <col min="5" max="5" width="29.33203125" style="1" customWidth="1"/>
    <col min="6" max="6" width="9" style="1"/>
    <col min="7" max="7" width="13.109375" style="1" customWidth="1"/>
    <col min="8" max="16384" width="9" style="1"/>
  </cols>
  <sheetData>
    <row r="1" spans="1:9" ht="17.399999999999999">
      <c r="A1" s="10" t="s">
        <v>1043</v>
      </c>
      <c r="B1" s="184" t="s">
        <v>1695</v>
      </c>
      <c r="C1" s="184"/>
      <c r="D1" s="184"/>
      <c r="E1" s="184"/>
    </row>
    <row r="2" spans="1:9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</row>
    <row r="3" spans="1:9" ht="15" customHeight="1">
      <c r="A3" s="11" t="s">
        <v>27</v>
      </c>
      <c r="C3" s="12" t="s">
        <v>29</v>
      </c>
      <c r="D3" s="12" t="s">
        <v>20</v>
      </c>
    </row>
    <row r="4" spans="1:9">
      <c r="A4" s="13" t="s">
        <v>8</v>
      </c>
      <c r="B4" s="12" t="s">
        <v>9</v>
      </c>
      <c r="C4" s="12" t="s">
        <v>11</v>
      </c>
      <c r="D4" s="12" t="s">
        <v>12</v>
      </c>
      <c r="E4" s="12"/>
      <c r="I4" s="12" t="s">
        <v>11</v>
      </c>
    </row>
    <row r="5" spans="1:9">
      <c r="A5" s="12" t="s">
        <v>36</v>
      </c>
      <c r="B5" s="12"/>
      <c r="C5" s="12" t="s">
        <v>38</v>
      </c>
      <c r="D5" s="12" t="s">
        <v>20</v>
      </c>
      <c r="E5" s="12"/>
      <c r="G5" s="12" t="s">
        <v>11</v>
      </c>
    </row>
    <row r="6" spans="1:9">
      <c r="A6" s="13" t="s">
        <v>51</v>
      </c>
      <c r="B6" s="12"/>
      <c r="C6" s="17" t="s">
        <v>52</v>
      </c>
      <c r="D6" s="12" t="s">
        <v>16</v>
      </c>
      <c r="E6" s="12"/>
      <c r="G6" s="12" t="s">
        <v>268</v>
      </c>
    </row>
    <row r="7" spans="1:9">
      <c r="A7" s="13" t="s">
        <v>61</v>
      </c>
      <c r="B7" s="12"/>
      <c r="C7" s="12" t="s">
        <v>62</v>
      </c>
      <c r="D7" s="12" t="s">
        <v>16</v>
      </c>
      <c r="E7" s="12"/>
    </row>
    <row r="8" spans="1:9">
      <c r="A8" s="18" t="s">
        <v>74</v>
      </c>
      <c r="B8" s="12" t="s">
        <v>9</v>
      </c>
      <c r="C8" s="12" t="s">
        <v>75</v>
      </c>
      <c r="D8" s="12" t="s">
        <v>16</v>
      </c>
      <c r="E8" s="12"/>
      <c r="I8" s="12" t="s">
        <v>268</v>
      </c>
    </row>
    <row r="9" spans="1:9" ht="15" customHeight="1">
      <c r="A9" s="19" t="s">
        <v>267</v>
      </c>
      <c r="B9" s="15"/>
      <c r="C9" s="12" t="s">
        <v>268</v>
      </c>
      <c r="D9" s="12" t="s">
        <v>16</v>
      </c>
      <c r="E9" s="12" t="s">
        <v>270</v>
      </c>
    </row>
    <row r="10" spans="1:9" ht="15" customHeight="1">
      <c r="A10" s="26" t="s">
        <v>275</v>
      </c>
      <c r="B10" s="15"/>
      <c r="C10" s="12" t="s">
        <v>276</v>
      </c>
      <c r="D10" s="12" t="s">
        <v>20</v>
      </c>
      <c r="E10" s="12" t="s">
        <v>278</v>
      </c>
    </row>
    <row r="11" spans="1:9" ht="15" customHeight="1">
      <c r="A11" s="26" t="s">
        <v>271</v>
      </c>
      <c r="B11" s="15"/>
      <c r="C11" s="12" t="s">
        <v>272</v>
      </c>
      <c r="D11" s="12" t="s">
        <v>16</v>
      </c>
      <c r="E11" s="12" t="s">
        <v>274</v>
      </c>
    </row>
    <row r="12" spans="1:9" ht="14.25" customHeight="1">
      <c r="A12" s="26" t="s">
        <v>279</v>
      </c>
      <c r="B12" s="15"/>
      <c r="C12" s="12" t="s">
        <v>280</v>
      </c>
      <c r="D12" s="12" t="s">
        <v>20</v>
      </c>
      <c r="E12" s="12"/>
    </row>
    <row r="13" spans="1:9">
      <c r="A13" s="32" t="s">
        <v>283</v>
      </c>
      <c r="B13" s="12"/>
      <c r="C13" s="12" t="s">
        <v>284</v>
      </c>
      <c r="D13" s="42" t="s">
        <v>16</v>
      </c>
      <c r="E13" s="32" t="s">
        <v>286</v>
      </c>
    </row>
    <row r="14" spans="1:9">
      <c r="A14" s="12" t="s">
        <v>287</v>
      </c>
      <c r="B14" s="12"/>
      <c r="C14" s="12" t="s">
        <v>288</v>
      </c>
      <c r="D14" s="12" t="s">
        <v>79</v>
      </c>
      <c r="E14" s="32" t="s">
        <v>290</v>
      </c>
    </row>
    <row r="15" spans="1:9">
      <c r="A15" s="12" t="s">
        <v>291</v>
      </c>
      <c r="B15" s="12"/>
      <c r="C15" s="12" t="s">
        <v>292</v>
      </c>
      <c r="D15" s="12" t="s">
        <v>79</v>
      </c>
      <c r="E15" s="32" t="s">
        <v>290</v>
      </c>
    </row>
    <row r="16" spans="1:9">
      <c r="A16" s="12" t="s">
        <v>294</v>
      </c>
      <c r="B16" s="12"/>
      <c r="C16" s="12" t="s">
        <v>295</v>
      </c>
      <c r="D16" s="12" t="s">
        <v>79</v>
      </c>
      <c r="E16" s="32" t="s">
        <v>290</v>
      </c>
    </row>
    <row r="17" spans="1:5">
      <c r="A17" s="12" t="s">
        <v>297</v>
      </c>
      <c r="B17" s="12"/>
      <c r="C17" s="12" t="s">
        <v>298</v>
      </c>
      <c r="D17" s="42" t="s">
        <v>16</v>
      </c>
      <c r="E17" s="32" t="s">
        <v>290</v>
      </c>
    </row>
    <row r="18" spans="1:5">
      <c r="A18" s="12" t="s">
        <v>300</v>
      </c>
      <c r="B18" s="12"/>
      <c r="C18" s="12" t="s">
        <v>301</v>
      </c>
      <c r="D18" s="12" t="s">
        <v>79</v>
      </c>
      <c r="E18" s="32" t="s">
        <v>290</v>
      </c>
    </row>
    <row r="19" spans="1:5">
      <c r="A19" s="26" t="s">
        <v>193</v>
      </c>
      <c r="B19" s="12"/>
      <c r="C19" s="12" t="s">
        <v>194</v>
      </c>
      <c r="D19" s="12" t="s">
        <v>16</v>
      </c>
      <c r="E19" s="12" t="s">
        <v>1696</v>
      </c>
    </row>
    <row r="20" spans="1:5">
      <c r="A20" s="12" t="s">
        <v>196</v>
      </c>
      <c r="B20" s="12"/>
      <c r="C20" s="12" t="s">
        <v>197</v>
      </c>
      <c r="D20" s="12" t="s">
        <v>79</v>
      </c>
      <c r="E20" s="12" t="s">
        <v>199</v>
      </c>
    </row>
    <row r="21" spans="1:5">
      <c r="A21" s="12" t="s">
        <v>201</v>
      </c>
      <c r="B21" s="12"/>
      <c r="C21" s="12" t="s">
        <v>202</v>
      </c>
      <c r="D21" s="12" t="s">
        <v>79</v>
      </c>
      <c r="E21" s="12" t="s">
        <v>204</v>
      </c>
    </row>
    <row r="22" spans="1:5">
      <c r="A22" s="12" t="s">
        <v>205</v>
      </c>
      <c r="B22" s="12"/>
      <c r="C22" s="12" t="s">
        <v>206</v>
      </c>
      <c r="D22" s="12" t="s">
        <v>79</v>
      </c>
      <c r="E22" s="12" t="s">
        <v>208</v>
      </c>
    </row>
    <row r="23" spans="1:5">
      <c r="A23" s="12" t="s">
        <v>209</v>
      </c>
      <c r="B23" s="12"/>
      <c r="C23" s="12" t="s">
        <v>210</v>
      </c>
      <c r="D23" s="12" t="s">
        <v>20</v>
      </c>
      <c r="E23" s="12" t="s">
        <v>212</v>
      </c>
    </row>
    <row r="24" spans="1:5">
      <c r="A24" s="12" t="s">
        <v>213</v>
      </c>
      <c r="B24" s="12"/>
      <c r="C24" s="12" t="s">
        <v>214</v>
      </c>
      <c r="D24" s="12" t="s">
        <v>79</v>
      </c>
      <c r="E24" s="12" t="s">
        <v>216</v>
      </c>
    </row>
    <row r="25" spans="1:5">
      <c r="A25" s="12" t="s">
        <v>217</v>
      </c>
      <c r="B25" s="12"/>
      <c r="C25" s="12" t="s">
        <v>218</v>
      </c>
      <c r="D25" s="12" t="s">
        <v>79</v>
      </c>
      <c r="E25" s="12" t="s">
        <v>220</v>
      </c>
    </row>
    <row r="26" spans="1:5">
      <c r="A26" s="12" t="s">
        <v>221</v>
      </c>
      <c r="B26" s="12"/>
      <c r="C26" s="12" t="s">
        <v>222</v>
      </c>
      <c r="D26" s="12" t="s">
        <v>79</v>
      </c>
      <c r="E26" s="12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D25" sqref="D25"/>
    </sheetView>
  </sheetViews>
  <sheetFormatPr defaultColWidth="9" defaultRowHeight="14.4"/>
  <cols>
    <col min="1" max="1" width="14.21875" customWidth="1"/>
    <col min="2" max="2" width="14.77734375" customWidth="1"/>
    <col min="3" max="3" width="20.109375" customWidth="1"/>
    <col min="4" max="4" width="15.6640625" customWidth="1"/>
    <col min="5" max="5" width="16" customWidth="1"/>
  </cols>
  <sheetData>
    <row r="1" spans="1:5">
      <c r="B1" s="187" t="s">
        <v>1697</v>
      </c>
      <c r="C1" s="187"/>
      <c r="D1" s="187"/>
      <c r="E1" s="187"/>
    </row>
    <row r="2" spans="1:5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</row>
    <row r="3" spans="1:5" s="1" customFormat="1" ht="15" customHeight="1">
      <c r="A3" s="11" t="s">
        <v>27</v>
      </c>
      <c r="B3" s="12"/>
      <c r="C3" s="12" t="s">
        <v>29</v>
      </c>
      <c r="D3" s="12" t="s">
        <v>20</v>
      </c>
      <c r="E3" s="12"/>
    </row>
    <row r="4" spans="1:5" s="1" customFormat="1" ht="12">
      <c r="A4" s="13" t="s">
        <v>8</v>
      </c>
      <c r="B4" s="12" t="s">
        <v>9</v>
      </c>
      <c r="C4" s="12" t="s">
        <v>11</v>
      </c>
      <c r="D4" s="12" t="s">
        <v>12</v>
      </c>
      <c r="E4" s="50" t="s">
        <v>8</v>
      </c>
    </row>
    <row r="5" spans="1:5" s="1" customFormat="1" ht="12">
      <c r="A5" s="13" t="s">
        <v>22</v>
      </c>
      <c r="B5" s="12" t="s">
        <v>9</v>
      </c>
      <c r="C5" s="12" t="s">
        <v>23</v>
      </c>
      <c r="D5" s="12" t="s">
        <v>16</v>
      </c>
      <c r="E5" s="12"/>
    </row>
    <row r="6" spans="1:5" s="1" customFormat="1" ht="12">
      <c r="A6" s="12" t="s">
        <v>36</v>
      </c>
      <c r="B6" s="12"/>
      <c r="C6" s="12" t="s">
        <v>38</v>
      </c>
      <c r="D6" s="12" t="s">
        <v>20</v>
      </c>
      <c r="E6" s="12"/>
    </row>
    <row r="7" spans="1:5" s="1" customFormat="1" ht="12">
      <c r="A7" s="13" t="s">
        <v>51</v>
      </c>
      <c r="B7" s="12"/>
      <c r="C7" s="17" t="s">
        <v>52</v>
      </c>
      <c r="D7" s="12" t="s">
        <v>16</v>
      </c>
      <c r="E7" s="12"/>
    </row>
    <row r="8" spans="1:5" s="1" customFormat="1" ht="12">
      <c r="A8" s="13" t="s">
        <v>54</v>
      </c>
      <c r="B8" s="12" t="s">
        <v>9</v>
      </c>
      <c r="C8" s="12" t="s">
        <v>55</v>
      </c>
      <c r="D8" s="12" t="s">
        <v>12</v>
      </c>
      <c r="E8" s="12"/>
    </row>
    <row r="9" spans="1:5" s="1" customFormat="1" ht="12">
      <c r="A9" s="13" t="s">
        <v>61</v>
      </c>
      <c r="B9" s="12"/>
      <c r="C9" s="12" t="s">
        <v>62</v>
      </c>
      <c r="D9" s="12" t="s">
        <v>16</v>
      </c>
      <c r="E9" s="12"/>
    </row>
    <row r="10" spans="1:5" s="1" customFormat="1" ht="12">
      <c r="A10" s="13" t="s">
        <v>74</v>
      </c>
      <c r="B10" s="12" t="s">
        <v>9</v>
      </c>
      <c r="C10" s="12" t="s">
        <v>75</v>
      </c>
      <c r="D10" s="12" t="s">
        <v>16</v>
      </c>
      <c r="E10" s="50" t="s">
        <v>1698</v>
      </c>
    </row>
    <row r="11" spans="1:5">
      <c r="A11" s="50" t="s">
        <v>257</v>
      </c>
      <c r="B11" s="12" t="s">
        <v>37</v>
      </c>
      <c r="C11" s="12" t="s">
        <v>258</v>
      </c>
      <c r="D11" s="12" t="s">
        <v>16</v>
      </c>
      <c r="E11" s="50" t="s">
        <v>257</v>
      </c>
    </row>
    <row r="12" spans="1:5">
      <c r="A12" s="50" t="s">
        <v>263</v>
      </c>
      <c r="B12" s="12" t="s">
        <v>37</v>
      </c>
      <c r="C12" s="12" t="s">
        <v>264</v>
      </c>
      <c r="D12" s="12" t="s">
        <v>16</v>
      </c>
      <c r="E12" s="50" t="s">
        <v>263</v>
      </c>
    </row>
    <row r="13" spans="1:5">
      <c r="A13" s="50" t="s">
        <v>260</v>
      </c>
      <c r="B13" s="12" t="s">
        <v>37</v>
      </c>
      <c r="C13" s="12" t="s">
        <v>261</v>
      </c>
      <c r="D13" s="12" t="s">
        <v>20</v>
      </c>
      <c r="E13" s="50" t="s">
        <v>260</v>
      </c>
    </row>
    <row r="14" spans="1:5">
      <c r="A14" s="43" t="s">
        <v>247</v>
      </c>
      <c r="B14" s="12" t="s">
        <v>107</v>
      </c>
      <c r="C14" s="12" t="s">
        <v>248</v>
      </c>
      <c r="D14" s="12" t="s">
        <v>12</v>
      </c>
      <c r="E14" s="12" t="s">
        <v>12</v>
      </c>
    </row>
    <row r="15" spans="1:5">
      <c r="A15" s="48" t="s">
        <v>250</v>
      </c>
      <c r="B15" s="12" t="s">
        <v>37</v>
      </c>
      <c r="C15" s="12" t="s">
        <v>251</v>
      </c>
      <c r="D15" s="12" t="s">
        <v>20</v>
      </c>
      <c r="E15" s="12" t="s">
        <v>20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2"/>
  <sheetViews>
    <sheetView workbookViewId="0">
      <selection activeCell="J33" sqref="J33"/>
    </sheetView>
  </sheetViews>
  <sheetFormatPr defaultColWidth="9" defaultRowHeight="14.4"/>
  <cols>
    <col min="1" max="1" width="22" customWidth="1"/>
    <col min="2" max="2" width="8.77734375" customWidth="1"/>
    <col min="3" max="3" width="17.109375" customWidth="1"/>
    <col min="4" max="4" width="11" customWidth="1"/>
    <col min="5" max="5" width="21.21875" customWidth="1"/>
  </cols>
  <sheetData>
    <row r="1" spans="1:5" ht="17.399999999999999">
      <c r="A1" t="s">
        <v>1043</v>
      </c>
      <c r="B1" s="184" t="s">
        <v>1699</v>
      </c>
      <c r="C1" s="184"/>
      <c r="D1" s="184"/>
      <c r="E1" s="184"/>
    </row>
    <row r="2" spans="1:5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</row>
    <row r="3" spans="1:5" s="1" customFormat="1" ht="15" customHeight="1">
      <c r="A3" s="11" t="s">
        <v>30</v>
      </c>
      <c r="B3" s="12"/>
      <c r="C3" s="12" t="s">
        <v>31</v>
      </c>
      <c r="D3" s="12" t="s">
        <v>20</v>
      </c>
      <c r="E3" s="12"/>
    </row>
    <row r="4" spans="1:5" s="1" customFormat="1" ht="15" customHeight="1">
      <c r="A4" s="11" t="s">
        <v>32</v>
      </c>
      <c r="B4" s="12"/>
      <c r="C4" s="12" t="s">
        <v>34</v>
      </c>
      <c r="D4" s="12" t="s">
        <v>20</v>
      </c>
      <c r="E4" s="12"/>
    </row>
    <row r="5" spans="1:5" s="1" customFormat="1" ht="12">
      <c r="A5" s="13" t="s">
        <v>8</v>
      </c>
      <c r="B5" s="12" t="s">
        <v>9</v>
      </c>
      <c r="C5" s="12" t="s">
        <v>11</v>
      </c>
      <c r="D5" s="12" t="s">
        <v>12</v>
      </c>
      <c r="E5" s="12"/>
    </row>
    <row r="6" spans="1:5" s="1" customFormat="1" ht="12">
      <c r="A6" s="14" t="s">
        <v>18</v>
      </c>
      <c r="B6" s="15"/>
      <c r="C6" s="12" t="s">
        <v>19</v>
      </c>
      <c r="D6" s="12" t="s">
        <v>20</v>
      </c>
      <c r="E6" s="12"/>
    </row>
    <row r="7" spans="1:5" s="1" customFormat="1" ht="12">
      <c r="A7" s="13" t="s">
        <v>22</v>
      </c>
      <c r="B7" s="12" t="s">
        <v>9</v>
      </c>
      <c r="C7" s="12" t="s">
        <v>23</v>
      </c>
      <c r="D7" s="12" t="s">
        <v>16</v>
      </c>
      <c r="E7" s="12"/>
    </row>
    <row r="8" spans="1:5" s="1" customFormat="1" ht="12">
      <c r="A8" s="16" t="s">
        <v>36</v>
      </c>
      <c r="B8" s="12"/>
      <c r="C8" s="12" t="s">
        <v>38</v>
      </c>
      <c r="D8" s="12" t="s">
        <v>20</v>
      </c>
      <c r="E8" s="12"/>
    </row>
    <row r="9" spans="1:5" s="1" customFormat="1" ht="12">
      <c r="A9" s="13" t="s">
        <v>44</v>
      </c>
      <c r="B9" s="12" t="s">
        <v>9</v>
      </c>
      <c r="C9" s="12" t="s">
        <v>45</v>
      </c>
      <c r="D9" s="12" t="s">
        <v>20</v>
      </c>
      <c r="E9" s="12"/>
    </row>
    <row r="10" spans="1:5" s="1" customFormat="1" ht="12">
      <c r="A10" s="13" t="s">
        <v>51</v>
      </c>
      <c r="B10" s="12"/>
      <c r="C10" s="17" t="s">
        <v>52</v>
      </c>
      <c r="D10" s="12" t="s">
        <v>16</v>
      </c>
      <c r="E10" s="12"/>
    </row>
    <row r="11" spans="1:5" s="1" customFormat="1" ht="12">
      <c r="A11" s="13" t="s">
        <v>54</v>
      </c>
      <c r="B11" s="12" t="s">
        <v>9</v>
      </c>
      <c r="C11" s="12" t="s">
        <v>55</v>
      </c>
      <c r="D11" s="12" t="s">
        <v>12</v>
      </c>
      <c r="E11" s="12"/>
    </row>
    <row r="12" spans="1:5" s="1" customFormat="1" ht="12">
      <c r="A12" s="13" t="s">
        <v>61</v>
      </c>
      <c r="B12" s="12"/>
      <c r="C12" s="12" t="s">
        <v>62</v>
      </c>
      <c r="D12" s="12" t="s">
        <v>16</v>
      </c>
      <c r="E12" s="12"/>
    </row>
    <row r="13" spans="1:5" s="1" customFormat="1" ht="12">
      <c r="A13" s="13" t="s">
        <v>67</v>
      </c>
      <c r="B13" s="12"/>
      <c r="C13" s="12" t="s">
        <v>68</v>
      </c>
      <c r="D13" s="12" t="s">
        <v>16</v>
      </c>
      <c r="E13" s="12"/>
    </row>
    <row r="14" spans="1:5" s="1" customFormat="1" ht="12">
      <c r="A14" s="18" t="s">
        <v>74</v>
      </c>
      <c r="B14" s="12" t="s">
        <v>9</v>
      </c>
      <c r="C14" s="12" t="s">
        <v>75</v>
      </c>
      <c r="D14" s="12" t="s">
        <v>16</v>
      </c>
      <c r="E14" s="12"/>
    </row>
    <row r="15" spans="1:5" s="1" customFormat="1" ht="15" customHeight="1">
      <c r="A15" s="19" t="s">
        <v>154</v>
      </c>
      <c r="B15" s="15"/>
      <c r="C15" s="12" t="s">
        <v>155</v>
      </c>
      <c r="D15" s="12" t="s">
        <v>16</v>
      </c>
      <c r="E15" s="20"/>
    </row>
    <row r="16" spans="1:5" s="1" customFormat="1" ht="15" customHeight="1">
      <c r="A16" s="19" t="s">
        <v>158</v>
      </c>
      <c r="B16" s="15"/>
      <c r="C16" s="12" t="s">
        <v>159</v>
      </c>
      <c r="D16" s="12" t="s">
        <v>16</v>
      </c>
      <c r="E16" s="12"/>
    </row>
    <row r="17" spans="1:5" s="1" customFormat="1" ht="15" customHeight="1">
      <c r="A17" s="19" t="s">
        <v>161</v>
      </c>
      <c r="B17" s="21"/>
      <c r="C17" s="13" t="s">
        <v>162</v>
      </c>
      <c r="D17" s="12" t="s">
        <v>16</v>
      </c>
      <c r="E17" s="12"/>
    </row>
    <row r="18" spans="1:5" s="1" customFormat="1" ht="15" customHeight="1">
      <c r="A18" s="22" t="s">
        <v>164</v>
      </c>
      <c r="B18" s="21"/>
      <c r="C18" s="13" t="s">
        <v>165</v>
      </c>
      <c r="D18" s="12" t="s">
        <v>16</v>
      </c>
      <c r="E18" s="12"/>
    </row>
    <row r="19" spans="1:5" s="1" customFormat="1" ht="15" customHeight="1">
      <c r="A19" s="19" t="s">
        <v>178</v>
      </c>
      <c r="B19" s="15"/>
      <c r="C19" s="12" t="s">
        <v>179</v>
      </c>
      <c r="D19" s="12" t="s">
        <v>16</v>
      </c>
      <c r="E19" s="12"/>
    </row>
    <row r="20" spans="1:5" s="1" customFormat="1" ht="15" customHeight="1">
      <c r="A20" s="19" t="s">
        <v>183</v>
      </c>
      <c r="B20" s="15"/>
      <c r="C20" s="12" t="s">
        <v>184</v>
      </c>
      <c r="D20" s="12" t="s">
        <v>16</v>
      </c>
      <c r="E20" s="12"/>
    </row>
    <row r="21" spans="1:5" s="1" customFormat="1" ht="15" customHeight="1">
      <c r="A21" s="19" t="s">
        <v>254</v>
      </c>
      <c r="B21" s="15"/>
      <c r="C21" s="12" t="s">
        <v>268</v>
      </c>
      <c r="D21" s="12" t="s">
        <v>16</v>
      </c>
      <c r="E21" s="12"/>
    </row>
    <row r="22" spans="1:5" s="1" customFormat="1" ht="12">
      <c r="A22" s="25" t="s">
        <v>642</v>
      </c>
      <c r="B22" s="21"/>
      <c r="C22" s="13" t="s">
        <v>643</v>
      </c>
      <c r="D22" s="13" t="s">
        <v>16</v>
      </c>
      <c r="E22" s="12"/>
    </row>
    <row r="23" spans="1:5" s="1" customFormat="1" ht="15" customHeight="1">
      <c r="A23" s="26" t="s">
        <v>90</v>
      </c>
      <c r="B23" s="12" t="s">
        <v>9</v>
      </c>
      <c r="C23" s="12" t="s">
        <v>91</v>
      </c>
      <c r="D23" s="12" t="s">
        <v>16</v>
      </c>
      <c r="E23" s="12"/>
    </row>
    <row r="24" spans="1:5" s="1" customFormat="1" ht="15" customHeight="1">
      <c r="A24" s="26" t="s">
        <v>303</v>
      </c>
      <c r="B24" s="52"/>
      <c r="C24" s="12" t="s">
        <v>304</v>
      </c>
      <c r="D24" s="12" t="s">
        <v>16</v>
      </c>
      <c r="E24" s="12"/>
    </row>
    <row r="25" spans="1:5" s="1" customFormat="1" ht="15" customHeight="1">
      <c r="A25" s="26" t="s">
        <v>308</v>
      </c>
      <c r="B25" s="52"/>
      <c r="C25" s="12" t="s">
        <v>309</v>
      </c>
      <c r="D25" s="12" t="s">
        <v>16</v>
      </c>
      <c r="E25" s="12"/>
    </row>
    <row r="26" spans="1:5">
      <c r="A26" s="53" t="s">
        <v>316</v>
      </c>
      <c r="B26" s="13" t="s">
        <v>317</v>
      </c>
      <c r="C26" s="13" t="s">
        <v>318</v>
      </c>
      <c r="D26" s="12" t="s">
        <v>12</v>
      </c>
      <c r="E26" s="12"/>
    </row>
    <row r="27" spans="1:5">
      <c r="A27" s="26" t="s">
        <v>1700</v>
      </c>
      <c r="B27" s="13" t="s">
        <v>317</v>
      </c>
      <c r="C27" s="13" t="s">
        <v>321</v>
      </c>
      <c r="D27" s="12" t="s">
        <v>12</v>
      </c>
      <c r="E27" s="12"/>
    </row>
    <row r="28" spans="1:5">
      <c r="A28" s="26" t="s">
        <v>323</v>
      </c>
      <c r="B28" s="13" t="s">
        <v>317</v>
      </c>
      <c r="C28" s="13" t="s">
        <v>324</v>
      </c>
      <c r="D28" s="12" t="s">
        <v>12</v>
      </c>
      <c r="E28" s="12" t="s">
        <v>1701</v>
      </c>
    </row>
    <row r="29" spans="1:5">
      <c r="A29" s="26" t="s">
        <v>327</v>
      </c>
      <c r="B29" s="13" t="s">
        <v>317</v>
      </c>
      <c r="C29" s="13" t="s">
        <v>328</v>
      </c>
      <c r="D29" s="12" t="s">
        <v>12</v>
      </c>
      <c r="E29" s="12" t="s">
        <v>1701</v>
      </c>
    </row>
    <row r="30" spans="1:5">
      <c r="A30" s="54" t="s">
        <v>329</v>
      </c>
      <c r="B30" s="13" t="s">
        <v>317</v>
      </c>
      <c r="C30" s="55" t="s">
        <v>330</v>
      </c>
      <c r="D30" s="12" t="s">
        <v>20</v>
      </c>
      <c r="E30" s="12"/>
    </row>
    <row r="31" spans="1:5">
      <c r="A31" s="54" t="s">
        <v>332</v>
      </c>
      <c r="B31" s="13" t="s">
        <v>317</v>
      </c>
      <c r="C31" s="55" t="s">
        <v>333</v>
      </c>
      <c r="D31" s="12" t="s">
        <v>20</v>
      </c>
      <c r="E31" s="12"/>
    </row>
    <row r="32" spans="1:5">
      <c r="A32" s="54" t="s">
        <v>334</v>
      </c>
      <c r="B32" s="13" t="s">
        <v>317</v>
      </c>
      <c r="C32" s="56" t="s">
        <v>335</v>
      </c>
      <c r="D32" s="12" t="s">
        <v>20</v>
      </c>
      <c r="E32" s="12" t="s">
        <v>1702</v>
      </c>
    </row>
    <row r="33" spans="1:5">
      <c r="A33" s="54" t="s">
        <v>336</v>
      </c>
      <c r="B33" s="13" t="s">
        <v>317</v>
      </c>
      <c r="C33" s="55" t="s">
        <v>337</v>
      </c>
      <c r="D33" s="12" t="s">
        <v>20</v>
      </c>
      <c r="E33" s="12"/>
    </row>
    <row r="34" spans="1:5">
      <c r="A34" s="54" t="s">
        <v>338</v>
      </c>
      <c r="B34" s="13" t="s">
        <v>317</v>
      </c>
      <c r="C34" s="50" t="s">
        <v>339</v>
      </c>
      <c r="D34" s="12" t="s">
        <v>20</v>
      </c>
      <c r="E34" s="12"/>
    </row>
    <row r="35" spans="1:5">
      <c r="A35" s="54" t="s">
        <v>340</v>
      </c>
      <c r="B35" s="13" t="s">
        <v>317</v>
      </c>
      <c r="C35" s="50" t="s">
        <v>341</v>
      </c>
      <c r="D35" s="12" t="s">
        <v>20</v>
      </c>
      <c r="E35" s="12"/>
    </row>
    <row r="36" spans="1:5">
      <c r="A36" s="54" t="s">
        <v>342</v>
      </c>
      <c r="B36" s="13" t="s">
        <v>317</v>
      </c>
      <c r="C36" s="50" t="s">
        <v>343</v>
      </c>
      <c r="D36" s="12" t="s">
        <v>20</v>
      </c>
    </row>
    <row r="37" spans="1:5">
      <c r="A37" s="57" t="s">
        <v>344</v>
      </c>
      <c r="B37" s="13" t="s">
        <v>317</v>
      </c>
      <c r="C37" t="s">
        <v>346</v>
      </c>
      <c r="D37" s="45" t="s">
        <v>12</v>
      </c>
    </row>
    <row r="38" spans="1:5">
      <c r="A38" s="57" t="s">
        <v>350</v>
      </c>
      <c r="B38" s="13" t="s">
        <v>317</v>
      </c>
      <c r="C38" s="58" t="s">
        <v>351</v>
      </c>
      <c r="D38" s="45" t="s">
        <v>12</v>
      </c>
    </row>
    <row r="39" spans="1:5">
      <c r="A39" s="57" t="s">
        <v>353</v>
      </c>
      <c r="B39" s="13" t="s">
        <v>317</v>
      </c>
      <c r="C39" t="s">
        <v>354</v>
      </c>
      <c r="D39" s="45" t="s">
        <v>12</v>
      </c>
    </row>
    <row r="40" spans="1:5">
      <c r="A40" s="57" t="s">
        <v>356</v>
      </c>
      <c r="B40" s="13" t="s">
        <v>317</v>
      </c>
      <c r="C40" t="s">
        <v>357</v>
      </c>
      <c r="D40" s="45" t="s">
        <v>12</v>
      </c>
    </row>
    <row r="41" spans="1:5">
      <c r="A41" s="59" t="s">
        <v>1703</v>
      </c>
      <c r="B41" s="60"/>
      <c r="C41" t="s">
        <v>747</v>
      </c>
      <c r="D41" s="45" t="s">
        <v>16</v>
      </c>
    </row>
    <row r="42" spans="1:5">
      <c r="A42" s="59" t="s">
        <v>1704</v>
      </c>
      <c r="C42" t="s">
        <v>1705</v>
      </c>
      <c r="D42" s="45" t="s">
        <v>20</v>
      </c>
      <c r="E42" t="s">
        <v>1706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activeCell="J56" sqref="J56"/>
    </sheetView>
  </sheetViews>
  <sheetFormatPr defaultColWidth="9" defaultRowHeight="14.4"/>
  <cols>
    <col min="1" max="1" width="15" customWidth="1"/>
    <col min="2" max="2" width="7.77734375" customWidth="1"/>
    <col min="3" max="3" width="18.109375" customWidth="1"/>
    <col min="4" max="4" width="8.44140625" customWidth="1"/>
    <col min="5" max="5" width="27.109375" customWidth="1"/>
  </cols>
  <sheetData>
    <row r="1" spans="1:6" ht="17.399999999999999">
      <c r="A1" s="10" t="s">
        <v>1043</v>
      </c>
      <c r="B1" s="184" t="s">
        <v>1707</v>
      </c>
      <c r="C1" s="184"/>
      <c r="D1" s="184"/>
      <c r="E1" s="184"/>
    </row>
    <row r="2" spans="1:6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  <c r="F2" s="46"/>
    </row>
    <row r="3" spans="1:6" s="1" customFormat="1" ht="15" customHeight="1">
      <c r="A3" s="11" t="s">
        <v>30</v>
      </c>
      <c r="B3" s="12"/>
      <c r="C3" s="12" t="s">
        <v>31</v>
      </c>
      <c r="D3" s="12" t="s">
        <v>20</v>
      </c>
      <c r="E3" s="12"/>
      <c r="F3" s="29" t="s">
        <v>30</v>
      </c>
    </row>
    <row r="4" spans="1:6" s="1" customFormat="1" ht="15" customHeight="1">
      <c r="A4" s="11" t="s">
        <v>32</v>
      </c>
      <c r="B4" s="12"/>
      <c r="C4" s="12" t="s">
        <v>34</v>
      </c>
      <c r="D4" s="12" t="s">
        <v>20</v>
      </c>
      <c r="E4" s="12"/>
      <c r="F4" s="32" t="s">
        <v>36</v>
      </c>
    </row>
    <row r="5" spans="1:6" s="1" customFormat="1" ht="12">
      <c r="A5" s="13" t="s">
        <v>8</v>
      </c>
      <c r="B5" s="12" t="s">
        <v>9</v>
      </c>
      <c r="C5" s="12" t="s">
        <v>11</v>
      </c>
      <c r="D5" s="12" t="s">
        <v>12</v>
      </c>
      <c r="E5" s="12"/>
      <c r="F5" s="32" t="s">
        <v>41</v>
      </c>
    </row>
    <row r="6" spans="1:6" s="1" customFormat="1" ht="12">
      <c r="A6" s="14" t="s">
        <v>18</v>
      </c>
      <c r="B6" s="15"/>
      <c r="C6" s="12" t="s">
        <v>19</v>
      </c>
      <c r="D6" s="12" t="s">
        <v>20</v>
      </c>
      <c r="E6" s="12"/>
      <c r="F6" s="29" t="s">
        <v>51</v>
      </c>
    </row>
    <row r="7" spans="1:6" s="1" customFormat="1" ht="12">
      <c r="A7" s="13" t="s">
        <v>22</v>
      </c>
      <c r="B7" s="12" t="s">
        <v>9</v>
      </c>
      <c r="C7" s="12" t="s">
        <v>23</v>
      </c>
      <c r="D7" s="12" t="s">
        <v>16</v>
      </c>
      <c r="E7" s="12"/>
      <c r="F7" s="29" t="s">
        <v>58</v>
      </c>
    </row>
    <row r="8" spans="1:6" s="1" customFormat="1" ht="12">
      <c r="A8" s="16" t="s">
        <v>36</v>
      </c>
      <c r="B8" s="12"/>
      <c r="C8" s="12" t="s">
        <v>38</v>
      </c>
      <c r="D8" s="12" t="s">
        <v>20</v>
      </c>
      <c r="E8" s="12"/>
      <c r="F8" s="29" t="s">
        <v>61</v>
      </c>
    </row>
    <row r="9" spans="1:6" s="1" customFormat="1" ht="12">
      <c r="A9" s="13" t="s">
        <v>44</v>
      </c>
      <c r="B9" s="12" t="s">
        <v>9</v>
      </c>
      <c r="C9" s="12" t="s">
        <v>45</v>
      </c>
      <c r="D9" s="12" t="s">
        <v>20</v>
      </c>
      <c r="E9" s="12"/>
      <c r="F9" s="29" t="s">
        <v>64</v>
      </c>
    </row>
    <row r="10" spans="1:6" s="1" customFormat="1" ht="12">
      <c r="A10" s="13" t="s">
        <v>51</v>
      </c>
      <c r="B10" s="12"/>
      <c r="C10" s="17" t="s">
        <v>52</v>
      </c>
      <c r="D10" s="12" t="s">
        <v>16</v>
      </c>
      <c r="E10" s="12"/>
      <c r="F10" s="29" t="s">
        <v>67</v>
      </c>
    </row>
    <row r="11" spans="1:6" s="1" customFormat="1" ht="12">
      <c r="A11" s="13" t="s">
        <v>54</v>
      </c>
      <c r="B11" s="12" t="s">
        <v>9</v>
      </c>
      <c r="C11" s="12" t="s">
        <v>55</v>
      </c>
      <c r="D11" s="12" t="s">
        <v>12</v>
      </c>
      <c r="E11" s="12"/>
      <c r="F11" s="47" t="s">
        <v>106</v>
      </c>
    </row>
    <row r="12" spans="1:6" s="1" customFormat="1" ht="12">
      <c r="A12" s="13" t="s">
        <v>61</v>
      </c>
      <c r="B12" s="12"/>
      <c r="C12" s="12" t="s">
        <v>62</v>
      </c>
      <c r="D12" s="12" t="s">
        <v>16</v>
      </c>
      <c r="E12" s="12"/>
      <c r="F12" s="47" t="s">
        <v>110</v>
      </c>
    </row>
    <row r="13" spans="1:6" s="1" customFormat="1" ht="12">
      <c r="A13" s="13" t="s">
        <v>67</v>
      </c>
      <c r="B13" s="12"/>
      <c r="C13" s="12" t="s">
        <v>68</v>
      </c>
      <c r="D13" s="12" t="s">
        <v>16</v>
      </c>
      <c r="E13" s="12"/>
      <c r="F13" s="48" t="s">
        <v>158</v>
      </c>
    </row>
    <row r="14" spans="1:6" s="1" customFormat="1" ht="12">
      <c r="A14" s="18" t="s">
        <v>74</v>
      </c>
      <c r="B14" s="12" t="s">
        <v>9</v>
      </c>
      <c r="C14" s="12" t="s">
        <v>75</v>
      </c>
      <c r="D14" s="12" t="s">
        <v>16</v>
      </c>
      <c r="E14" s="12"/>
      <c r="F14" s="48" t="s">
        <v>161</v>
      </c>
    </row>
    <row r="15" spans="1:6" s="1" customFormat="1" ht="15" customHeight="1">
      <c r="A15" s="19" t="s">
        <v>154</v>
      </c>
      <c r="B15" s="15"/>
      <c r="C15" s="12" t="s">
        <v>155</v>
      </c>
      <c r="D15" s="12" t="s">
        <v>16</v>
      </c>
      <c r="E15" s="20"/>
      <c r="F15" s="48" t="s">
        <v>164</v>
      </c>
    </row>
    <row r="16" spans="1:6" s="1" customFormat="1" ht="15" customHeight="1">
      <c r="A16" s="19" t="s">
        <v>158</v>
      </c>
      <c r="B16" s="15"/>
      <c r="C16" s="12" t="s">
        <v>159</v>
      </c>
      <c r="D16" s="12" t="s">
        <v>16</v>
      </c>
      <c r="E16" s="12"/>
      <c r="F16" s="48" t="s">
        <v>178</v>
      </c>
    </row>
    <row r="17" spans="1:6" s="1" customFormat="1" ht="15" customHeight="1">
      <c r="A17" s="19" t="s">
        <v>161</v>
      </c>
      <c r="B17" s="21"/>
      <c r="C17" s="13" t="s">
        <v>162</v>
      </c>
      <c r="D17" s="12" t="s">
        <v>16</v>
      </c>
      <c r="E17" s="12"/>
      <c r="F17" s="48" t="s">
        <v>183</v>
      </c>
    </row>
    <row r="18" spans="1:6" s="1" customFormat="1" ht="15" customHeight="1">
      <c r="A18" s="22" t="s">
        <v>164</v>
      </c>
      <c r="B18" s="21"/>
      <c r="C18" s="13" t="s">
        <v>165</v>
      </c>
      <c r="D18" s="12" t="s">
        <v>16</v>
      </c>
      <c r="E18" s="12"/>
      <c r="F18" s="48" t="s">
        <v>186</v>
      </c>
    </row>
    <row r="19" spans="1:6" s="1" customFormat="1" ht="15" customHeight="1">
      <c r="A19" s="19" t="s">
        <v>178</v>
      </c>
      <c r="B19" s="15"/>
      <c r="C19" s="12" t="s">
        <v>179</v>
      </c>
      <c r="D19" s="12" t="s">
        <v>16</v>
      </c>
      <c r="E19" s="12"/>
      <c r="F19" s="48" t="s">
        <v>514</v>
      </c>
    </row>
    <row r="20" spans="1:6" s="1" customFormat="1" ht="15" customHeight="1">
      <c r="A20" s="19" t="s">
        <v>183</v>
      </c>
      <c r="B20" s="15"/>
      <c r="C20" s="12" t="s">
        <v>184</v>
      </c>
      <c r="D20" s="12" t="s">
        <v>16</v>
      </c>
      <c r="E20" s="12"/>
      <c r="F20" s="43" t="s">
        <v>521</v>
      </c>
    </row>
    <row r="21" spans="1:6" s="1" customFormat="1" ht="15" customHeight="1">
      <c r="A21" s="19" t="s">
        <v>254</v>
      </c>
      <c r="B21" s="15"/>
      <c r="C21" s="12" t="s">
        <v>268</v>
      </c>
      <c r="D21" s="12" t="s">
        <v>16</v>
      </c>
      <c r="E21" s="12"/>
    </row>
    <row r="22" spans="1:6" s="1" customFormat="1" ht="12">
      <c r="A22" s="25" t="s">
        <v>642</v>
      </c>
      <c r="B22" s="21"/>
      <c r="C22" s="13" t="s">
        <v>643</v>
      </c>
      <c r="D22" s="13" t="s">
        <v>16</v>
      </c>
      <c r="E22" s="12"/>
    </row>
    <row r="23" spans="1:6" s="1" customFormat="1" ht="15" customHeight="1">
      <c r="A23" s="26" t="s">
        <v>90</v>
      </c>
      <c r="B23" s="12" t="s">
        <v>9</v>
      </c>
      <c r="C23" s="12" t="s">
        <v>91</v>
      </c>
      <c r="D23" s="12" t="s">
        <v>16</v>
      </c>
      <c r="E23" s="12"/>
    </row>
    <row r="24" spans="1:6" s="1" customFormat="1" ht="15" customHeight="1">
      <c r="A24" s="26" t="s">
        <v>394</v>
      </c>
      <c r="B24" s="26"/>
      <c r="C24" s="26" t="s">
        <v>395</v>
      </c>
      <c r="D24" s="13" t="s">
        <v>16</v>
      </c>
      <c r="E24" s="12"/>
    </row>
    <row r="25" spans="1:6" s="1" customFormat="1" ht="15" customHeight="1">
      <c r="A25" s="43" t="s">
        <v>398</v>
      </c>
      <c r="B25" s="13"/>
      <c r="C25" s="13" t="s">
        <v>399</v>
      </c>
      <c r="D25" s="13" t="s">
        <v>16</v>
      </c>
      <c r="E25" s="12"/>
    </row>
    <row r="26" spans="1:6" s="1" customFormat="1" ht="15" customHeight="1">
      <c r="A26" s="28" t="s">
        <v>114</v>
      </c>
      <c r="B26" s="32" t="s">
        <v>107</v>
      </c>
      <c r="C26" s="32" t="s">
        <v>115</v>
      </c>
      <c r="D26" s="32" t="s">
        <v>20</v>
      </c>
      <c r="E26" s="17" t="s">
        <v>1054</v>
      </c>
      <c r="F26" s="49"/>
    </row>
    <row r="27" spans="1:6">
      <c r="A27" s="23" t="s">
        <v>660</v>
      </c>
      <c r="B27" s="50"/>
      <c r="C27" s="50" t="s">
        <v>661</v>
      </c>
      <c r="D27" s="12" t="s">
        <v>20</v>
      </c>
      <c r="E27" s="23" t="s">
        <v>290</v>
      </c>
    </row>
    <row r="28" spans="1:6">
      <c r="A28" s="50" t="s">
        <v>359</v>
      </c>
      <c r="B28" s="50"/>
      <c r="C28" s="13" t="s">
        <v>360</v>
      </c>
      <c r="D28" s="12" t="s">
        <v>12</v>
      </c>
      <c r="E28" s="23" t="s">
        <v>290</v>
      </c>
    </row>
    <row r="29" spans="1:6">
      <c r="A29" s="50" t="s">
        <v>362</v>
      </c>
      <c r="B29" s="50"/>
      <c r="C29" s="13" t="s">
        <v>363</v>
      </c>
      <c r="D29" s="12" t="s">
        <v>12</v>
      </c>
      <c r="E29" s="23" t="s">
        <v>290</v>
      </c>
    </row>
    <row r="30" spans="1:6" s="1" customFormat="1" ht="15" customHeight="1">
      <c r="A30" s="26" t="s">
        <v>1708</v>
      </c>
      <c r="B30" s="21"/>
      <c r="C30" s="13" t="s">
        <v>366</v>
      </c>
      <c r="D30" s="12" t="s">
        <v>12</v>
      </c>
      <c r="E30" s="12" t="s">
        <v>1709</v>
      </c>
    </row>
    <row r="31" spans="1:6" s="1" customFormat="1" ht="15" customHeight="1">
      <c r="A31" s="26" t="s">
        <v>385</v>
      </c>
      <c r="B31" s="13"/>
      <c r="C31" s="13" t="s">
        <v>386</v>
      </c>
      <c r="D31" s="12" t="s">
        <v>12</v>
      </c>
      <c r="E31" s="12"/>
      <c r="F31" s="51"/>
    </row>
    <row r="32" spans="1:6" s="1" customFormat="1" ht="15" customHeight="1">
      <c r="A32" s="26" t="s">
        <v>388</v>
      </c>
      <c r="B32" s="13"/>
      <c r="C32" s="13" t="s">
        <v>389</v>
      </c>
      <c r="D32" s="12" t="s">
        <v>12</v>
      </c>
      <c r="E32" s="12"/>
      <c r="F32" s="51"/>
    </row>
    <row r="33" spans="1:6" s="1" customFormat="1" ht="15" customHeight="1">
      <c r="A33" s="26" t="s">
        <v>391</v>
      </c>
      <c r="B33" s="13"/>
      <c r="C33" s="13" t="s">
        <v>392</v>
      </c>
      <c r="D33" s="12" t="s">
        <v>12</v>
      </c>
      <c r="E33" s="12"/>
      <c r="F33" s="51"/>
    </row>
    <row r="34" spans="1:6">
      <c r="A34" s="50" t="s">
        <v>374</v>
      </c>
      <c r="B34" s="50"/>
      <c r="C34" s="50" t="s">
        <v>375</v>
      </c>
      <c r="D34" s="12" t="s">
        <v>12</v>
      </c>
      <c r="E34" s="23" t="s">
        <v>290</v>
      </c>
    </row>
    <row r="35" spans="1:6" s="1" customFormat="1" ht="15" customHeight="1">
      <c r="A35" s="26" t="s">
        <v>378</v>
      </c>
      <c r="B35" s="13"/>
      <c r="C35" s="13" t="s">
        <v>379</v>
      </c>
      <c r="D35" s="12" t="s">
        <v>12</v>
      </c>
      <c r="E35" s="12" t="s">
        <v>1710</v>
      </c>
      <c r="F35" s="51"/>
    </row>
    <row r="36" spans="1:6" s="1" customFormat="1" ht="15" customHeight="1">
      <c r="A36" s="26" t="s">
        <v>382</v>
      </c>
      <c r="B36" s="13"/>
      <c r="C36" s="13" t="s">
        <v>383</v>
      </c>
      <c r="D36" s="12" t="s">
        <v>12</v>
      </c>
      <c r="E36" s="12" t="s">
        <v>1711</v>
      </c>
      <c r="F36" s="51"/>
    </row>
    <row r="37" spans="1:6">
      <c r="A37" s="44" t="s">
        <v>764</v>
      </c>
      <c r="B37" s="44"/>
      <c r="C37" s="44" t="s">
        <v>765</v>
      </c>
      <c r="D37" s="12" t="s">
        <v>12</v>
      </c>
      <c r="E37" s="44"/>
    </row>
    <row r="38" spans="1:6">
      <c r="A38" s="44" t="s">
        <v>767</v>
      </c>
      <c r="B38" s="44"/>
      <c r="C38" s="44" t="s">
        <v>768</v>
      </c>
      <c r="D38" s="12" t="s">
        <v>12</v>
      </c>
      <c r="E38" s="44"/>
    </row>
    <row r="39" spans="1:6">
      <c r="A39" s="44" t="s">
        <v>770</v>
      </c>
      <c r="B39" s="44"/>
      <c r="C39" s="44" t="s">
        <v>771</v>
      </c>
      <c r="D39" s="12" t="s">
        <v>12</v>
      </c>
      <c r="E39" s="44"/>
    </row>
    <row r="40" spans="1:6">
      <c r="A40" s="44" t="s">
        <v>1639</v>
      </c>
      <c r="B40" s="44"/>
      <c r="C40" s="44" t="s">
        <v>1655</v>
      </c>
      <c r="D40" s="12" t="s">
        <v>12</v>
      </c>
      <c r="E40" s="44" t="s">
        <v>1712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A29" sqref="A29:E29"/>
    </sheetView>
  </sheetViews>
  <sheetFormatPr defaultColWidth="9" defaultRowHeight="14.4"/>
  <cols>
    <col min="1" max="1" width="19.21875" customWidth="1"/>
    <col min="2" max="2" width="6.33203125" customWidth="1"/>
    <col min="3" max="3" width="20" customWidth="1"/>
    <col min="4" max="4" width="14.77734375" customWidth="1"/>
    <col min="5" max="5" width="21.77734375" customWidth="1"/>
  </cols>
  <sheetData>
    <row r="1" spans="1:6" ht="17.399999999999999">
      <c r="A1" s="10" t="s">
        <v>1043</v>
      </c>
      <c r="B1" s="184" t="s">
        <v>1713</v>
      </c>
      <c r="C1" s="184"/>
      <c r="D1" s="184"/>
      <c r="E1" s="184"/>
    </row>
    <row r="2" spans="1:6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  <c r="F2" s="1"/>
    </row>
    <row r="3" spans="1:6" s="1" customFormat="1" ht="15" customHeight="1">
      <c r="A3" s="11" t="s">
        <v>30</v>
      </c>
      <c r="B3" s="12"/>
      <c r="C3" s="12" t="s">
        <v>31</v>
      </c>
      <c r="D3" s="12" t="s">
        <v>20</v>
      </c>
      <c r="E3" s="12"/>
    </row>
    <row r="4" spans="1:6" s="1" customFormat="1" ht="15" customHeight="1">
      <c r="A4" s="11" t="s">
        <v>32</v>
      </c>
      <c r="B4" s="12"/>
      <c r="C4" s="12" t="s">
        <v>34</v>
      </c>
      <c r="D4" s="12" t="s">
        <v>20</v>
      </c>
      <c r="E4" s="12"/>
    </row>
    <row r="5" spans="1:6" s="1" customFormat="1" ht="12">
      <c r="A5" s="13" t="s">
        <v>8</v>
      </c>
      <c r="B5" s="12" t="s">
        <v>9</v>
      </c>
      <c r="C5" s="12" t="s">
        <v>11</v>
      </c>
      <c r="D5" s="12" t="s">
        <v>12</v>
      </c>
      <c r="E5" s="12"/>
    </row>
    <row r="6" spans="1:6" s="1" customFormat="1" ht="12">
      <c r="A6" s="14" t="s">
        <v>18</v>
      </c>
      <c r="B6" s="15"/>
      <c r="C6" s="12" t="s">
        <v>19</v>
      </c>
      <c r="D6" s="12" t="s">
        <v>20</v>
      </c>
      <c r="E6" s="12"/>
    </row>
    <row r="7" spans="1:6" s="1" customFormat="1" ht="12">
      <c r="A7" s="13" t="s">
        <v>22</v>
      </c>
      <c r="B7" s="12" t="s">
        <v>9</v>
      </c>
      <c r="C7" s="12" t="s">
        <v>23</v>
      </c>
      <c r="D7" s="12" t="s">
        <v>16</v>
      </c>
      <c r="E7" s="12"/>
    </row>
    <row r="8" spans="1:6" s="1" customFormat="1" ht="12">
      <c r="A8" s="16" t="s">
        <v>36</v>
      </c>
      <c r="B8" s="12"/>
      <c r="C8" s="12" t="s">
        <v>38</v>
      </c>
      <c r="D8" s="12" t="s">
        <v>20</v>
      </c>
      <c r="E8" s="12"/>
    </row>
    <row r="9" spans="1:6" s="1" customFormat="1" ht="12">
      <c r="A9" s="13" t="s">
        <v>44</v>
      </c>
      <c r="B9" s="12" t="s">
        <v>9</v>
      </c>
      <c r="C9" s="12" t="s">
        <v>45</v>
      </c>
      <c r="D9" s="12" t="s">
        <v>20</v>
      </c>
      <c r="E9" s="12"/>
    </row>
    <row r="10" spans="1:6" s="1" customFormat="1" ht="12">
      <c r="A10" s="13" t="s">
        <v>51</v>
      </c>
      <c r="B10" s="12"/>
      <c r="C10" s="17" t="s">
        <v>52</v>
      </c>
      <c r="D10" s="12" t="s">
        <v>16</v>
      </c>
      <c r="E10" s="12"/>
    </row>
    <row r="11" spans="1:6" s="1" customFormat="1" ht="12">
      <c r="A11" s="13" t="s">
        <v>54</v>
      </c>
      <c r="B11" s="12" t="s">
        <v>9</v>
      </c>
      <c r="C11" s="12" t="s">
        <v>55</v>
      </c>
      <c r="D11" s="12" t="s">
        <v>12</v>
      </c>
      <c r="E11" s="12"/>
    </row>
    <row r="12" spans="1:6" s="1" customFormat="1" ht="12">
      <c r="A12" s="13" t="s">
        <v>61</v>
      </c>
      <c r="B12" s="12"/>
      <c r="C12" s="12" t="s">
        <v>62</v>
      </c>
      <c r="D12" s="12" t="s">
        <v>16</v>
      </c>
      <c r="E12" s="12"/>
    </row>
    <row r="13" spans="1:6" s="1" customFormat="1" ht="12">
      <c r="A13" s="13" t="s">
        <v>67</v>
      </c>
      <c r="B13" s="12"/>
      <c r="C13" s="12" t="s">
        <v>68</v>
      </c>
      <c r="D13" s="12" t="s">
        <v>16</v>
      </c>
      <c r="E13" s="12"/>
    </row>
    <row r="14" spans="1:6" s="1" customFormat="1" ht="12">
      <c r="A14" s="18" t="s">
        <v>74</v>
      </c>
      <c r="B14" s="12" t="s">
        <v>9</v>
      </c>
      <c r="C14" s="12" t="s">
        <v>75</v>
      </c>
      <c r="D14" s="12" t="s">
        <v>16</v>
      </c>
      <c r="E14" s="12"/>
    </row>
    <row r="15" spans="1:6" s="1" customFormat="1" ht="15" customHeight="1">
      <c r="A15" s="19" t="s">
        <v>178</v>
      </c>
      <c r="B15" s="15"/>
      <c r="C15" s="12" t="s">
        <v>179</v>
      </c>
      <c r="D15" s="12" t="s">
        <v>16</v>
      </c>
      <c r="E15" s="12"/>
    </row>
    <row r="16" spans="1:6" s="1" customFormat="1" ht="15" customHeight="1">
      <c r="A16" s="19" t="s">
        <v>183</v>
      </c>
      <c r="B16" s="15"/>
      <c r="C16" s="12" t="s">
        <v>184</v>
      </c>
      <c r="D16" s="12" t="s">
        <v>16</v>
      </c>
      <c r="E16" s="12"/>
    </row>
    <row r="17" spans="1:7">
      <c r="A17" s="19" t="s">
        <v>186</v>
      </c>
      <c r="B17" s="23"/>
      <c r="C17" s="23" t="s">
        <v>187</v>
      </c>
      <c r="D17" s="24" t="s">
        <v>16</v>
      </c>
      <c r="E17" s="24" t="s">
        <v>290</v>
      </c>
      <c r="G17" s="1"/>
    </row>
    <row r="18" spans="1:7" s="1" customFormat="1" ht="15" customHeight="1">
      <c r="A18" s="19" t="s">
        <v>254</v>
      </c>
      <c r="B18" s="15"/>
      <c r="C18" s="12" t="s">
        <v>268</v>
      </c>
      <c r="D18" s="12" t="s">
        <v>16</v>
      </c>
      <c r="E18" s="12"/>
    </row>
    <row r="19" spans="1:7" s="1" customFormat="1" ht="12">
      <c r="A19" s="25" t="s">
        <v>642</v>
      </c>
      <c r="B19" s="21"/>
      <c r="C19" s="13" t="s">
        <v>643</v>
      </c>
      <c r="D19" s="13" t="s">
        <v>16</v>
      </c>
      <c r="E19" s="12"/>
    </row>
    <row r="20" spans="1:7" s="1" customFormat="1" ht="15" customHeight="1">
      <c r="A20" s="26" t="s">
        <v>90</v>
      </c>
      <c r="B20" s="12" t="s">
        <v>9</v>
      </c>
      <c r="C20" s="12" t="s">
        <v>91</v>
      </c>
      <c r="D20" s="12" t="s">
        <v>16</v>
      </c>
      <c r="E20" s="12"/>
    </row>
    <row r="21" spans="1:7" s="35" customFormat="1" ht="15" customHeight="1">
      <c r="A21" s="36" t="s">
        <v>233</v>
      </c>
      <c r="B21" s="37"/>
      <c r="C21" s="38" t="s">
        <v>234</v>
      </c>
      <c r="D21" s="38" t="s">
        <v>20</v>
      </c>
      <c r="E21" s="39" t="s">
        <v>1714</v>
      </c>
    </row>
    <row r="22" spans="1:7" s="1" customFormat="1" ht="15" customHeight="1">
      <c r="A22" s="34" t="s">
        <v>237</v>
      </c>
      <c r="B22" s="15" t="s">
        <v>107</v>
      </c>
      <c r="C22" s="12" t="s">
        <v>238</v>
      </c>
      <c r="D22" s="12" t="s">
        <v>20</v>
      </c>
      <c r="E22" s="12"/>
    </row>
    <row r="23" spans="1:7" s="1" customFormat="1" ht="15" customHeight="1">
      <c r="A23" s="40" t="s">
        <v>243</v>
      </c>
      <c r="B23" s="41" t="s">
        <v>107</v>
      </c>
      <c r="C23" s="42" t="s">
        <v>244</v>
      </c>
      <c r="D23" s="42" t="s">
        <v>20</v>
      </c>
      <c r="E23" s="42"/>
    </row>
    <row r="24" spans="1:7" s="1" customFormat="1" ht="15" customHeight="1">
      <c r="A24" s="43" t="s">
        <v>240</v>
      </c>
      <c r="B24" s="12" t="s">
        <v>107</v>
      </c>
      <c r="C24" s="12" t="s">
        <v>241</v>
      </c>
      <c r="D24" s="12" t="s">
        <v>12</v>
      </c>
      <c r="E24" s="12"/>
    </row>
    <row r="25" spans="1:7">
      <c r="A25" s="43" t="s">
        <v>1643</v>
      </c>
      <c r="B25" s="12" t="s">
        <v>107</v>
      </c>
      <c r="C25" s="12" t="s">
        <v>1644</v>
      </c>
      <c r="D25" s="12" t="s">
        <v>12</v>
      </c>
      <c r="E25" s="44"/>
    </row>
    <row r="26" spans="1:7">
      <c r="A26" t="s">
        <v>1715</v>
      </c>
      <c r="B26" s="12" t="s">
        <v>107</v>
      </c>
      <c r="C26" t="s">
        <v>620</v>
      </c>
      <c r="D26" s="45" t="s">
        <v>20</v>
      </c>
    </row>
    <row r="27" spans="1:7">
      <c r="A27" t="s">
        <v>1716</v>
      </c>
      <c r="B27" s="12" t="s">
        <v>107</v>
      </c>
      <c r="C27" t="s">
        <v>623</v>
      </c>
      <c r="D27" s="45" t="s">
        <v>20</v>
      </c>
    </row>
    <row r="28" spans="1:7">
      <c r="A28" t="s">
        <v>1717</v>
      </c>
      <c r="B28" s="12" t="s">
        <v>107</v>
      </c>
      <c r="C28" t="s">
        <v>626</v>
      </c>
      <c r="D28" s="45" t="s">
        <v>20</v>
      </c>
    </row>
    <row r="29" spans="1:7">
      <c r="A29" t="s">
        <v>813</v>
      </c>
      <c r="B29" s="12" t="s">
        <v>107</v>
      </c>
      <c r="C29" t="s">
        <v>814</v>
      </c>
      <c r="D29" s="45" t="s">
        <v>12</v>
      </c>
      <c r="E29" t="s">
        <v>816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"/>
  <sheetViews>
    <sheetView workbookViewId="0">
      <selection activeCell="D34" sqref="D34"/>
    </sheetView>
  </sheetViews>
  <sheetFormatPr defaultColWidth="9" defaultRowHeight="14.4"/>
  <cols>
    <col min="1" max="1" width="19.21875" customWidth="1"/>
    <col min="2" max="2" width="8" customWidth="1"/>
    <col min="3" max="3" width="20" customWidth="1"/>
    <col min="4" max="4" width="14.77734375" customWidth="1"/>
    <col min="5" max="5" width="21.77734375" customWidth="1"/>
  </cols>
  <sheetData>
    <row r="1" spans="1:6" ht="17.399999999999999">
      <c r="A1" s="10" t="s">
        <v>1043</v>
      </c>
      <c r="B1" s="184" t="s">
        <v>1718</v>
      </c>
      <c r="C1" s="184"/>
      <c r="D1" s="184"/>
      <c r="E1" s="184"/>
      <c r="F1" s="1"/>
    </row>
    <row r="2" spans="1:6" s="1" customFormat="1" ht="15" customHeight="1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</row>
    <row r="3" spans="1:6" s="1" customFormat="1" ht="15" customHeight="1">
      <c r="A3" s="11" t="s">
        <v>30</v>
      </c>
      <c r="B3" s="12"/>
      <c r="C3" s="12" t="s">
        <v>29</v>
      </c>
      <c r="D3" s="12" t="s">
        <v>20</v>
      </c>
      <c r="E3" s="12"/>
    </row>
    <row r="4" spans="1:6" s="1" customFormat="1" ht="12">
      <c r="A4" s="16" t="s">
        <v>32</v>
      </c>
      <c r="B4" s="12"/>
      <c r="C4" s="12" t="s">
        <v>34</v>
      </c>
      <c r="D4" s="12" t="s">
        <v>20</v>
      </c>
      <c r="E4" s="12" t="s">
        <v>1719</v>
      </c>
    </row>
    <row r="5" spans="1:6" s="1" customFormat="1" ht="12">
      <c r="A5" s="13" t="s">
        <v>8</v>
      </c>
      <c r="B5" s="12" t="s">
        <v>9</v>
      </c>
      <c r="C5" s="12" t="s">
        <v>11</v>
      </c>
      <c r="D5" s="12" t="s">
        <v>12</v>
      </c>
      <c r="E5" s="12"/>
    </row>
    <row r="6" spans="1:6" s="1" customFormat="1" ht="12">
      <c r="A6" s="24" t="s">
        <v>18</v>
      </c>
      <c r="B6" s="15"/>
      <c r="C6" s="12" t="s">
        <v>19</v>
      </c>
      <c r="D6" s="12" t="s">
        <v>20</v>
      </c>
      <c r="E6" s="12"/>
    </row>
    <row r="7" spans="1:6" s="1" customFormat="1" ht="12">
      <c r="A7" s="29" t="s">
        <v>22</v>
      </c>
      <c r="B7" s="12" t="s">
        <v>9</v>
      </c>
      <c r="C7" s="12" t="s">
        <v>23</v>
      </c>
      <c r="D7" s="12" t="s">
        <v>16</v>
      </c>
      <c r="E7" s="12"/>
    </row>
    <row r="8" spans="1:6" s="1" customFormat="1" ht="12">
      <c r="A8" s="29" t="s">
        <v>36</v>
      </c>
      <c r="B8" s="12"/>
      <c r="C8" s="12" t="s">
        <v>38</v>
      </c>
      <c r="D8" s="12" t="s">
        <v>20</v>
      </c>
      <c r="E8" s="12"/>
    </row>
    <row r="9" spans="1:6" s="1" customFormat="1" ht="12">
      <c r="A9" s="32" t="s">
        <v>41</v>
      </c>
      <c r="B9" s="12" t="s">
        <v>37</v>
      </c>
      <c r="C9" s="17" t="s">
        <v>42</v>
      </c>
      <c r="D9" s="12" t="s">
        <v>16</v>
      </c>
      <c r="E9" s="12"/>
    </row>
    <row r="10" spans="1:6" s="1" customFormat="1" ht="12">
      <c r="A10" s="13" t="s">
        <v>44</v>
      </c>
      <c r="B10" s="12" t="s">
        <v>9</v>
      </c>
      <c r="C10" s="12" t="s">
        <v>45</v>
      </c>
      <c r="D10" s="12" t="s">
        <v>20</v>
      </c>
      <c r="E10" s="12"/>
    </row>
    <row r="11" spans="1:6" s="1" customFormat="1" ht="12">
      <c r="A11" s="13" t="s">
        <v>51</v>
      </c>
      <c r="B11" s="12"/>
      <c r="C11" s="17" t="s">
        <v>52</v>
      </c>
      <c r="D11" s="12" t="s">
        <v>16</v>
      </c>
      <c r="E11" s="12"/>
    </row>
    <row r="12" spans="1:6" s="1" customFormat="1" ht="12">
      <c r="A12" s="13" t="s">
        <v>54</v>
      </c>
      <c r="B12" s="12" t="s">
        <v>9</v>
      </c>
      <c r="C12" s="12" t="s">
        <v>55</v>
      </c>
      <c r="D12" s="12" t="s">
        <v>12</v>
      </c>
      <c r="E12" s="12"/>
    </row>
    <row r="13" spans="1:6" s="1" customFormat="1" ht="12">
      <c r="A13" s="13" t="s">
        <v>61</v>
      </c>
      <c r="B13" s="12"/>
      <c r="C13" s="12" t="s">
        <v>62</v>
      </c>
      <c r="D13" s="12" t="s">
        <v>16</v>
      </c>
      <c r="E13" s="12"/>
    </row>
    <row r="14" spans="1:6" s="1" customFormat="1" ht="12">
      <c r="A14" s="13" t="s">
        <v>67</v>
      </c>
      <c r="B14" s="12"/>
      <c r="C14" s="12" t="s">
        <v>68</v>
      </c>
      <c r="D14" s="12" t="s">
        <v>16</v>
      </c>
      <c r="E14" s="12"/>
    </row>
    <row r="15" spans="1:6" s="1" customFormat="1" ht="15" customHeight="1">
      <c r="A15" s="18" t="s">
        <v>74</v>
      </c>
      <c r="B15" s="12" t="s">
        <v>9</v>
      </c>
      <c r="C15" s="12" t="s">
        <v>75</v>
      </c>
      <c r="D15" s="12" t="s">
        <v>16</v>
      </c>
      <c r="E15" s="12"/>
    </row>
    <row r="16" spans="1:6" s="1" customFormat="1" ht="15" customHeight="1">
      <c r="A16" s="19" t="s">
        <v>178</v>
      </c>
      <c r="B16" s="15"/>
      <c r="C16" s="12" t="s">
        <v>179</v>
      </c>
      <c r="D16" s="12" t="s">
        <v>16</v>
      </c>
      <c r="E16" s="12"/>
    </row>
    <row r="17" spans="1:5">
      <c r="A17" s="19" t="s">
        <v>183</v>
      </c>
      <c r="B17" s="15"/>
      <c r="C17" s="12" t="s">
        <v>184</v>
      </c>
      <c r="D17" s="12" t="s">
        <v>16</v>
      </c>
      <c r="E17" s="12"/>
    </row>
    <row r="18" spans="1:5" s="1" customFormat="1" ht="15" customHeight="1">
      <c r="A18" s="19" t="s">
        <v>186</v>
      </c>
      <c r="B18" s="23"/>
      <c r="C18" s="23" t="s">
        <v>187</v>
      </c>
      <c r="D18" s="24" t="s">
        <v>16</v>
      </c>
      <c r="E18" s="24"/>
    </row>
    <row r="19" spans="1:5" s="1" customFormat="1" ht="12">
      <c r="A19" s="19" t="s">
        <v>254</v>
      </c>
      <c r="B19" s="15"/>
      <c r="C19" s="12" t="s">
        <v>268</v>
      </c>
      <c r="D19" s="12" t="s">
        <v>16</v>
      </c>
      <c r="E19" s="12"/>
    </row>
    <row r="20" spans="1:5" s="1" customFormat="1" ht="15" customHeight="1">
      <c r="A20" s="25" t="s">
        <v>642</v>
      </c>
      <c r="B20" s="21"/>
      <c r="C20" s="13" t="s">
        <v>643</v>
      </c>
      <c r="D20" s="13" t="s">
        <v>16</v>
      </c>
      <c r="E20" s="12"/>
    </row>
    <row r="21" spans="1:5" s="1" customFormat="1" ht="15" customHeight="1">
      <c r="A21" s="26" t="s">
        <v>90</v>
      </c>
      <c r="B21" s="12" t="s">
        <v>9</v>
      </c>
      <c r="C21" s="12" t="s">
        <v>91</v>
      </c>
      <c r="D21" s="12" t="s">
        <v>16</v>
      </c>
      <c r="E21" s="12"/>
    </row>
    <row r="22" spans="1:5" s="1" customFormat="1" ht="15" customHeight="1">
      <c r="A22" s="33" t="s">
        <v>1720</v>
      </c>
      <c r="B22" s="15" t="s">
        <v>9</v>
      </c>
      <c r="C22" s="12" t="s">
        <v>716</v>
      </c>
      <c r="D22" s="12" t="s">
        <v>16</v>
      </c>
      <c r="E22" s="12" t="s">
        <v>1719</v>
      </c>
    </row>
    <row r="23" spans="1:5" s="1" customFormat="1" ht="15" customHeight="1">
      <c r="A23" s="33" t="s">
        <v>1721</v>
      </c>
      <c r="B23" s="15"/>
      <c r="C23" s="12" t="s">
        <v>720</v>
      </c>
      <c r="D23" s="12" t="s">
        <v>16</v>
      </c>
      <c r="E23" s="12" t="s">
        <v>1719</v>
      </c>
    </row>
    <row r="24" spans="1:5">
      <c r="A24" s="34" t="s">
        <v>722</v>
      </c>
      <c r="B24" s="15" t="s">
        <v>107</v>
      </c>
      <c r="C24" s="12" t="s">
        <v>723</v>
      </c>
      <c r="D24" s="12" t="s">
        <v>12</v>
      </c>
      <c r="E24" s="12" t="s">
        <v>1719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selection sqref="A1:E1"/>
    </sheetView>
  </sheetViews>
  <sheetFormatPr defaultColWidth="9" defaultRowHeight="14.4"/>
  <cols>
    <col min="1" max="1" width="19.21875" customWidth="1"/>
    <col min="2" max="2" width="8" customWidth="1"/>
    <col min="3" max="3" width="20" customWidth="1"/>
    <col min="4" max="4" width="14.77734375" customWidth="1"/>
    <col min="5" max="5" width="21.77734375" customWidth="1"/>
  </cols>
  <sheetData>
    <row r="1" spans="1:6" ht="17.399999999999999">
      <c r="A1" s="10" t="s">
        <v>1043</v>
      </c>
      <c r="B1" s="184" t="s">
        <v>1722</v>
      </c>
      <c r="C1" s="184"/>
      <c r="D1" s="184"/>
      <c r="E1" s="184"/>
    </row>
    <row r="2" spans="1:6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  <c r="F2" s="1"/>
    </row>
    <row r="3" spans="1:6" s="1" customFormat="1" ht="15" customHeight="1">
      <c r="A3" s="11" t="s">
        <v>30</v>
      </c>
      <c r="B3" s="12"/>
      <c r="C3" s="12" t="s">
        <v>31</v>
      </c>
      <c r="D3" s="12" t="s">
        <v>20</v>
      </c>
      <c r="E3" s="12"/>
    </row>
    <row r="4" spans="1:6" s="1" customFormat="1" ht="15" customHeight="1">
      <c r="A4" s="16" t="s">
        <v>32</v>
      </c>
      <c r="B4" s="12"/>
      <c r="C4" s="12" t="s">
        <v>34</v>
      </c>
      <c r="D4" s="12" t="s">
        <v>20</v>
      </c>
      <c r="E4" s="12" t="s">
        <v>1723</v>
      </c>
    </row>
    <row r="5" spans="1:6" s="1" customFormat="1" ht="12">
      <c r="A5" s="13" t="s">
        <v>8</v>
      </c>
      <c r="B5" s="12" t="s">
        <v>9</v>
      </c>
      <c r="C5" s="12" t="s">
        <v>11</v>
      </c>
      <c r="D5" s="12" t="s">
        <v>12</v>
      </c>
      <c r="E5" s="12"/>
    </row>
    <row r="6" spans="1:6" s="1" customFormat="1" ht="12">
      <c r="A6" s="24" t="s">
        <v>18</v>
      </c>
      <c r="B6" s="15"/>
      <c r="C6" s="12" t="s">
        <v>19</v>
      </c>
      <c r="D6" s="12" t="s">
        <v>20</v>
      </c>
      <c r="E6" s="12"/>
    </row>
    <row r="7" spans="1:6" s="1" customFormat="1" ht="12">
      <c r="A7" s="29" t="s">
        <v>22</v>
      </c>
      <c r="B7" s="12" t="s">
        <v>9</v>
      </c>
      <c r="C7" s="12" t="s">
        <v>23</v>
      </c>
      <c r="D7" s="12" t="s">
        <v>16</v>
      </c>
      <c r="E7" s="12"/>
    </row>
    <row r="8" spans="1:6" s="1" customFormat="1" ht="12">
      <c r="A8" s="29" t="s">
        <v>36</v>
      </c>
      <c r="B8" s="12"/>
      <c r="C8" s="12" t="s">
        <v>38</v>
      </c>
      <c r="D8" s="12" t="s">
        <v>20</v>
      </c>
      <c r="E8" s="12"/>
    </row>
    <row r="9" spans="1:6" s="1" customFormat="1" ht="12">
      <c r="A9" s="32" t="s">
        <v>41</v>
      </c>
      <c r="B9" s="12" t="s">
        <v>37</v>
      </c>
      <c r="C9" s="17" t="s">
        <v>42</v>
      </c>
      <c r="D9" s="12" t="s">
        <v>16</v>
      </c>
      <c r="E9" s="12"/>
    </row>
    <row r="10" spans="1:6" s="1" customFormat="1" ht="12">
      <c r="A10" s="29" t="s">
        <v>44</v>
      </c>
      <c r="B10" s="12" t="s">
        <v>9</v>
      </c>
      <c r="C10" s="12" t="s">
        <v>45</v>
      </c>
      <c r="D10" s="12" t="s">
        <v>20</v>
      </c>
      <c r="E10" s="12"/>
    </row>
    <row r="11" spans="1:6" s="1" customFormat="1" ht="12">
      <c r="A11" s="29" t="s">
        <v>51</v>
      </c>
      <c r="B11" s="12"/>
      <c r="C11" s="17" t="s">
        <v>52</v>
      </c>
      <c r="D11" s="12" t="s">
        <v>16</v>
      </c>
      <c r="E11" s="12"/>
    </row>
    <row r="12" spans="1:6" s="1" customFormat="1" ht="12">
      <c r="A12" s="29" t="s">
        <v>54</v>
      </c>
      <c r="B12" s="12" t="s">
        <v>9</v>
      </c>
      <c r="C12" s="12" t="s">
        <v>55</v>
      </c>
      <c r="D12" s="12" t="s">
        <v>12</v>
      </c>
      <c r="E12" s="12"/>
    </row>
    <row r="13" spans="1:6" s="1" customFormat="1" ht="12">
      <c r="A13" s="13" t="s">
        <v>61</v>
      </c>
      <c r="B13" s="12"/>
      <c r="C13" s="12" t="s">
        <v>62</v>
      </c>
      <c r="D13" s="12" t="s">
        <v>16</v>
      </c>
      <c r="E13" s="12"/>
    </row>
    <row r="14" spans="1:6" s="1" customFormat="1" ht="12">
      <c r="A14" s="13" t="s">
        <v>67</v>
      </c>
      <c r="B14" s="12"/>
      <c r="C14" s="12" t="s">
        <v>68</v>
      </c>
      <c r="D14" s="12" t="s">
        <v>16</v>
      </c>
      <c r="E14" s="12"/>
    </row>
    <row r="15" spans="1:6" s="1" customFormat="1" ht="12">
      <c r="A15" s="18" t="s">
        <v>74</v>
      </c>
      <c r="B15" s="12" t="s">
        <v>9</v>
      </c>
      <c r="C15" s="12" t="s">
        <v>75</v>
      </c>
      <c r="D15" s="12" t="s">
        <v>16</v>
      </c>
      <c r="E15" s="12"/>
    </row>
    <row r="16" spans="1:6" s="1" customFormat="1" ht="15" customHeight="1">
      <c r="A16" s="19" t="s">
        <v>178</v>
      </c>
      <c r="B16" s="15"/>
      <c r="C16" s="12" t="s">
        <v>179</v>
      </c>
      <c r="D16" s="12" t="s">
        <v>16</v>
      </c>
      <c r="E16" s="12"/>
    </row>
    <row r="17" spans="1:5" s="1" customFormat="1" ht="15" customHeight="1">
      <c r="A17" s="19" t="s">
        <v>183</v>
      </c>
      <c r="B17" s="15"/>
      <c r="C17" s="12" t="s">
        <v>184</v>
      </c>
      <c r="D17" s="12" t="s">
        <v>16</v>
      </c>
      <c r="E17" s="12"/>
    </row>
    <row r="18" spans="1:5">
      <c r="A18" s="19" t="s">
        <v>186</v>
      </c>
      <c r="B18" s="23"/>
      <c r="C18" s="23" t="s">
        <v>187</v>
      </c>
      <c r="D18" s="24" t="s">
        <v>16</v>
      </c>
      <c r="E18" s="24" t="s">
        <v>290</v>
      </c>
    </row>
    <row r="19" spans="1:5" s="1" customFormat="1" ht="15" customHeight="1">
      <c r="A19" s="19" t="s">
        <v>254</v>
      </c>
      <c r="B19" s="15"/>
      <c r="C19" s="12" t="s">
        <v>268</v>
      </c>
      <c r="D19" s="12" t="s">
        <v>16</v>
      </c>
      <c r="E19" s="12"/>
    </row>
    <row r="20" spans="1:5" s="1" customFormat="1" ht="12">
      <c r="A20" s="25" t="s">
        <v>642</v>
      </c>
      <c r="B20" s="21"/>
      <c r="C20" s="13" t="s">
        <v>643</v>
      </c>
      <c r="D20" s="13" t="s">
        <v>16</v>
      </c>
      <c r="E20" s="12"/>
    </row>
    <row r="21" spans="1:5" s="1" customFormat="1" ht="15" customHeight="1">
      <c r="A21" s="26" t="s">
        <v>90</v>
      </c>
      <c r="B21" s="12" t="s">
        <v>9</v>
      </c>
      <c r="C21" s="12" t="s">
        <v>91</v>
      </c>
      <c r="D21" s="12" t="s">
        <v>16</v>
      </c>
      <c r="E21" s="12"/>
    </row>
    <row r="22" spans="1:5" s="1" customFormat="1" ht="15" customHeight="1">
      <c r="A22" s="33" t="s">
        <v>1720</v>
      </c>
      <c r="B22" s="15" t="s">
        <v>9</v>
      </c>
      <c r="C22" s="12" t="s">
        <v>716</v>
      </c>
      <c r="D22" s="12" t="s">
        <v>16</v>
      </c>
      <c r="E22" s="12" t="s">
        <v>1723</v>
      </c>
    </row>
    <row r="23" spans="1:5" s="1" customFormat="1" ht="15" customHeight="1">
      <c r="A23" s="33" t="s">
        <v>1721</v>
      </c>
      <c r="B23" s="15"/>
      <c r="C23" s="12" t="s">
        <v>720</v>
      </c>
      <c r="D23" s="12" t="s">
        <v>16</v>
      </c>
      <c r="E23" s="12" t="s">
        <v>1723</v>
      </c>
    </row>
    <row r="24" spans="1:5" s="1" customFormat="1" ht="15" customHeight="1">
      <c r="A24" s="34" t="s">
        <v>722</v>
      </c>
      <c r="B24" s="15" t="s">
        <v>107</v>
      </c>
      <c r="C24" s="12" t="s">
        <v>723</v>
      </c>
      <c r="D24" s="12" t="s">
        <v>12</v>
      </c>
      <c r="E24" s="12" t="s">
        <v>1723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5"/>
  <sheetViews>
    <sheetView tabSelected="1" workbookViewId="0">
      <selection activeCell="B1" sqref="B1:E1"/>
    </sheetView>
  </sheetViews>
  <sheetFormatPr defaultColWidth="9" defaultRowHeight="14.4"/>
  <cols>
    <col min="1" max="1" width="15" customWidth="1"/>
    <col min="2" max="2" width="7.21875" customWidth="1"/>
    <col min="3" max="3" width="22.109375" customWidth="1"/>
    <col min="4" max="4" width="8.44140625" customWidth="1"/>
    <col min="5" max="5" width="27.33203125" customWidth="1"/>
  </cols>
  <sheetData>
    <row r="1" spans="1:5" ht="17.399999999999999">
      <c r="A1" s="10" t="s">
        <v>1043</v>
      </c>
      <c r="B1" s="184" t="s">
        <v>1737</v>
      </c>
      <c r="C1" s="184"/>
      <c r="D1" s="184"/>
      <c r="E1" s="184"/>
    </row>
    <row r="2" spans="1:5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</row>
    <row r="3" spans="1:5" s="1" customFormat="1" ht="15" customHeight="1">
      <c r="A3" s="11" t="s">
        <v>27</v>
      </c>
      <c r="C3" s="12" t="s">
        <v>29</v>
      </c>
      <c r="D3" s="12" t="s">
        <v>20</v>
      </c>
      <c r="E3" s="12"/>
    </row>
    <row r="4" spans="1:5" s="1" customFormat="1" ht="12">
      <c r="A4" s="13" t="s">
        <v>8</v>
      </c>
      <c r="B4" s="12" t="s">
        <v>9</v>
      </c>
      <c r="C4" s="12" t="s">
        <v>11</v>
      </c>
      <c r="D4" s="12" t="s">
        <v>12</v>
      </c>
      <c r="E4" s="12"/>
    </row>
    <row r="5" spans="1:5" s="1" customFormat="1" ht="12">
      <c r="A5" s="14" t="s">
        <v>18</v>
      </c>
      <c r="B5" s="15"/>
      <c r="C5" s="12" t="s">
        <v>19</v>
      </c>
      <c r="D5" s="12" t="s">
        <v>20</v>
      </c>
      <c r="E5" s="12"/>
    </row>
    <row r="6" spans="1:5" s="1" customFormat="1" ht="12">
      <c r="A6" s="13" t="s">
        <v>22</v>
      </c>
      <c r="B6" s="12" t="s">
        <v>9</v>
      </c>
      <c r="C6" s="12" t="s">
        <v>23</v>
      </c>
      <c r="D6" s="12" t="s">
        <v>16</v>
      </c>
      <c r="E6" s="12"/>
    </row>
    <row r="7" spans="1:5" s="1" customFormat="1" ht="12">
      <c r="A7" s="16" t="s">
        <v>36</v>
      </c>
      <c r="B7" s="12"/>
      <c r="C7" s="12" t="s">
        <v>38</v>
      </c>
      <c r="D7" s="12" t="s">
        <v>20</v>
      </c>
      <c r="E7" s="12"/>
    </row>
    <row r="8" spans="1:5" s="1" customFormat="1" ht="12">
      <c r="A8" s="13" t="s">
        <v>44</v>
      </c>
      <c r="B8" s="12" t="s">
        <v>9</v>
      </c>
      <c r="C8" s="12" t="s">
        <v>45</v>
      </c>
      <c r="D8" s="12" t="s">
        <v>20</v>
      </c>
      <c r="E8" s="12"/>
    </row>
    <row r="9" spans="1:5" s="1" customFormat="1" ht="12">
      <c r="A9" s="13" t="s">
        <v>51</v>
      </c>
      <c r="B9" s="12"/>
      <c r="C9" s="17" t="s">
        <v>52</v>
      </c>
      <c r="D9" s="12" t="s">
        <v>16</v>
      </c>
      <c r="E9" s="12"/>
    </row>
    <row r="10" spans="1:5" s="1" customFormat="1" ht="12">
      <c r="A10" s="13" t="s">
        <v>54</v>
      </c>
      <c r="B10" s="12" t="s">
        <v>9</v>
      </c>
      <c r="C10" s="12" t="s">
        <v>55</v>
      </c>
      <c r="D10" s="12" t="s">
        <v>12</v>
      </c>
      <c r="E10" s="12"/>
    </row>
    <row r="11" spans="1:5" s="1" customFormat="1" ht="12">
      <c r="A11" s="13" t="s">
        <v>61</v>
      </c>
      <c r="B11" s="12"/>
      <c r="C11" s="12" t="s">
        <v>62</v>
      </c>
      <c r="D11" s="12" t="s">
        <v>16</v>
      </c>
      <c r="E11" s="12"/>
    </row>
    <row r="12" spans="1:5" s="1" customFormat="1" ht="12">
      <c r="A12" s="13" t="s">
        <v>67</v>
      </c>
      <c r="B12" s="12"/>
      <c r="C12" s="12" t="s">
        <v>68</v>
      </c>
      <c r="D12" s="12" t="s">
        <v>16</v>
      </c>
      <c r="E12" s="12"/>
    </row>
    <row r="13" spans="1:5" s="1" customFormat="1" ht="12">
      <c r="A13" s="18" t="s">
        <v>74</v>
      </c>
      <c r="B13" s="12" t="s">
        <v>9</v>
      </c>
      <c r="C13" s="12" t="s">
        <v>75</v>
      </c>
      <c r="D13" s="12" t="s">
        <v>16</v>
      </c>
      <c r="E13" s="12"/>
    </row>
    <row r="14" spans="1:5" s="1" customFormat="1" ht="15" customHeight="1">
      <c r="A14" s="19" t="s">
        <v>154</v>
      </c>
      <c r="B14" s="15"/>
      <c r="C14" s="12" t="s">
        <v>155</v>
      </c>
      <c r="D14" s="12" t="s">
        <v>16</v>
      </c>
      <c r="E14" s="20"/>
    </row>
    <row r="15" spans="1:5" s="1" customFormat="1" ht="15" customHeight="1">
      <c r="A15" s="19" t="s">
        <v>158</v>
      </c>
      <c r="B15" s="15"/>
      <c r="C15" s="12" t="s">
        <v>159</v>
      </c>
      <c r="D15" s="12" t="s">
        <v>16</v>
      </c>
      <c r="E15" s="12"/>
    </row>
    <row r="16" spans="1:5" s="1" customFormat="1" ht="15" customHeight="1">
      <c r="A16" s="19" t="s">
        <v>161</v>
      </c>
      <c r="B16" s="21"/>
      <c r="C16" s="13" t="s">
        <v>162</v>
      </c>
      <c r="D16" s="12" t="s">
        <v>16</v>
      </c>
      <c r="E16" s="12"/>
    </row>
    <row r="17" spans="1:5" s="1" customFormat="1" ht="15" customHeight="1">
      <c r="A17" s="22" t="s">
        <v>164</v>
      </c>
      <c r="B17" s="21"/>
      <c r="C17" s="13" t="s">
        <v>165</v>
      </c>
      <c r="D17" s="12" t="s">
        <v>16</v>
      </c>
      <c r="E17" s="12"/>
    </row>
    <row r="18" spans="1:5" s="1" customFormat="1" ht="15" customHeight="1">
      <c r="A18" s="19" t="s">
        <v>178</v>
      </c>
      <c r="B18" s="15"/>
      <c r="C18" s="12" t="s">
        <v>179</v>
      </c>
      <c r="D18" s="12" t="s">
        <v>16</v>
      </c>
      <c r="E18" s="12"/>
    </row>
    <row r="19" spans="1:5" s="1" customFormat="1" ht="15" customHeight="1">
      <c r="A19" s="19" t="s">
        <v>183</v>
      </c>
      <c r="B19" s="15"/>
      <c r="C19" s="12" t="s">
        <v>184</v>
      </c>
      <c r="D19" s="12" t="s">
        <v>16</v>
      </c>
      <c r="E19" s="12"/>
    </row>
    <row r="20" spans="1:5">
      <c r="A20" s="19" t="s">
        <v>186</v>
      </c>
      <c r="B20" s="23"/>
      <c r="C20" s="23" t="s">
        <v>187</v>
      </c>
      <c r="D20" s="24" t="s">
        <v>16</v>
      </c>
      <c r="E20" s="24" t="s">
        <v>290</v>
      </c>
    </row>
    <row r="21" spans="1:5" s="1" customFormat="1" ht="15" customHeight="1">
      <c r="A21" s="19" t="s">
        <v>254</v>
      </c>
      <c r="B21" s="15"/>
      <c r="C21" s="12" t="s">
        <v>268</v>
      </c>
      <c r="D21" s="12" t="s">
        <v>16</v>
      </c>
      <c r="E21" s="12"/>
    </row>
    <row r="22" spans="1:5" s="1" customFormat="1" ht="12">
      <c r="A22" s="25" t="s">
        <v>642</v>
      </c>
      <c r="B22" s="21"/>
      <c r="C22" s="13" t="s">
        <v>643</v>
      </c>
      <c r="D22" s="13" t="s">
        <v>16</v>
      </c>
      <c r="E22" s="12"/>
    </row>
    <row r="23" spans="1:5" s="1" customFormat="1" ht="15" customHeight="1">
      <c r="A23" s="26" t="s">
        <v>90</v>
      </c>
      <c r="B23" s="12" t="s">
        <v>9</v>
      </c>
      <c r="C23" s="12" t="s">
        <v>91</v>
      </c>
      <c r="D23" s="12" t="s">
        <v>16</v>
      </c>
      <c r="E23" s="12"/>
    </row>
    <row r="24" spans="1:5" s="1" customFormat="1" ht="15" customHeight="1">
      <c r="A24" s="26" t="s">
        <v>402</v>
      </c>
      <c r="B24" s="21"/>
      <c r="C24" s="13" t="s">
        <v>403</v>
      </c>
      <c r="D24" s="13" t="s">
        <v>16</v>
      </c>
      <c r="E24" s="12"/>
    </row>
    <row r="25" spans="1:5" s="1" customFormat="1" ht="15" customHeight="1">
      <c r="A25" s="26" t="s">
        <v>405</v>
      </c>
      <c r="B25" s="21"/>
      <c r="C25" s="13" t="s">
        <v>406</v>
      </c>
      <c r="D25" s="13" t="s">
        <v>16</v>
      </c>
      <c r="E25" s="12"/>
    </row>
    <row r="26" spans="1:5" s="1" customFormat="1" ht="15" customHeight="1">
      <c r="A26" s="26" t="s">
        <v>408</v>
      </c>
      <c r="B26" s="21"/>
      <c r="C26" s="13" t="s">
        <v>409</v>
      </c>
      <c r="D26" s="13" t="s">
        <v>16</v>
      </c>
      <c r="E26" s="12"/>
    </row>
    <row r="27" spans="1:5" s="1" customFormat="1" ht="15" customHeight="1">
      <c r="A27" s="26" t="s">
        <v>411</v>
      </c>
      <c r="B27" s="21"/>
      <c r="C27" s="13" t="s">
        <v>412</v>
      </c>
      <c r="D27" s="13" t="s">
        <v>16</v>
      </c>
      <c r="E27" s="12"/>
    </row>
    <row r="28" spans="1:5" s="1" customFormat="1" ht="15" customHeight="1">
      <c r="A28" s="26" t="s">
        <v>415</v>
      </c>
      <c r="B28" s="21"/>
      <c r="C28" s="13" t="s">
        <v>416</v>
      </c>
      <c r="D28" s="13" t="s">
        <v>16</v>
      </c>
      <c r="E28" s="15"/>
    </row>
    <row r="29" spans="1:5" s="1" customFormat="1" ht="15" customHeight="1">
      <c r="A29" s="26" t="s">
        <v>419</v>
      </c>
      <c r="B29" s="21"/>
      <c r="C29" s="13" t="s">
        <v>420</v>
      </c>
      <c r="D29" s="13" t="s">
        <v>16</v>
      </c>
      <c r="E29" s="15"/>
    </row>
    <row r="30" spans="1:5" s="1" customFormat="1" ht="15" customHeight="1">
      <c r="A30" s="26" t="s">
        <v>423</v>
      </c>
      <c r="B30" s="21"/>
      <c r="C30" s="13" t="s">
        <v>424</v>
      </c>
      <c r="D30" s="13" t="s">
        <v>16</v>
      </c>
      <c r="E30" s="15"/>
    </row>
    <row r="31" spans="1:5" s="1" customFormat="1" ht="15" customHeight="1">
      <c r="A31" s="26" t="s">
        <v>427</v>
      </c>
      <c r="B31" s="21"/>
      <c r="C31" s="13" t="s">
        <v>428</v>
      </c>
      <c r="D31" s="13" t="s">
        <v>16</v>
      </c>
      <c r="E31" s="15"/>
    </row>
    <row r="32" spans="1:5" s="1" customFormat="1" ht="15" customHeight="1">
      <c r="A32" s="26" t="s">
        <v>431</v>
      </c>
      <c r="B32" s="21"/>
      <c r="C32" s="27" t="s">
        <v>59</v>
      </c>
      <c r="D32" s="13" t="s">
        <v>16</v>
      </c>
      <c r="E32" s="12"/>
    </row>
    <row r="33" spans="1:5" s="1" customFormat="1" ht="15" customHeight="1">
      <c r="A33" s="26" t="s">
        <v>434</v>
      </c>
      <c r="B33" s="21"/>
      <c r="C33" s="13" t="s">
        <v>435</v>
      </c>
      <c r="D33" s="13" t="s">
        <v>16</v>
      </c>
      <c r="E33" s="12"/>
    </row>
    <row r="34" spans="1:5" s="1" customFormat="1" ht="15" customHeight="1">
      <c r="A34" s="26" t="s">
        <v>437</v>
      </c>
      <c r="B34" s="21"/>
      <c r="C34" s="13" t="s">
        <v>438</v>
      </c>
      <c r="D34" s="13" t="s">
        <v>16</v>
      </c>
      <c r="E34" s="12"/>
    </row>
    <row r="35" spans="1:5" s="1" customFormat="1" ht="15" customHeight="1">
      <c r="A35" s="26" t="s">
        <v>440</v>
      </c>
      <c r="B35" s="21"/>
      <c r="C35" s="13" t="s">
        <v>441</v>
      </c>
      <c r="D35" s="13" t="s">
        <v>16</v>
      </c>
      <c r="E35" s="12"/>
    </row>
    <row r="36" spans="1:5" s="1" customFormat="1" ht="15" customHeight="1">
      <c r="A36" s="28" t="s">
        <v>443</v>
      </c>
      <c r="B36" s="13" t="s">
        <v>107</v>
      </c>
      <c r="C36" s="29" t="s">
        <v>444</v>
      </c>
      <c r="D36" s="12" t="s">
        <v>16</v>
      </c>
      <c r="E36" s="12"/>
    </row>
    <row r="37" spans="1:5" s="1" customFormat="1" ht="15" customHeight="1">
      <c r="A37" s="28" t="s">
        <v>446</v>
      </c>
      <c r="B37" s="13" t="s">
        <v>107</v>
      </c>
      <c r="C37" s="29" t="s">
        <v>447</v>
      </c>
      <c r="D37" s="12" t="s">
        <v>16</v>
      </c>
      <c r="E37" s="12"/>
    </row>
    <row r="38" spans="1:5" s="1" customFormat="1" ht="15" customHeight="1">
      <c r="A38" s="26" t="s">
        <v>450</v>
      </c>
      <c r="B38" s="21"/>
      <c r="C38" s="13" t="s">
        <v>1738</v>
      </c>
      <c r="D38" s="13" t="s">
        <v>16</v>
      </c>
      <c r="E38" s="12"/>
    </row>
    <row r="39" spans="1:5" s="1" customFormat="1" ht="15" customHeight="1">
      <c r="A39" s="26" t="s">
        <v>453</v>
      </c>
      <c r="B39" s="21"/>
      <c r="C39" s="13" t="s">
        <v>1739</v>
      </c>
      <c r="D39" s="13" t="s">
        <v>16</v>
      </c>
      <c r="E39" s="12"/>
    </row>
    <row r="40" spans="1:5" s="1" customFormat="1" ht="15" customHeight="1">
      <c r="A40" s="26" t="s">
        <v>456</v>
      </c>
      <c r="B40" s="21"/>
      <c r="C40" s="13" t="s">
        <v>1740</v>
      </c>
      <c r="D40" s="13" t="s">
        <v>16</v>
      </c>
      <c r="E40" s="12"/>
    </row>
    <row r="41" spans="1:5" s="1" customFormat="1" ht="15" customHeight="1">
      <c r="A41" s="30" t="s">
        <v>459</v>
      </c>
      <c r="B41" s="21"/>
      <c r="C41" s="13" t="s">
        <v>1741</v>
      </c>
      <c r="D41" s="13" t="s">
        <v>16</v>
      </c>
      <c r="E41" s="12"/>
    </row>
    <row r="42" spans="1:5" s="1" customFormat="1" ht="15" customHeight="1">
      <c r="A42" s="31" t="s">
        <v>462</v>
      </c>
      <c r="B42" s="21" t="s">
        <v>107</v>
      </c>
      <c r="C42" s="13" t="s">
        <v>463</v>
      </c>
      <c r="D42" s="12" t="s">
        <v>20</v>
      </c>
      <c r="E42" s="12"/>
    </row>
    <row r="43" spans="1:5" s="1" customFormat="1" ht="15" customHeight="1">
      <c r="A43" s="31" t="s">
        <v>466</v>
      </c>
      <c r="B43" s="21" t="s">
        <v>107</v>
      </c>
      <c r="C43" s="13" t="s">
        <v>467</v>
      </c>
      <c r="D43" s="12" t="s">
        <v>20</v>
      </c>
      <c r="E43" s="12"/>
    </row>
    <row r="44" spans="1:5" s="1" customFormat="1" ht="15" customHeight="1">
      <c r="A44" s="31" t="s">
        <v>469</v>
      </c>
      <c r="B44" s="21" t="s">
        <v>107</v>
      </c>
      <c r="C44" s="13" t="s">
        <v>470</v>
      </c>
      <c r="D44" s="12" t="s">
        <v>20</v>
      </c>
      <c r="E44" s="12"/>
    </row>
    <row r="45" spans="1:5">
      <c r="A45" s="31" t="s">
        <v>472</v>
      </c>
      <c r="B45" s="21" t="s">
        <v>107</v>
      </c>
      <c r="C45" s="13" t="s">
        <v>473</v>
      </c>
      <c r="D45" s="12" t="s">
        <v>20</v>
      </c>
      <c r="E45" s="12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EX130"/>
  <sheetViews>
    <sheetView workbookViewId="0">
      <selection activeCell="A20" sqref="A20"/>
    </sheetView>
  </sheetViews>
  <sheetFormatPr defaultColWidth="9" defaultRowHeight="14.4"/>
  <cols>
    <col min="1" max="1" width="34.6640625" customWidth="1"/>
    <col min="2" max="2" width="5" customWidth="1"/>
    <col min="3" max="3" width="20.44140625" customWidth="1"/>
    <col min="4" max="4" width="25.77734375" customWidth="1"/>
    <col min="5" max="5" width="32.77734375" customWidth="1"/>
    <col min="6" max="6" width="32.21875" customWidth="1"/>
  </cols>
  <sheetData>
    <row r="1" spans="1:16378" s="1" customFormat="1" ht="1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3"/>
    </row>
    <row r="2" spans="1:16378" s="1" customFormat="1" ht="15" customHeight="1">
      <c r="A2" s="4" t="s">
        <v>819</v>
      </c>
      <c r="B2" s="4"/>
      <c r="C2" s="4"/>
      <c r="D2" s="4"/>
      <c r="E2" s="4"/>
      <c r="F2" s="5">
        <v>381000632</v>
      </c>
    </row>
    <row r="3" spans="1:16378" s="1" customFormat="1" ht="86.4">
      <c r="A3" s="4" t="s">
        <v>820</v>
      </c>
      <c r="B3" s="4"/>
      <c r="C3" s="4"/>
      <c r="D3" s="4"/>
      <c r="E3" s="4"/>
      <c r="F3" s="5" t="s">
        <v>961</v>
      </c>
    </row>
    <row r="4" spans="1:16378" s="1" customFormat="1" ht="12">
      <c r="A4" s="4" t="s">
        <v>823</v>
      </c>
      <c r="B4" s="4"/>
      <c r="C4" s="4"/>
      <c r="D4" s="4"/>
      <c r="E4" s="4"/>
      <c r="F4" s="5">
        <v>381000646</v>
      </c>
    </row>
    <row r="5" spans="1:16378" s="1" customFormat="1" ht="12">
      <c r="A5" s="4" t="s">
        <v>824</v>
      </c>
      <c r="B5" s="4"/>
      <c r="C5" s="4"/>
      <c r="D5" s="4"/>
      <c r="E5" s="4"/>
      <c r="F5" s="5">
        <v>381002183</v>
      </c>
    </row>
    <row r="6" spans="1:16378" s="1" customFormat="1" ht="12">
      <c r="A6" s="4" t="s">
        <v>825</v>
      </c>
      <c r="B6" s="4"/>
      <c r="C6" s="4"/>
      <c r="D6" s="4"/>
      <c r="E6" s="4"/>
      <c r="F6" s="5"/>
    </row>
    <row r="7" spans="1:16378" s="1" customFormat="1" ht="12">
      <c r="A7" s="4" t="s">
        <v>828</v>
      </c>
      <c r="B7" s="4"/>
      <c r="C7" s="4"/>
      <c r="D7" s="4"/>
      <c r="E7" s="4"/>
      <c r="F7" s="5">
        <v>13409347</v>
      </c>
    </row>
    <row r="8" spans="1:16378" s="1" customFormat="1" ht="12">
      <c r="A8" s="4" t="s">
        <v>831</v>
      </c>
      <c r="B8" s="4"/>
      <c r="C8" s="4"/>
      <c r="D8" s="4"/>
      <c r="E8" s="4"/>
      <c r="F8" s="5" t="s">
        <v>1724</v>
      </c>
    </row>
    <row r="9" spans="1:16378" s="1" customFormat="1" ht="12">
      <c r="A9" s="4" t="s">
        <v>834</v>
      </c>
      <c r="B9" s="4"/>
      <c r="C9" s="4"/>
      <c r="D9" s="4"/>
      <c r="E9" s="4"/>
      <c r="F9" s="5">
        <v>13409902</v>
      </c>
    </row>
    <row r="10" spans="1:16378" s="1" customFormat="1" ht="12">
      <c r="A10" s="4" t="s">
        <v>835</v>
      </c>
      <c r="B10" s="4"/>
      <c r="C10" s="4"/>
      <c r="D10" s="4"/>
      <c r="E10" s="4"/>
      <c r="F10" s="5"/>
    </row>
    <row r="11" spans="1:16378" s="1" customFormat="1" ht="12">
      <c r="A11" s="4" t="s">
        <v>838</v>
      </c>
      <c r="B11" s="4"/>
      <c r="C11" s="4"/>
      <c r="D11" s="4"/>
      <c r="E11" s="4"/>
      <c r="F11" s="5">
        <v>13409921</v>
      </c>
    </row>
    <row r="12" spans="1:16378" s="1" customFormat="1" ht="12">
      <c r="A12" s="4" t="s">
        <v>839</v>
      </c>
      <c r="B12" s="4"/>
      <c r="C12" s="4"/>
      <c r="D12" s="4"/>
      <c r="E12" s="4"/>
      <c r="F12" s="5">
        <v>13410244</v>
      </c>
    </row>
    <row r="13" spans="1:16378">
      <c r="A13" s="4" t="s">
        <v>842</v>
      </c>
      <c r="B13" s="4"/>
      <c r="C13" s="4"/>
      <c r="D13" s="4"/>
      <c r="E13" s="4"/>
      <c r="F13" s="5">
        <v>13410325</v>
      </c>
      <c r="G13" s="1"/>
    </row>
    <row r="14" spans="1:16378">
      <c r="A14" s="4" t="s">
        <v>843</v>
      </c>
      <c r="B14" s="4"/>
      <c r="C14" s="4"/>
      <c r="D14" s="4"/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</row>
    <row r="15" spans="1:16378">
      <c r="A15" s="4" t="s">
        <v>846</v>
      </c>
      <c r="B15" s="4"/>
      <c r="C15" s="4"/>
      <c r="D15" s="4"/>
      <c r="E15" s="4"/>
      <c r="F15" s="5">
        <v>13410326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</row>
    <row r="16" spans="1:16378">
      <c r="A16" s="4" t="s">
        <v>849</v>
      </c>
      <c r="B16" s="4"/>
      <c r="C16" s="4"/>
      <c r="D16" s="4"/>
      <c r="E16" s="4"/>
      <c r="F16" s="5"/>
      <c r="G16" s="1"/>
    </row>
    <row r="17" spans="1:7">
      <c r="A17" s="4" t="s">
        <v>850</v>
      </c>
      <c r="B17" s="4"/>
      <c r="C17" s="4"/>
      <c r="D17" s="4"/>
      <c r="E17" s="4"/>
      <c r="F17" s="5">
        <v>13410507</v>
      </c>
      <c r="G17" s="1"/>
    </row>
    <row r="18" spans="1:7">
      <c r="A18" s="4" t="s">
        <v>851</v>
      </c>
      <c r="B18" s="4"/>
      <c r="C18" s="4"/>
      <c r="D18" s="4"/>
      <c r="E18" s="4"/>
      <c r="F18" s="5"/>
      <c r="G18" s="1"/>
    </row>
    <row r="19" spans="1:7">
      <c r="A19" s="4" t="s">
        <v>854</v>
      </c>
      <c r="B19" s="4"/>
      <c r="C19" s="4"/>
      <c r="D19" s="4"/>
      <c r="E19" s="4"/>
      <c r="F19" s="5">
        <v>13410607</v>
      </c>
      <c r="G19" s="1"/>
    </row>
    <row r="20" spans="1:7" ht="21.6">
      <c r="A20" s="4" t="s">
        <v>855</v>
      </c>
      <c r="B20" s="4"/>
      <c r="C20" s="4"/>
      <c r="D20" s="4"/>
      <c r="E20" s="4"/>
      <c r="F20" s="5" t="s">
        <v>1725</v>
      </c>
      <c r="G20" s="1"/>
    </row>
    <row r="21" spans="1:7">
      <c r="A21" s="4" t="s">
        <v>858</v>
      </c>
      <c r="B21" s="4"/>
      <c r="C21" s="4"/>
      <c r="D21" s="4"/>
      <c r="E21" s="4"/>
      <c r="F21" s="5"/>
      <c r="G21" s="1"/>
    </row>
    <row r="22" spans="1:7">
      <c r="A22" s="4" t="s">
        <v>859</v>
      </c>
      <c r="B22" s="4"/>
      <c r="C22" s="4"/>
      <c r="D22" s="4"/>
      <c r="E22" s="4"/>
      <c r="F22" s="5">
        <v>13410608</v>
      </c>
      <c r="G22" s="1"/>
    </row>
    <row r="23" spans="1:7">
      <c r="A23" s="4" t="s">
        <v>862</v>
      </c>
      <c r="B23" s="4"/>
      <c r="C23" s="4"/>
      <c r="D23" s="4"/>
      <c r="E23" s="4"/>
      <c r="F23" s="5">
        <v>13410609</v>
      </c>
      <c r="G23" s="1"/>
    </row>
    <row r="24" spans="1:7">
      <c r="A24" s="4" t="s">
        <v>865</v>
      </c>
      <c r="B24" s="4"/>
      <c r="C24" s="4"/>
      <c r="D24" s="4"/>
      <c r="E24" s="4"/>
      <c r="F24" s="5">
        <v>13410610</v>
      </c>
      <c r="G24" s="1"/>
    </row>
    <row r="25" spans="1:7">
      <c r="A25" s="4" t="s">
        <v>866</v>
      </c>
      <c r="B25" s="4"/>
      <c r="C25" s="4"/>
      <c r="D25" s="4"/>
      <c r="E25" s="4"/>
      <c r="F25" s="5"/>
      <c r="G25" s="1"/>
    </row>
    <row r="26" spans="1:7">
      <c r="A26" s="4" t="s">
        <v>869</v>
      </c>
      <c r="B26" s="4"/>
      <c r="C26" s="4"/>
      <c r="D26" s="4"/>
      <c r="E26" s="4"/>
      <c r="F26" s="5">
        <v>13410686</v>
      </c>
      <c r="G26" s="1"/>
    </row>
    <row r="27" spans="1:7">
      <c r="A27" s="4" t="s">
        <v>870</v>
      </c>
      <c r="B27" s="4"/>
      <c r="C27" s="4"/>
      <c r="D27" s="4"/>
      <c r="E27" s="4"/>
      <c r="F27" s="5"/>
      <c r="G27" s="1"/>
    </row>
    <row r="28" spans="1:7">
      <c r="A28" s="4" t="s">
        <v>873</v>
      </c>
      <c r="B28" s="4"/>
      <c r="C28" s="4"/>
      <c r="D28" s="4"/>
      <c r="E28" s="4"/>
      <c r="F28" s="5">
        <v>13410688</v>
      </c>
      <c r="G28" s="1"/>
    </row>
    <row r="29" spans="1:7" ht="21.6">
      <c r="A29" s="4" t="s">
        <v>874</v>
      </c>
      <c r="B29" s="4"/>
      <c r="C29" s="4"/>
      <c r="D29" s="4"/>
      <c r="E29" s="4"/>
      <c r="F29" s="5" t="s">
        <v>1726</v>
      </c>
      <c r="G29" s="1"/>
    </row>
    <row r="30" spans="1:7">
      <c r="A30" s="4" t="s">
        <v>877</v>
      </c>
      <c r="B30" s="4"/>
      <c r="C30" s="4"/>
      <c r="D30" s="4"/>
      <c r="E30" s="4"/>
      <c r="F30" s="5">
        <v>13410689</v>
      </c>
      <c r="G30" s="1"/>
    </row>
    <row r="31" spans="1:7">
      <c r="A31" s="4" t="s">
        <v>880</v>
      </c>
      <c r="B31" s="4"/>
      <c r="C31" s="4"/>
      <c r="D31" s="4"/>
      <c r="E31" s="4"/>
      <c r="F31" s="5">
        <v>13410690</v>
      </c>
      <c r="G31" s="1"/>
    </row>
    <row r="32" spans="1:7">
      <c r="A32" s="4" t="s">
        <v>883</v>
      </c>
      <c r="B32" s="4"/>
      <c r="C32" s="4"/>
      <c r="D32" s="4"/>
      <c r="E32" s="4"/>
      <c r="F32" s="5">
        <v>235010003</v>
      </c>
      <c r="G32" s="1"/>
    </row>
    <row r="33" spans="1:7">
      <c r="A33" s="4" t="s">
        <v>886</v>
      </c>
      <c r="B33" s="4"/>
      <c r="C33" s="4"/>
      <c r="D33" s="4"/>
      <c r="E33" s="4"/>
      <c r="F33" s="5">
        <v>235010006</v>
      </c>
      <c r="G33" s="1"/>
    </row>
    <row r="34" spans="1:7">
      <c r="A34" s="4" t="s">
        <v>889</v>
      </c>
      <c r="B34" s="4"/>
      <c r="C34" s="4"/>
      <c r="D34" s="4"/>
      <c r="E34" s="4"/>
      <c r="F34" s="5">
        <v>235010008</v>
      </c>
      <c r="G34" s="1"/>
    </row>
    <row r="35" spans="1:7">
      <c r="A35" s="4" t="s">
        <v>892</v>
      </c>
      <c r="B35" s="4"/>
      <c r="C35" s="4"/>
      <c r="D35" s="4"/>
      <c r="E35" s="4"/>
      <c r="F35" s="5">
        <v>280000020</v>
      </c>
      <c r="G35" s="1"/>
    </row>
    <row r="36" spans="1:7">
      <c r="A36" s="4" t="s">
        <v>895</v>
      </c>
      <c r="B36" s="4"/>
      <c r="C36" s="4"/>
      <c r="D36" s="4"/>
      <c r="E36" s="4"/>
      <c r="F36" s="5">
        <v>13409920</v>
      </c>
      <c r="G36" s="1"/>
    </row>
    <row r="37" spans="1:7">
      <c r="A37" s="4" t="s">
        <v>898</v>
      </c>
      <c r="B37" s="4"/>
      <c r="C37" s="4"/>
      <c r="D37" s="4"/>
      <c r="E37" s="4"/>
      <c r="F37" s="5">
        <v>381000646</v>
      </c>
      <c r="G37" s="1"/>
    </row>
    <row r="38" spans="1:7">
      <c r="A38" s="4" t="s">
        <v>901</v>
      </c>
      <c r="B38" s="4"/>
      <c r="C38" s="4"/>
      <c r="D38" s="4"/>
      <c r="E38" s="4"/>
      <c r="F38" s="5">
        <v>13409921</v>
      </c>
      <c r="G38" s="1"/>
    </row>
    <row r="39" spans="1:7">
      <c r="A39" s="1"/>
      <c r="B39" s="1"/>
      <c r="C39" s="1"/>
      <c r="D39" s="1"/>
      <c r="E39" s="1"/>
      <c r="F39" s="6"/>
      <c r="G39" s="1"/>
    </row>
    <row r="40" spans="1:7">
      <c r="A40" s="187" t="s">
        <v>908</v>
      </c>
      <c r="B40" s="187"/>
      <c r="C40" s="187"/>
      <c r="D40" s="187"/>
      <c r="E40" s="187"/>
      <c r="F40" s="6"/>
      <c r="G40" s="1"/>
    </row>
    <row r="41" spans="1:7">
      <c r="A41" s="2" t="s">
        <v>0</v>
      </c>
      <c r="B41" s="2" t="s">
        <v>1</v>
      </c>
      <c r="C41" s="2" t="s">
        <v>3</v>
      </c>
      <c r="D41" s="2" t="s">
        <v>4</v>
      </c>
      <c r="E41" s="2" t="s">
        <v>6</v>
      </c>
      <c r="F41" s="6"/>
      <c r="G41" s="1"/>
    </row>
    <row r="42" spans="1:7">
      <c r="A42" s="7" t="s">
        <v>819</v>
      </c>
      <c r="E42" s="1"/>
      <c r="F42" s="6"/>
      <c r="G42" s="1"/>
    </row>
    <row r="43" spans="1:7" ht="150" customHeight="1">
      <c r="A43" s="4" t="s">
        <v>909</v>
      </c>
      <c r="B43" s="4"/>
      <c r="C43" s="4"/>
      <c r="D43" s="4"/>
      <c r="E43" s="4" t="s">
        <v>1727</v>
      </c>
      <c r="F43" s="5" t="s">
        <v>911</v>
      </c>
      <c r="G43" s="1"/>
    </row>
    <row r="44" spans="1:7">
      <c r="A44" s="4" t="s">
        <v>912</v>
      </c>
      <c r="B44" s="4"/>
      <c r="C44" s="4"/>
      <c r="D44" s="4"/>
      <c r="E44" s="8">
        <v>10020097</v>
      </c>
      <c r="F44" s="4"/>
      <c r="G44" s="1"/>
    </row>
    <row r="45" spans="1:7">
      <c r="A45" s="4" t="s">
        <v>913</v>
      </c>
      <c r="B45" s="4"/>
      <c r="C45" s="4"/>
      <c r="D45" s="4"/>
      <c r="E45" s="8">
        <v>10020098</v>
      </c>
      <c r="F45" s="4"/>
      <c r="G45" s="1"/>
    </row>
    <row r="46" spans="1:7">
      <c r="A46" s="4" t="s">
        <v>914</v>
      </c>
      <c r="B46" s="4"/>
      <c r="C46" s="4"/>
      <c r="D46" s="4"/>
      <c r="E46" s="8">
        <v>10020099</v>
      </c>
      <c r="F46" s="4"/>
      <c r="G46" s="1"/>
    </row>
    <row r="47" spans="1:7">
      <c r="A47" s="4" t="s">
        <v>915</v>
      </c>
      <c r="B47" s="4"/>
      <c r="C47" s="4"/>
      <c r="D47" s="4"/>
      <c r="E47" s="4">
        <v>10020101</v>
      </c>
      <c r="F47" s="4"/>
      <c r="G47" s="1"/>
    </row>
    <row r="48" spans="1:7">
      <c r="A48" s="4" t="s">
        <v>916</v>
      </c>
      <c r="B48" s="4"/>
      <c r="C48" s="4"/>
      <c r="D48" s="4"/>
      <c r="E48" s="8">
        <v>10020105</v>
      </c>
      <c r="F48" s="4"/>
      <c r="G48" s="1"/>
    </row>
    <row r="49" spans="1:7">
      <c r="A49" s="4" t="s">
        <v>917</v>
      </c>
      <c r="B49" s="4"/>
      <c r="C49" s="4"/>
      <c r="D49" s="4"/>
      <c r="E49" s="8">
        <v>10020106</v>
      </c>
      <c r="F49" s="4"/>
      <c r="G49" s="1"/>
    </row>
    <row r="50" spans="1:7">
      <c r="A50" s="4" t="s">
        <v>918</v>
      </c>
      <c r="B50" s="4"/>
      <c r="C50" s="4"/>
      <c r="D50" s="4"/>
      <c r="E50" s="8">
        <v>10020107</v>
      </c>
      <c r="F50" s="4"/>
      <c r="G50" s="1"/>
    </row>
    <row r="51" spans="1:7">
      <c r="A51" s="4" t="s">
        <v>919</v>
      </c>
      <c r="B51" s="4"/>
      <c r="C51" s="4"/>
      <c r="D51" s="4"/>
      <c r="E51" s="8">
        <v>10020108</v>
      </c>
      <c r="F51" s="4"/>
      <c r="G51" s="1"/>
    </row>
    <row r="52" spans="1:7">
      <c r="A52" s="4" t="s">
        <v>920</v>
      </c>
      <c r="B52" s="4"/>
      <c r="C52" s="4"/>
      <c r="D52" s="4"/>
      <c r="E52" s="4">
        <v>900000418</v>
      </c>
      <c r="F52" s="4"/>
      <c r="G52" s="1"/>
    </row>
    <row r="53" spans="1:7">
      <c r="A53" s="1"/>
      <c r="B53" s="1"/>
      <c r="C53" s="1"/>
      <c r="D53" s="1"/>
      <c r="E53" s="1"/>
      <c r="F53" s="6"/>
      <c r="G53" s="1"/>
    </row>
    <row r="54" spans="1:7">
      <c r="A54" s="187" t="s">
        <v>921</v>
      </c>
      <c r="B54" s="187"/>
      <c r="C54" s="187"/>
      <c r="D54" s="187"/>
      <c r="E54" s="187"/>
      <c r="F54" s="6"/>
      <c r="G54" s="1"/>
    </row>
    <row r="55" spans="1:7">
      <c r="A55" s="2" t="s">
        <v>0</v>
      </c>
      <c r="B55" s="2" t="s">
        <v>1</v>
      </c>
      <c r="C55" s="2" t="s">
        <v>3</v>
      </c>
      <c r="D55" s="2" t="s">
        <v>4</v>
      </c>
      <c r="E55" s="2" t="s">
        <v>6</v>
      </c>
      <c r="F55" s="6"/>
      <c r="G55" s="1"/>
    </row>
    <row r="56" spans="1:7">
      <c r="A56" s="4" t="s">
        <v>824</v>
      </c>
      <c r="B56" s="4"/>
      <c r="C56" s="4"/>
      <c r="D56" s="4"/>
      <c r="E56" s="4"/>
      <c r="F56" s="6"/>
      <c r="G56" s="1"/>
    </row>
    <row r="57" spans="1:7">
      <c r="A57" s="4" t="s">
        <v>920</v>
      </c>
      <c r="B57" s="4"/>
      <c r="C57" s="4"/>
      <c r="D57" s="4"/>
      <c r="E57" s="4">
        <v>103001</v>
      </c>
      <c r="F57" s="6"/>
      <c r="G57" s="1"/>
    </row>
    <row r="58" spans="1:7">
      <c r="A58" s="4" t="s">
        <v>922</v>
      </c>
      <c r="B58" s="4"/>
      <c r="C58" s="4"/>
      <c r="D58" s="4"/>
      <c r="E58" s="4">
        <v>10610</v>
      </c>
      <c r="F58" s="6"/>
      <c r="G58" s="1"/>
    </row>
    <row r="59" spans="1:7">
      <c r="A59" s="1"/>
      <c r="B59" s="1"/>
      <c r="C59" s="1"/>
      <c r="D59" s="1"/>
      <c r="E59" s="1"/>
      <c r="F59" s="6"/>
      <c r="G59" s="1"/>
    </row>
    <row r="60" spans="1:7">
      <c r="A60" s="187" t="s">
        <v>923</v>
      </c>
      <c r="B60" s="187"/>
      <c r="C60" s="187"/>
      <c r="D60" s="187"/>
      <c r="E60" s="187"/>
      <c r="F60" s="6"/>
      <c r="G60" s="1"/>
    </row>
    <row r="61" spans="1:7">
      <c r="A61" s="2" t="s">
        <v>0</v>
      </c>
      <c r="B61" s="2" t="s">
        <v>1</v>
      </c>
      <c r="C61" s="2" t="s">
        <v>3</v>
      </c>
      <c r="D61" s="2" t="s">
        <v>4</v>
      </c>
      <c r="E61" s="2" t="s">
        <v>6</v>
      </c>
      <c r="F61" s="6"/>
      <c r="G61" s="1"/>
    </row>
    <row r="62" spans="1:7">
      <c r="A62" s="4" t="s">
        <v>924</v>
      </c>
      <c r="B62" s="4"/>
      <c r="C62" s="4"/>
      <c r="D62" s="4"/>
      <c r="E62" s="4">
        <v>10010078</v>
      </c>
      <c r="F62" s="6"/>
      <c r="G62" s="1"/>
    </row>
    <row r="63" spans="1:7">
      <c r="A63" s="4" t="s">
        <v>925</v>
      </c>
      <c r="B63" s="4"/>
      <c r="C63" s="4"/>
      <c r="D63" s="4"/>
      <c r="E63" s="4">
        <v>10020113</v>
      </c>
      <c r="F63" s="6"/>
      <c r="G63" s="1"/>
    </row>
    <row r="64" spans="1:7">
      <c r="A64" s="1"/>
      <c r="B64" s="1"/>
      <c r="C64" s="1"/>
      <c r="D64" s="1"/>
      <c r="E64" s="1"/>
      <c r="F64" s="6"/>
      <c r="G64" s="1"/>
    </row>
    <row r="65" spans="1:7">
      <c r="A65" s="187" t="s">
        <v>926</v>
      </c>
      <c r="B65" s="187"/>
      <c r="C65" s="187"/>
      <c r="D65" s="187"/>
      <c r="E65" s="187"/>
      <c r="F65" s="6"/>
      <c r="G65" s="1"/>
    </row>
    <row r="66" spans="1:7">
      <c r="A66" s="2" t="s">
        <v>0</v>
      </c>
      <c r="B66" s="2" t="s">
        <v>1</v>
      </c>
      <c r="C66" s="2" t="s">
        <v>3</v>
      </c>
      <c r="D66" s="2" t="s">
        <v>4</v>
      </c>
      <c r="E66" s="2" t="s">
        <v>6</v>
      </c>
      <c r="F66" s="6"/>
      <c r="G66" s="1"/>
    </row>
    <row r="67" spans="1:7">
      <c r="A67" s="4" t="s">
        <v>927</v>
      </c>
      <c r="B67" s="4"/>
      <c r="C67" s="4"/>
      <c r="D67" s="4"/>
      <c r="E67" s="4">
        <v>10020092</v>
      </c>
      <c r="F67" s="6"/>
      <c r="G67" s="1"/>
    </row>
    <row r="68" spans="1:7">
      <c r="A68" s="4" t="s">
        <v>928</v>
      </c>
      <c r="B68" s="4"/>
      <c r="C68" s="4"/>
      <c r="D68" s="4"/>
      <c r="E68" s="4">
        <v>10020093</v>
      </c>
      <c r="F68" s="6"/>
      <c r="G68" s="1"/>
    </row>
    <row r="69" spans="1:7">
      <c r="A69" s="1"/>
      <c r="B69" s="1"/>
      <c r="C69" s="1"/>
      <c r="D69" s="1"/>
      <c r="E69" s="1"/>
      <c r="F69" s="6"/>
      <c r="G69" s="1"/>
    </row>
    <row r="70" spans="1:7">
      <c r="A70" s="187" t="s">
        <v>929</v>
      </c>
      <c r="B70" s="187"/>
      <c r="C70" s="187"/>
      <c r="D70" s="187"/>
      <c r="E70" s="187"/>
      <c r="F70" s="6"/>
      <c r="G70" s="1"/>
    </row>
    <row r="71" spans="1:7">
      <c r="A71" s="2" t="s">
        <v>0</v>
      </c>
      <c r="B71" s="2" t="s">
        <v>1</v>
      </c>
      <c r="C71" s="2" t="s">
        <v>3</v>
      </c>
      <c r="D71" s="2" t="s">
        <v>4</v>
      </c>
      <c r="E71" s="2" t="s">
        <v>6</v>
      </c>
      <c r="F71" s="6"/>
      <c r="G71" s="1"/>
    </row>
    <row r="72" spans="1:7">
      <c r="A72" s="4" t="s">
        <v>930</v>
      </c>
      <c r="B72" s="4"/>
      <c r="C72" s="4"/>
      <c r="D72" s="4"/>
      <c r="E72" s="4">
        <v>10020095</v>
      </c>
      <c r="F72" s="6"/>
      <c r="G72" s="1"/>
    </row>
    <row r="73" spans="1:7">
      <c r="A73" s="1"/>
      <c r="B73" s="1"/>
      <c r="C73" s="1"/>
      <c r="D73" s="1"/>
      <c r="E73" s="1"/>
      <c r="F73" s="6"/>
      <c r="G73" s="1"/>
    </row>
    <row r="74" spans="1:7">
      <c r="A74" s="188" t="s">
        <v>1728</v>
      </c>
      <c r="B74" s="188"/>
      <c r="C74" s="188"/>
      <c r="D74" s="188"/>
      <c r="E74" s="188"/>
      <c r="F74" s="6"/>
      <c r="G74" s="1"/>
    </row>
    <row r="75" spans="1:7">
      <c r="A75" s="2" t="s">
        <v>0</v>
      </c>
      <c r="B75" s="2" t="s">
        <v>1</v>
      </c>
      <c r="C75" s="2" t="s">
        <v>3</v>
      </c>
      <c r="D75" s="2" t="s">
        <v>4</v>
      </c>
      <c r="E75" s="2" t="s">
        <v>6</v>
      </c>
      <c r="F75" s="6"/>
      <c r="G75" s="1"/>
    </row>
    <row r="76" spans="1:7">
      <c r="A76" s="4" t="s">
        <v>1729</v>
      </c>
      <c r="B76" s="4"/>
      <c r="C76" s="4"/>
      <c r="D76" s="4"/>
      <c r="E76" s="4">
        <v>10020148</v>
      </c>
      <c r="F76" s="6"/>
      <c r="G76" s="1"/>
    </row>
    <row r="77" spans="1:7">
      <c r="A77" s="4" t="s">
        <v>935</v>
      </c>
      <c r="B77" s="4"/>
      <c r="C77" s="4"/>
      <c r="D77" s="4"/>
      <c r="E77" s="4">
        <v>10020151</v>
      </c>
      <c r="F77" s="6"/>
      <c r="G77" s="1"/>
    </row>
    <row r="78" spans="1:7">
      <c r="A78" s="4" t="s">
        <v>936</v>
      </c>
      <c r="B78" s="4"/>
      <c r="C78" s="4"/>
      <c r="D78" s="4"/>
      <c r="E78" s="4">
        <v>10020150</v>
      </c>
      <c r="F78" s="6"/>
      <c r="G78" s="1"/>
    </row>
    <row r="79" spans="1:7">
      <c r="A79" s="1"/>
      <c r="B79" s="1"/>
      <c r="C79" s="1"/>
      <c r="D79" s="1"/>
      <c r="E79" s="1"/>
      <c r="F79" s="6"/>
      <c r="G79" s="1"/>
    </row>
    <row r="80" spans="1:7">
      <c r="A80" s="187" t="s">
        <v>937</v>
      </c>
      <c r="B80" s="187"/>
      <c r="C80" s="187"/>
      <c r="D80" s="187"/>
      <c r="E80" s="187"/>
      <c r="F80" s="6"/>
      <c r="G80" s="1"/>
    </row>
    <row r="81" spans="1:7">
      <c r="A81" s="2" t="s">
        <v>0</v>
      </c>
      <c r="B81" s="2" t="s">
        <v>1</v>
      </c>
      <c r="C81" s="2" t="s">
        <v>3</v>
      </c>
      <c r="D81" s="2" t="s">
        <v>4</v>
      </c>
      <c r="E81" s="2" t="s">
        <v>6</v>
      </c>
      <c r="F81" s="6"/>
      <c r="G81" s="1"/>
    </row>
    <row r="82" spans="1:7">
      <c r="A82" s="4" t="s">
        <v>920</v>
      </c>
      <c r="B82" s="4"/>
      <c r="C82" s="4"/>
      <c r="D82" s="4"/>
      <c r="E82" s="4">
        <v>900000418</v>
      </c>
      <c r="F82" s="6"/>
      <c r="G82" s="1"/>
    </row>
    <row r="83" spans="1:7">
      <c r="A83" s="1"/>
      <c r="B83" s="1"/>
      <c r="C83" s="1"/>
      <c r="D83" s="1"/>
      <c r="E83" s="1"/>
      <c r="F83" s="6"/>
      <c r="G83" s="1"/>
    </row>
    <row r="84" spans="1:7">
      <c r="A84" s="187" t="s">
        <v>938</v>
      </c>
      <c r="B84" s="187"/>
      <c r="C84" s="187"/>
      <c r="D84" s="187"/>
      <c r="E84" s="187"/>
      <c r="F84" s="6"/>
      <c r="G84" s="1"/>
    </row>
    <row r="85" spans="1:7">
      <c r="A85" s="2" t="s">
        <v>0</v>
      </c>
      <c r="B85" s="2" t="s">
        <v>1</v>
      </c>
      <c r="C85" s="2" t="s">
        <v>3</v>
      </c>
      <c r="D85" s="2" t="s">
        <v>4</v>
      </c>
      <c r="E85" s="2" t="s">
        <v>6</v>
      </c>
      <c r="F85" s="6"/>
      <c r="G85" s="1"/>
    </row>
    <row r="86" spans="1:7">
      <c r="A86" s="4" t="s">
        <v>939</v>
      </c>
      <c r="B86" s="4"/>
      <c r="C86" s="4"/>
      <c r="D86" s="4"/>
      <c r="E86" s="4">
        <v>10020152</v>
      </c>
      <c r="F86" s="6"/>
      <c r="G86" s="1"/>
    </row>
    <row r="87" spans="1:7">
      <c r="A87" s="1"/>
      <c r="B87" s="1"/>
      <c r="C87" s="1"/>
      <c r="D87" s="1"/>
      <c r="E87" s="1"/>
      <c r="F87" s="6"/>
      <c r="G87" s="1"/>
    </row>
    <row r="88" spans="1:7">
      <c r="A88" s="187" t="s">
        <v>940</v>
      </c>
      <c r="B88" s="187"/>
      <c r="C88" s="187"/>
      <c r="D88" s="187"/>
      <c r="E88" s="187"/>
      <c r="F88" s="6"/>
      <c r="G88" s="1"/>
    </row>
    <row r="89" spans="1:7">
      <c r="A89" s="2" t="s">
        <v>0</v>
      </c>
      <c r="B89" s="2" t="s">
        <v>1</v>
      </c>
      <c r="C89" s="2" t="s">
        <v>3</v>
      </c>
      <c r="D89" s="2" t="s">
        <v>4</v>
      </c>
      <c r="E89" s="2" t="s">
        <v>6</v>
      </c>
      <c r="F89" s="6"/>
      <c r="G89" s="1"/>
    </row>
    <row r="90" spans="1:7">
      <c r="A90" s="4" t="s">
        <v>920</v>
      </c>
      <c r="B90" s="4"/>
      <c r="C90" s="4"/>
      <c r="D90" s="4"/>
      <c r="E90" s="4">
        <v>900000418</v>
      </c>
      <c r="F90" s="6"/>
      <c r="G90" s="1"/>
    </row>
    <row r="91" spans="1:7">
      <c r="A91" s="1"/>
      <c r="B91" s="1"/>
      <c r="C91" s="1"/>
      <c r="D91" s="1"/>
      <c r="E91" s="1"/>
      <c r="F91" s="6"/>
      <c r="G91" s="1"/>
    </row>
    <row r="92" spans="1:7">
      <c r="A92" s="185"/>
      <c r="B92" s="185"/>
      <c r="C92" s="185"/>
      <c r="D92" s="185"/>
      <c r="E92" s="1"/>
      <c r="F92" s="6"/>
      <c r="G92" s="1"/>
    </row>
    <row r="93" spans="1:7">
      <c r="A93" s="187" t="s">
        <v>941</v>
      </c>
      <c r="B93" s="187"/>
      <c r="C93" s="187"/>
      <c r="D93" s="187"/>
      <c r="E93" s="187"/>
      <c r="F93" s="6"/>
      <c r="G93" s="1"/>
    </row>
    <row r="94" spans="1:7">
      <c r="A94" s="2" t="s">
        <v>0</v>
      </c>
      <c r="B94" s="2" t="s">
        <v>1</v>
      </c>
      <c r="C94" s="2" t="s">
        <v>3</v>
      </c>
      <c r="D94" s="2" t="s">
        <v>4</v>
      </c>
      <c r="E94" s="2" t="s">
        <v>6</v>
      </c>
      <c r="F94" s="6"/>
      <c r="G94" s="1"/>
    </row>
    <row r="95" spans="1:7">
      <c r="A95" s="4" t="s">
        <v>1729</v>
      </c>
      <c r="B95" s="4"/>
      <c r="C95" s="4"/>
      <c r="D95" s="4"/>
      <c r="E95" s="4">
        <v>10020148</v>
      </c>
      <c r="F95" s="6"/>
      <c r="G95" s="1"/>
    </row>
    <row r="96" spans="1:7">
      <c r="A96" s="4" t="s">
        <v>935</v>
      </c>
      <c r="B96" s="4"/>
      <c r="C96" s="4"/>
      <c r="D96" s="4"/>
      <c r="E96" s="4">
        <v>10020151</v>
      </c>
      <c r="F96" s="6"/>
      <c r="G96" s="1"/>
    </row>
    <row r="97" spans="1:7">
      <c r="A97" s="4" t="s">
        <v>945</v>
      </c>
      <c r="B97" s="4"/>
      <c r="C97" s="4"/>
      <c r="D97" s="4"/>
      <c r="E97" s="4">
        <v>30010020155</v>
      </c>
      <c r="F97" s="6"/>
      <c r="G97" s="1"/>
    </row>
    <row r="98" spans="1:7">
      <c r="A98" s="1"/>
      <c r="B98" s="1"/>
      <c r="C98" s="1"/>
      <c r="D98" s="1"/>
      <c r="E98" s="1"/>
      <c r="F98" s="6"/>
      <c r="G98" s="1"/>
    </row>
    <row r="99" spans="1:7">
      <c r="A99" s="1"/>
      <c r="B99" s="1"/>
      <c r="C99" s="1"/>
      <c r="D99" s="1"/>
      <c r="E99" s="1"/>
      <c r="F99" s="6"/>
      <c r="G99" s="1"/>
    </row>
    <row r="100" spans="1:7">
      <c r="A100" s="187" t="s">
        <v>946</v>
      </c>
      <c r="B100" s="187"/>
      <c r="C100" s="187"/>
      <c r="D100" s="187"/>
      <c r="E100" s="187"/>
      <c r="F100" s="6"/>
      <c r="G100" s="1"/>
    </row>
    <row r="101" spans="1:7">
      <c r="A101" s="2" t="s">
        <v>0</v>
      </c>
      <c r="B101" s="2" t="s">
        <v>1</v>
      </c>
      <c r="C101" s="2" t="s">
        <v>3</v>
      </c>
      <c r="D101" s="2" t="s">
        <v>4</v>
      </c>
      <c r="E101" s="2" t="s">
        <v>6</v>
      </c>
      <c r="F101" s="6"/>
      <c r="G101" s="1"/>
    </row>
    <row r="102" spans="1:7">
      <c r="A102" s="4" t="s">
        <v>947</v>
      </c>
      <c r="B102" s="4"/>
      <c r="C102" s="4"/>
      <c r="D102" s="4"/>
      <c r="E102" s="4">
        <v>10010076</v>
      </c>
      <c r="F102" s="6"/>
      <c r="G102" s="1"/>
    </row>
    <row r="103" spans="1:7">
      <c r="A103" s="4" t="s">
        <v>950</v>
      </c>
      <c r="B103" s="4"/>
      <c r="C103" s="4"/>
      <c r="D103" s="4"/>
      <c r="E103" s="4">
        <v>10020086</v>
      </c>
      <c r="F103" s="6"/>
      <c r="G103" s="1"/>
    </row>
    <row r="104" spans="1:7">
      <c r="A104" s="9"/>
      <c r="B104" s="1"/>
      <c r="C104" s="1"/>
      <c r="D104" s="1"/>
      <c r="E104" s="1"/>
      <c r="F104" s="6"/>
      <c r="G104" s="1"/>
    </row>
    <row r="105" spans="1:7">
      <c r="A105" s="187" t="s">
        <v>951</v>
      </c>
      <c r="B105" s="187"/>
      <c r="C105" s="187"/>
      <c r="D105" s="187"/>
      <c r="E105" s="187"/>
      <c r="F105" s="6"/>
      <c r="G105" s="1"/>
    </row>
    <row r="106" spans="1:7">
      <c r="A106" s="2" t="s">
        <v>0</v>
      </c>
      <c r="B106" s="2" t="s">
        <v>1</v>
      </c>
      <c r="C106" s="2" t="s">
        <v>3</v>
      </c>
      <c r="D106" s="2" t="s">
        <v>4</v>
      </c>
      <c r="E106" s="2" t="s">
        <v>6</v>
      </c>
      <c r="F106" s="6"/>
      <c r="G106" s="1"/>
    </row>
    <row r="107" spans="1:7">
      <c r="A107" s="4" t="s">
        <v>368</v>
      </c>
      <c r="B107" s="4"/>
      <c r="C107" s="4"/>
      <c r="D107" s="4"/>
      <c r="E107" s="4">
        <v>10010003</v>
      </c>
      <c r="F107" s="6"/>
      <c r="G107" s="1"/>
    </row>
    <row r="108" spans="1:7">
      <c r="A108" s="4" t="s">
        <v>371</v>
      </c>
      <c r="B108" s="4"/>
      <c r="C108" s="4"/>
      <c r="D108" s="4"/>
      <c r="E108" s="4">
        <v>10010004</v>
      </c>
      <c r="F108" s="6"/>
      <c r="G108" s="1"/>
    </row>
    <row r="109" spans="1:7">
      <c r="A109" s="4" t="s">
        <v>952</v>
      </c>
      <c r="B109" s="4"/>
      <c r="C109" s="4"/>
      <c r="D109" s="4"/>
      <c r="E109" s="4">
        <v>10020003</v>
      </c>
      <c r="F109" s="6"/>
      <c r="G109" s="1"/>
    </row>
    <row r="110" spans="1:7">
      <c r="A110" s="1"/>
      <c r="B110" s="1"/>
      <c r="C110" s="1"/>
      <c r="D110" s="1"/>
      <c r="E110" s="1"/>
      <c r="F110" s="6"/>
      <c r="G110" s="1"/>
    </row>
    <row r="111" spans="1:7">
      <c r="A111" s="187" t="s">
        <v>953</v>
      </c>
      <c r="B111" s="187"/>
      <c r="C111" s="187"/>
      <c r="D111" s="187"/>
      <c r="E111" s="187"/>
      <c r="F111" s="6"/>
      <c r="G111" s="1"/>
    </row>
    <row r="112" spans="1:7">
      <c r="A112" s="2" t="s">
        <v>0</v>
      </c>
      <c r="B112" s="2" t="s">
        <v>1</v>
      </c>
      <c r="C112" s="2" t="s">
        <v>3</v>
      </c>
      <c r="D112" s="2" t="s">
        <v>4</v>
      </c>
      <c r="E112" s="2" t="s">
        <v>6</v>
      </c>
      <c r="F112" s="6"/>
      <c r="G112" s="1"/>
    </row>
    <row r="113" spans="1:7">
      <c r="A113" s="4" t="s">
        <v>954</v>
      </c>
      <c r="B113" s="4"/>
      <c r="C113" s="4"/>
      <c r="D113" s="4"/>
      <c r="E113" s="4">
        <v>10010063</v>
      </c>
      <c r="F113" s="6"/>
      <c r="G113" s="1"/>
    </row>
    <row r="115" spans="1:7">
      <c r="A115" s="187" t="s">
        <v>955</v>
      </c>
      <c r="B115" s="187"/>
      <c r="C115" s="187"/>
      <c r="D115" s="187"/>
      <c r="E115" s="187"/>
    </row>
    <row r="116" spans="1:7">
      <c r="A116" s="2" t="s">
        <v>0</v>
      </c>
      <c r="B116" s="2" t="s">
        <v>1</v>
      </c>
      <c r="C116" s="2" t="s">
        <v>3</v>
      </c>
      <c r="D116" s="2" t="s">
        <v>4</v>
      </c>
      <c r="E116" s="2" t="s">
        <v>6</v>
      </c>
    </row>
    <row r="117" spans="1:7">
      <c r="A117" s="4" t="s">
        <v>819</v>
      </c>
      <c r="B117" s="4"/>
      <c r="C117" s="4"/>
      <c r="D117" s="4"/>
      <c r="E117" s="4"/>
    </row>
    <row r="118" spans="1:7">
      <c r="A118" s="4" t="s">
        <v>909</v>
      </c>
      <c r="B118" s="4"/>
      <c r="C118" s="4"/>
      <c r="D118" s="4"/>
      <c r="E118" s="4">
        <v>10020096</v>
      </c>
    </row>
    <row r="119" spans="1:7">
      <c r="A119" s="4" t="s">
        <v>912</v>
      </c>
      <c r="B119" s="4"/>
      <c r="C119" s="4"/>
      <c r="D119" s="4"/>
      <c r="E119" s="4">
        <v>10020097</v>
      </c>
    </row>
    <row r="120" spans="1:7">
      <c r="A120" s="4" t="s">
        <v>913</v>
      </c>
      <c r="B120" s="4"/>
      <c r="C120" s="4"/>
      <c r="D120" s="4"/>
      <c r="E120" s="4">
        <v>10020098</v>
      </c>
    </row>
    <row r="121" spans="1:7">
      <c r="A121" s="4" t="s">
        <v>914</v>
      </c>
      <c r="B121" s="4"/>
      <c r="C121" s="4"/>
      <c r="D121" s="4"/>
      <c r="E121" s="4">
        <v>10020099</v>
      </c>
    </row>
    <row r="122" spans="1:7">
      <c r="A122" s="4" t="s">
        <v>915</v>
      </c>
      <c r="B122" s="4"/>
      <c r="C122" s="4"/>
      <c r="D122" s="4"/>
      <c r="E122" s="4">
        <v>10020101</v>
      </c>
    </row>
    <row r="123" spans="1:7">
      <c r="A123" s="4" t="s">
        <v>916</v>
      </c>
      <c r="B123" s="4"/>
      <c r="C123" s="4"/>
      <c r="D123" s="4"/>
      <c r="E123" s="4">
        <v>10020105</v>
      </c>
    </row>
    <row r="124" spans="1:7">
      <c r="A124" s="4" t="s">
        <v>917</v>
      </c>
      <c r="B124" s="4"/>
      <c r="C124" s="4"/>
      <c r="D124" s="4"/>
      <c r="E124" s="4">
        <v>10020106</v>
      </c>
    </row>
    <row r="125" spans="1:7">
      <c r="A125" s="4" t="s">
        <v>918</v>
      </c>
      <c r="B125" s="4"/>
      <c r="C125" s="4"/>
      <c r="D125" s="4"/>
      <c r="E125" s="4">
        <v>10020107</v>
      </c>
    </row>
    <row r="126" spans="1:7">
      <c r="A126" s="4" t="s">
        <v>919</v>
      </c>
      <c r="B126" s="4"/>
      <c r="C126" s="4"/>
      <c r="D126" s="4"/>
      <c r="E126" s="4">
        <v>10020108</v>
      </c>
    </row>
    <row r="127" spans="1:7">
      <c r="A127" s="4" t="s">
        <v>920</v>
      </c>
      <c r="B127" s="4"/>
      <c r="C127" s="4"/>
      <c r="D127" s="4"/>
      <c r="E127" s="4">
        <v>900000418</v>
      </c>
    </row>
    <row r="128" spans="1:7">
      <c r="A128" s="4" t="s">
        <v>957</v>
      </c>
      <c r="B128" s="4"/>
      <c r="C128" s="4"/>
      <c r="D128" s="4"/>
      <c r="E128" s="4">
        <v>10020102</v>
      </c>
    </row>
    <row r="129" spans="1:5">
      <c r="A129" s="4" t="s">
        <v>958</v>
      </c>
      <c r="B129" s="4"/>
      <c r="C129" s="4"/>
      <c r="D129" s="4"/>
      <c r="E129" s="4">
        <v>10020103</v>
      </c>
    </row>
    <row r="130" spans="1:5">
      <c r="A130" s="4" t="s">
        <v>959</v>
      </c>
      <c r="B130" s="4"/>
      <c r="C130" s="4"/>
      <c r="D130" s="4"/>
      <c r="E130" s="4">
        <v>10020104</v>
      </c>
    </row>
  </sheetData>
  <mergeCells count="15">
    <mergeCell ref="A93:E93"/>
    <mergeCell ref="A100:E100"/>
    <mergeCell ref="A105:E105"/>
    <mergeCell ref="A111:E111"/>
    <mergeCell ref="A115:E115"/>
    <mergeCell ref="A74:E74"/>
    <mergeCell ref="A80:E80"/>
    <mergeCell ref="A84:E84"/>
    <mergeCell ref="A88:E88"/>
    <mergeCell ref="A92:D92"/>
    <mergeCell ref="A40:E40"/>
    <mergeCell ref="A54:E54"/>
    <mergeCell ref="A60:E60"/>
    <mergeCell ref="A65:E65"/>
    <mergeCell ref="A70:E7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维度标签集</vt:lpstr>
      <vt:lpstr>标签（功能产品）</vt:lpstr>
      <vt:lpstr>公用维度</vt:lpstr>
      <vt:lpstr>用户基本信息宽表 </vt:lpstr>
      <vt:lpstr>用户基本信息宽表  (汇总)</vt:lpstr>
      <vt:lpstr>指标汇总统计宽表（日）</vt:lpstr>
      <vt:lpstr>指标汇总统计宽表（月）</vt:lpstr>
      <vt:lpstr>big_month</vt:lpstr>
      <vt:lpstr>销售品信息宽表</vt:lpstr>
      <vt:lpstr>销售品信息宽表（汇总）</vt:lpstr>
      <vt:lpstr>收入账单宽表</vt:lpstr>
      <vt:lpstr>业务量宽表</vt:lpstr>
      <vt:lpstr>欠费宽表</vt:lpstr>
      <vt:lpstr>调账宽表（日）</vt:lpstr>
      <vt:lpstr>调账宽表（月）</vt:lpstr>
      <vt:lpstr>实名制宽表</vt:lpstr>
      <vt:lpstr>功能产品宽表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yulq</dc:creator>
  <cp:lastModifiedBy>Lee</cp:lastModifiedBy>
  <dcterms:created xsi:type="dcterms:W3CDTF">2018-01-31T06:25:00Z</dcterms:created>
  <dcterms:modified xsi:type="dcterms:W3CDTF">2021-07-22T08:06:20Z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