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solovyeva3/Documents/MATLAB/fruits_project/"/>
    </mc:Choice>
  </mc:AlternateContent>
  <xr:revisionPtr revIDLastSave="0" documentId="13_ncr:1_{8ABCA2BA-31D7-D04B-A1F2-962CAFEC86F7}" xr6:coauthVersionLast="45" xr6:coauthVersionMax="45" xr10:uidLastSave="{00000000-0000-0000-0000-000000000000}"/>
  <bookViews>
    <workbookView xWindow="6820" yWindow="3980" windowWidth="21780" windowHeight="13420" activeTab="4" xr2:uid="{2DC4BD99-AB50-3C4C-932F-DF093436E8C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G3" i="5"/>
  <c r="H5" i="5"/>
  <c r="G5" i="5"/>
  <c r="K5" i="5" s="1"/>
  <c r="L5" i="5" s="1"/>
  <c r="H11" i="5"/>
  <c r="G11" i="5"/>
  <c r="K11" i="5" s="1"/>
  <c r="L11" i="5" s="1"/>
  <c r="H4" i="5"/>
  <c r="G4" i="5"/>
  <c r="K4" i="5" s="1"/>
  <c r="L4" i="5" s="1"/>
  <c r="H19" i="5"/>
  <c r="G19" i="5"/>
  <c r="O11" i="1"/>
  <c r="H6" i="5"/>
  <c r="G6" i="5"/>
  <c r="H18" i="5"/>
  <c r="G18" i="5"/>
  <c r="H17" i="5"/>
  <c r="G17" i="5"/>
  <c r="H16" i="5"/>
  <c r="G16" i="5"/>
  <c r="H15" i="5"/>
  <c r="G15" i="5"/>
  <c r="H14" i="5"/>
  <c r="G14" i="5"/>
  <c r="H13" i="5"/>
  <c r="G13" i="5"/>
  <c r="H10" i="5"/>
  <c r="G10" i="5"/>
  <c r="H9" i="5"/>
  <c r="G9" i="5"/>
  <c r="H8" i="5"/>
  <c r="G8" i="5"/>
  <c r="H12" i="5"/>
  <c r="G12" i="5"/>
  <c r="H21" i="5"/>
  <c r="G21" i="5"/>
  <c r="H20" i="5"/>
  <c r="G20" i="5"/>
  <c r="H7" i="5"/>
  <c r="G7" i="5"/>
  <c r="H2" i="5"/>
  <c r="G2" i="5"/>
  <c r="H13" i="4"/>
  <c r="I13" i="4"/>
  <c r="K13" i="4"/>
  <c r="L13" i="4" s="1"/>
  <c r="G13" i="4"/>
  <c r="H12" i="4"/>
  <c r="G12" i="4"/>
  <c r="H29" i="4"/>
  <c r="G29" i="4"/>
  <c r="H26" i="4"/>
  <c r="G26" i="4"/>
  <c r="I26" i="4" s="1"/>
  <c r="H25" i="4"/>
  <c r="G25" i="4"/>
  <c r="I25" i="4" s="1"/>
  <c r="H40" i="4"/>
  <c r="I40" i="4"/>
  <c r="K40" i="4"/>
  <c r="L40" i="4" s="1"/>
  <c r="G40" i="4"/>
  <c r="H39" i="4"/>
  <c r="K39" i="4" s="1"/>
  <c r="L39" i="4" s="1"/>
  <c r="I39" i="4"/>
  <c r="G39" i="4"/>
  <c r="H9" i="4"/>
  <c r="K9" i="4" s="1"/>
  <c r="L9" i="4" s="1"/>
  <c r="I9" i="4"/>
  <c r="G9" i="4"/>
  <c r="H38" i="4"/>
  <c r="I38" i="4" s="1"/>
  <c r="G38" i="4"/>
  <c r="H24" i="4"/>
  <c r="G24" i="4"/>
  <c r="H19" i="4"/>
  <c r="G19" i="4"/>
  <c r="H18" i="4"/>
  <c r="G18" i="4"/>
  <c r="I18" i="4" s="1"/>
  <c r="H37" i="4"/>
  <c r="G37" i="4"/>
  <c r="H8" i="4"/>
  <c r="G8" i="4"/>
  <c r="I8" i="4" s="1"/>
  <c r="H17" i="4"/>
  <c r="G17" i="4"/>
  <c r="I17" i="4" s="1"/>
  <c r="H7" i="4"/>
  <c r="G7" i="4"/>
  <c r="K7" i="4" s="1"/>
  <c r="L7" i="4" s="1"/>
  <c r="H42" i="4"/>
  <c r="G42" i="4"/>
  <c r="H11" i="4"/>
  <c r="I11" i="4" s="1"/>
  <c r="G11" i="4"/>
  <c r="H23" i="4"/>
  <c r="K23" i="4" s="1"/>
  <c r="L23" i="4" s="1"/>
  <c r="G23" i="4"/>
  <c r="I3" i="4"/>
  <c r="H5" i="4"/>
  <c r="G5" i="4"/>
  <c r="H16" i="4"/>
  <c r="G16" i="4"/>
  <c r="I16" i="4" s="1"/>
  <c r="H15" i="4"/>
  <c r="G15" i="4"/>
  <c r="H28" i="4"/>
  <c r="G28" i="4"/>
  <c r="I28" i="4" s="1"/>
  <c r="H4" i="4"/>
  <c r="G4" i="4"/>
  <c r="H22" i="4"/>
  <c r="G22" i="4"/>
  <c r="I22" i="4" s="1"/>
  <c r="H36" i="4"/>
  <c r="G36" i="4"/>
  <c r="H35" i="4"/>
  <c r="G35" i="4"/>
  <c r="I35" i="4" s="1"/>
  <c r="H6" i="4"/>
  <c r="G6" i="4"/>
  <c r="H41" i="4"/>
  <c r="G41" i="4"/>
  <c r="I41" i="4" s="1"/>
  <c r="H34" i="4"/>
  <c r="G34" i="4"/>
  <c r="H10" i="4"/>
  <c r="G10" i="4"/>
  <c r="I10" i="4" s="1"/>
  <c r="H27" i="4"/>
  <c r="G27" i="4"/>
  <c r="H3" i="4"/>
  <c r="G3" i="4"/>
  <c r="H2" i="4"/>
  <c r="G2" i="4"/>
  <c r="H21" i="4"/>
  <c r="G21" i="4"/>
  <c r="I21" i="4" s="1"/>
  <c r="H33" i="4"/>
  <c r="G33" i="4"/>
  <c r="H32" i="4"/>
  <c r="G32" i="4"/>
  <c r="I32" i="4" s="1"/>
  <c r="H31" i="4"/>
  <c r="G31" i="4"/>
  <c r="H14" i="4"/>
  <c r="G14" i="4"/>
  <c r="I14" i="4" s="1"/>
  <c r="H30" i="4"/>
  <c r="G30" i="4"/>
  <c r="H20" i="4"/>
  <c r="G20" i="4"/>
  <c r="I20" i="4" s="1"/>
  <c r="I4" i="5" l="1"/>
  <c r="I5" i="5"/>
  <c r="K6" i="5"/>
  <c r="L6" i="5" s="1"/>
  <c r="K3" i="5"/>
  <c r="L3" i="5" s="1"/>
  <c r="I3" i="5"/>
  <c r="I11" i="5"/>
  <c r="I19" i="5"/>
  <c r="K21" i="5"/>
  <c r="L21" i="5" s="1"/>
  <c r="I9" i="5"/>
  <c r="K13" i="5"/>
  <c r="L13" i="5" s="1"/>
  <c r="I14" i="5"/>
  <c r="I20" i="5"/>
  <c r="K19" i="5"/>
  <c r="L19" i="5" s="1"/>
  <c r="K7" i="5"/>
  <c r="L7" i="5" s="1"/>
  <c r="I21" i="5"/>
  <c r="K10" i="5"/>
  <c r="L10" i="5" s="1"/>
  <c r="I18" i="5"/>
  <c r="I8" i="5"/>
  <c r="K15" i="5"/>
  <c r="L15" i="5" s="1"/>
  <c r="K2" i="5"/>
  <c r="L2" i="5" s="1"/>
  <c r="K12" i="5"/>
  <c r="L12" i="5" s="1"/>
  <c r="I16" i="5"/>
  <c r="K17" i="5"/>
  <c r="L17" i="5" s="1"/>
  <c r="I12" i="5"/>
  <c r="I13" i="5"/>
  <c r="I15" i="5"/>
  <c r="I17" i="5"/>
  <c r="I7" i="5"/>
  <c r="I10" i="5"/>
  <c r="K14" i="5"/>
  <c r="L14" i="5" s="1"/>
  <c r="I2" i="5"/>
  <c r="K20" i="5"/>
  <c r="L20" i="5" s="1"/>
  <c r="K8" i="5"/>
  <c r="L8" i="5" s="1"/>
  <c r="K9" i="5"/>
  <c r="L9" i="5" s="1"/>
  <c r="K16" i="5"/>
  <c r="L16" i="5" s="1"/>
  <c r="K18" i="5"/>
  <c r="L18" i="5" s="1"/>
  <c r="I6" i="5"/>
  <c r="K17" i="4"/>
  <c r="L17" i="4" s="1"/>
  <c r="K18" i="4"/>
  <c r="L18" i="4" s="1"/>
  <c r="I24" i="4"/>
  <c r="K25" i="4"/>
  <c r="L25" i="4" s="1"/>
  <c r="I12" i="4"/>
  <c r="I42" i="4"/>
  <c r="I7" i="4"/>
  <c r="I37" i="4"/>
  <c r="I19" i="4"/>
  <c r="I29" i="4"/>
  <c r="I30" i="4"/>
  <c r="I31" i="4"/>
  <c r="I33" i="4"/>
  <c r="I2" i="4"/>
  <c r="I27" i="4"/>
  <c r="I34" i="4"/>
  <c r="I6" i="4"/>
  <c r="I36" i="4"/>
  <c r="I4" i="4"/>
  <c r="I15" i="4"/>
  <c r="I5" i="4"/>
  <c r="I23" i="4"/>
  <c r="K8" i="4"/>
  <c r="L8" i="4" s="1"/>
  <c r="K26" i="4"/>
  <c r="L26" i="4" s="1"/>
  <c r="K12" i="4"/>
  <c r="L12" i="4" s="1"/>
  <c r="K29" i="4"/>
  <c r="L29" i="4" s="1"/>
  <c r="K38" i="4"/>
  <c r="L38" i="4" s="1"/>
  <c r="K24" i="4"/>
  <c r="L24" i="4" s="1"/>
  <c r="K19" i="4"/>
  <c r="L19" i="4" s="1"/>
  <c r="K37" i="4"/>
  <c r="L37" i="4" s="1"/>
  <c r="K42" i="4"/>
  <c r="L42" i="4" s="1"/>
  <c r="K11" i="4"/>
  <c r="L11" i="4" s="1"/>
  <c r="K32" i="4"/>
  <c r="L32" i="4" s="1"/>
  <c r="K10" i="4"/>
  <c r="L10" i="4" s="1"/>
  <c r="K41" i="4"/>
  <c r="L41" i="4" s="1"/>
  <c r="K28" i="4"/>
  <c r="L28" i="4" s="1"/>
  <c r="K22" i="4"/>
  <c r="L22" i="4" s="1"/>
  <c r="K33" i="4"/>
  <c r="L33" i="4" s="1"/>
  <c r="K14" i="4"/>
  <c r="L14" i="4" s="1"/>
  <c r="K20" i="4"/>
  <c r="L20" i="4" s="1"/>
  <c r="K4" i="4"/>
  <c r="L4" i="4" s="1"/>
  <c r="K30" i="4"/>
  <c r="L30" i="4" s="1"/>
  <c r="K36" i="4"/>
  <c r="L36" i="4" s="1"/>
  <c r="K21" i="4"/>
  <c r="L21" i="4" s="1"/>
  <c r="K35" i="4"/>
  <c r="L35" i="4" s="1"/>
  <c r="K34" i="4"/>
  <c r="L34" i="4" s="1"/>
  <c r="K2" i="4"/>
  <c r="L2" i="4" s="1"/>
  <c r="K6" i="4"/>
  <c r="L6" i="4" s="1"/>
  <c r="K31" i="4"/>
  <c r="L31" i="4" s="1"/>
  <c r="K3" i="4"/>
  <c r="L3" i="4" s="1"/>
  <c r="K27" i="4"/>
  <c r="L27" i="4" s="1"/>
  <c r="K15" i="4"/>
  <c r="L15" i="4" s="1"/>
  <c r="K5" i="4"/>
  <c r="L5" i="4" s="1"/>
  <c r="K16" i="4"/>
  <c r="L16" i="4" s="1"/>
  <c r="H21" i="3" l="1"/>
  <c r="G21" i="3"/>
  <c r="H20" i="3"/>
  <c r="G20" i="3"/>
  <c r="K20" i="3" s="1"/>
  <c r="L20" i="3" s="1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I2" i="3" l="1"/>
  <c r="I6" i="3"/>
  <c r="K19" i="3"/>
  <c r="L19" i="3" s="1"/>
  <c r="K9" i="3"/>
  <c r="L9" i="3" s="1"/>
  <c r="K5" i="3"/>
  <c r="L5" i="3" s="1"/>
  <c r="I9" i="3"/>
  <c r="I18" i="3"/>
  <c r="K17" i="3"/>
  <c r="L17" i="3" s="1"/>
  <c r="I17" i="3"/>
  <c r="K4" i="3"/>
  <c r="L4" i="3" s="1"/>
  <c r="K11" i="3"/>
  <c r="L11" i="3" s="1"/>
  <c r="K18" i="3"/>
  <c r="L18" i="3" s="1"/>
  <c r="K21" i="3"/>
  <c r="L21" i="3" s="1"/>
  <c r="I21" i="3"/>
  <c r="K16" i="3"/>
  <c r="L16" i="3" s="1"/>
  <c r="K15" i="3"/>
  <c r="L15" i="3" s="1"/>
  <c r="K14" i="3"/>
  <c r="L14" i="3" s="1"/>
  <c r="I14" i="3"/>
  <c r="K13" i="3"/>
  <c r="L13" i="3" s="1"/>
  <c r="I13" i="3"/>
  <c r="K12" i="3"/>
  <c r="L12" i="3" s="1"/>
  <c r="K10" i="3"/>
  <c r="L10" i="3" s="1"/>
  <c r="I10" i="3"/>
  <c r="K8" i="3"/>
  <c r="L8" i="3" s="1"/>
  <c r="K7" i="3"/>
  <c r="L7" i="3" s="1"/>
  <c r="K6" i="3"/>
  <c r="L6" i="3" s="1"/>
  <c r="I5" i="3"/>
  <c r="K3" i="3"/>
  <c r="L3" i="3" s="1"/>
  <c r="K2" i="3"/>
  <c r="L2" i="3" s="1"/>
  <c r="I3" i="3"/>
  <c r="I7" i="3"/>
  <c r="I11" i="3"/>
  <c r="I15" i="3"/>
  <c r="I19" i="3"/>
  <c r="I4" i="3"/>
  <c r="I8" i="3"/>
  <c r="I12" i="3"/>
  <c r="I16" i="3"/>
  <c r="I20" i="3"/>
  <c r="H31" i="2" l="1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I19" i="2" s="1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R22" i="2"/>
  <c r="I14" i="2" l="1"/>
  <c r="K16" i="2"/>
  <c r="L16" i="2" s="1"/>
  <c r="I30" i="2"/>
  <c r="I22" i="2"/>
  <c r="I26" i="2"/>
  <c r="I28" i="2"/>
  <c r="I29" i="2"/>
  <c r="I31" i="2"/>
  <c r="I25" i="2"/>
  <c r="K26" i="2"/>
  <c r="L26" i="2" s="1"/>
  <c r="I23" i="2"/>
  <c r="K28" i="2"/>
  <c r="L28" i="2" s="1"/>
  <c r="I24" i="2"/>
  <c r="K30" i="2"/>
  <c r="L30" i="2" s="1"/>
  <c r="I27" i="2"/>
  <c r="K31" i="2"/>
  <c r="L31" i="2" s="1"/>
  <c r="K29" i="2"/>
  <c r="L29" i="2" s="1"/>
  <c r="K27" i="2"/>
  <c r="L27" i="2" s="1"/>
  <c r="K25" i="2"/>
  <c r="L25" i="2" s="1"/>
  <c r="K24" i="2"/>
  <c r="L24" i="2" s="1"/>
  <c r="K23" i="2"/>
  <c r="L23" i="2" s="1"/>
  <c r="K22" i="2"/>
  <c r="L22" i="2" s="1"/>
  <c r="K20" i="2"/>
  <c r="L20" i="2" s="1"/>
  <c r="I13" i="2"/>
  <c r="I16" i="2"/>
  <c r="I18" i="2"/>
  <c r="I15" i="2"/>
  <c r="I21" i="2"/>
  <c r="I17" i="2"/>
  <c r="K19" i="2"/>
  <c r="L19" i="2" s="1"/>
  <c r="I20" i="2"/>
  <c r="K21" i="2"/>
  <c r="L21" i="2" s="1"/>
  <c r="K18" i="2"/>
  <c r="L18" i="2" s="1"/>
  <c r="K17" i="2"/>
  <c r="L17" i="2" s="1"/>
  <c r="K15" i="2"/>
  <c r="L15" i="2" s="1"/>
  <c r="K14" i="2"/>
  <c r="L14" i="2" s="1"/>
  <c r="K13" i="2"/>
  <c r="L13" i="2" s="1"/>
  <c r="K12" i="2"/>
  <c r="L12" i="2" s="1"/>
  <c r="I12" i="2"/>
  <c r="I11" i="2"/>
  <c r="K11" i="2"/>
  <c r="L11" i="2" s="1"/>
  <c r="I10" i="2"/>
  <c r="K10" i="2"/>
  <c r="L10" i="2" s="1"/>
  <c r="K9" i="2"/>
  <c r="L9" i="2" s="1"/>
  <c r="K8" i="2"/>
  <c r="L8" i="2" s="1"/>
  <c r="K7" i="2"/>
  <c r="L7" i="2" s="1"/>
  <c r="I7" i="2"/>
  <c r="I6" i="2"/>
  <c r="K6" i="2"/>
  <c r="L6" i="2" s="1"/>
  <c r="K5" i="2"/>
  <c r="L5" i="2" s="1"/>
  <c r="K4" i="2"/>
  <c r="L4" i="2" s="1"/>
  <c r="K3" i="2"/>
  <c r="L3" i="2" s="1"/>
  <c r="I3" i="2"/>
  <c r="I2" i="2"/>
  <c r="K2" i="2"/>
  <c r="L2" i="2" s="1"/>
  <c r="I4" i="2"/>
  <c r="I8" i="2"/>
  <c r="I5" i="2"/>
  <c r="I9" i="2"/>
  <c r="P20" i="1"/>
  <c r="O20" i="1"/>
  <c r="P19" i="1"/>
  <c r="O19" i="1"/>
  <c r="Q19" i="1" s="1"/>
  <c r="Q20" i="1" l="1"/>
  <c r="T22" i="2"/>
  <c r="S22" i="2"/>
  <c r="S20" i="1"/>
  <c r="T20" i="1" s="1"/>
  <c r="S19" i="1"/>
  <c r="T19" i="1" s="1"/>
  <c r="O3" i="1" l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1" i="1"/>
  <c r="P2" i="1"/>
  <c r="O2" i="1"/>
  <c r="Q2" i="1" l="1"/>
  <c r="Q21" i="1"/>
  <c r="Q15" i="1"/>
  <c r="Q11" i="1"/>
  <c r="Q7" i="1"/>
  <c r="Q3" i="1"/>
  <c r="Q6" i="1"/>
  <c r="Q5" i="1"/>
  <c r="Q18" i="1"/>
  <c r="Q14" i="1"/>
  <c r="Q10" i="1"/>
  <c r="Q17" i="1"/>
  <c r="Q13" i="1"/>
  <c r="Q9" i="1"/>
  <c r="Q16" i="1"/>
  <c r="Q12" i="1"/>
  <c r="Q8" i="1"/>
  <c r="Q4" i="1"/>
  <c r="S2" i="1"/>
  <c r="T2" i="1" s="1"/>
  <c r="S14" i="1"/>
  <c r="T14" i="1" s="1"/>
  <c r="S18" i="1"/>
  <c r="T18" i="1" s="1"/>
  <c r="S6" i="1"/>
  <c r="T6" i="1" s="1"/>
  <c r="S10" i="1"/>
  <c r="T10" i="1" s="1"/>
  <c r="S4" i="1"/>
  <c r="T4" i="1" s="1"/>
  <c r="S17" i="1"/>
  <c r="T17" i="1" s="1"/>
  <c r="S13" i="1"/>
  <c r="T13" i="1" s="1"/>
  <c r="S9" i="1"/>
  <c r="T9" i="1" s="1"/>
  <c r="S5" i="1"/>
  <c r="T5" i="1" s="1"/>
  <c r="S16" i="1"/>
  <c r="T16" i="1" s="1"/>
  <c r="S12" i="1"/>
  <c r="T12" i="1" s="1"/>
  <c r="S8" i="1"/>
  <c r="T8" i="1" s="1"/>
  <c r="S21" i="1"/>
  <c r="T21" i="1" s="1"/>
  <c r="S15" i="1"/>
  <c r="T15" i="1" s="1"/>
  <c r="S11" i="1"/>
  <c r="T11" i="1" s="1"/>
  <c r="S7" i="1"/>
  <c r="T7" i="1" s="1"/>
  <c r="S3" i="1"/>
  <c r="T3" i="1" s="1"/>
</calcChain>
</file>

<file path=xl/sharedStrings.xml><?xml version="1.0" encoding="utf-8"?>
<sst xmlns="http://schemas.openxmlformats.org/spreadsheetml/2006/main" count="344" uniqueCount="107">
  <si>
    <t>Image Name</t>
  </si>
  <si>
    <t>Salient Side</t>
  </si>
  <si>
    <t>Right</t>
  </si>
  <si>
    <t>Left</t>
  </si>
  <si>
    <t xml:space="preserve">Right </t>
  </si>
  <si>
    <t xml:space="preserve">flipped_4 </t>
  </si>
  <si>
    <t>flipped_6</t>
  </si>
  <si>
    <t xml:space="preserve"> flipped_8</t>
  </si>
  <si>
    <t>flipped_21</t>
  </si>
  <si>
    <t>flipped_36</t>
  </si>
  <si>
    <t>flipped_42</t>
  </si>
  <si>
    <t>flipped_46</t>
  </si>
  <si>
    <t>img_2</t>
  </si>
  <si>
    <t>img_3</t>
  </si>
  <si>
    <t>img_4</t>
  </si>
  <si>
    <t>img_11</t>
  </si>
  <si>
    <t xml:space="preserve">img_14 </t>
  </si>
  <si>
    <t>img_16</t>
  </si>
  <si>
    <t>img_19</t>
  </si>
  <si>
    <t>flipped_27</t>
  </si>
  <si>
    <t>flipped 29</t>
  </si>
  <si>
    <t>flipped 45</t>
  </si>
  <si>
    <t>flipped_11</t>
  </si>
  <si>
    <t>Apple_Left</t>
  </si>
  <si>
    <t>Mango_Left</t>
  </si>
  <si>
    <t>Lime_Left</t>
  </si>
  <si>
    <t>Banana_Left</t>
  </si>
  <si>
    <t>Orange_Left</t>
  </si>
  <si>
    <t>Apple_Right</t>
  </si>
  <si>
    <t>Mango_Right</t>
  </si>
  <si>
    <t>Lime_Right</t>
  </si>
  <si>
    <t>Orange_Right</t>
  </si>
  <si>
    <t>Banana_Right</t>
  </si>
  <si>
    <t>Pear_Left</t>
  </si>
  <si>
    <t>Pear_Right</t>
  </si>
  <si>
    <t>Sum_Left</t>
  </si>
  <si>
    <t>Sum_Right</t>
  </si>
  <si>
    <t>apple</t>
  </si>
  <si>
    <t>orange</t>
  </si>
  <si>
    <t>banana</t>
  </si>
  <si>
    <t>lime</t>
  </si>
  <si>
    <t>pear</t>
  </si>
  <si>
    <t>mango</t>
  </si>
  <si>
    <t>left is bigger</t>
  </si>
  <si>
    <t>salientLeft</t>
  </si>
  <si>
    <t>salient is bigger</t>
  </si>
  <si>
    <t>Difference</t>
  </si>
  <si>
    <t>flipped_10</t>
  </si>
  <si>
    <t>flipped_3</t>
  </si>
  <si>
    <t>flipped_1</t>
  </si>
  <si>
    <t xml:space="preserve"> flipped_7</t>
  </si>
  <si>
    <t>flipped_9</t>
  </si>
  <si>
    <t>flipped_14</t>
  </si>
  <si>
    <t>flipped_19</t>
  </si>
  <si>
    <t>flipped_22</t>
  </si>
  <si>
    <t>flipped_12</t>
  </si>
  <si>
    <t>flipped_24</t>
  </si>
  <si>
    <t>img_5</t>
  </si>
  <si>
    <t>img_31</t>
  </si>
  <si>
    <t>flipped_20</t>
  </si>
  <si>
    <t>flipped_23</t>
  </si>
  <si>
    <t>img_22</t>
  </si>
  <si>
    <t>flipped_13</t>
  </si>
  <si>
    <t>flipped_8</t>
  </si>
  <si>
    <t>flipped_18</t>
  </si>
  <si>
    <t>flipped_26</t>
  </si>
  <si>
    <t>flipped_37</t>
  </si>
  <si>
    <t>img_10</t>
  </si>
  <si>
    <t>img_15</t>
  </si>
  <si>
    <t>img_17</t>
  </si>
  <si>
    <t xml:space="preserve"> flipped_11</t>
  </si>
  <si>
    <t>flipped_25</t>
  </si>
  <si>
    <t>flipped_29</t>
  </si>
  <si>
    <t>flipped_33</t>
  </si>
  <si>
    <t>img_6</t>
  </si>
  <si>
    <t>img_8</t>
  </si>
  <si>
    <t>img_9</t>
  </si>
  <si>
    <t>img_13</t>
  </si>
  <si>
    <t>img_18</t>
  </si>
  <si>
    <t>img_23</t>
  </si>
  <si>
    <t>img_25</t>
  </si>
  <si>
    <t>img_28</t>
  </si>
  <si>
    <t>img_30</t>
  </si>
  <si>
    <t>img_12</t>
  </si>
  <si>
    <t>img_27</t>
  </si>
  <si>
    <t>flipped_5</t>
  </si>
  <si>
    <t>flipped_7</t>
  </si>
  <si>
    <t>flipped_15</t>
  </si>
  <si>
    <t>flipped_30</t>
  </si>
  <si>
    <t>img_7</t>
  </si>
  <si>
    <t>img_21</t>
  </si>
  <si>
    <t>img_26</t>
  </si>
  <si>
    <t>img_29</t>
  </si>
  <si>
    <t>img_33</t>
  </si>
  <si>
    <t>img_34</t>
  </si>
  <si>
    <t>img_54</t>
  </si>
  <si>
    <t>img_53</t>
  </si>
  <si>
    <t>img_52</t>
  </si>
  <si>
    <t>flippedimg_25</t>
  </si>
  <si>
    <t>flippedimg_9</t>
  </si>
  <si>
    <t>flippedimg_53</t>
  </si>
  <si>
    <t>flippedimg_54</t>
  </si>
  <si>
    <t>flippedimg_6</t>
  </si>
  <si>
    <t>flippedimg_13</t>
  </si>
  <si>
    <t>flippedimg_18</t>
  </si>
  <si>
    <t>flippedimg_21</t>
  </si>
  <si>
    <t>flippedimg_52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</si>
</sst>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5368-ECC4-6543-A43A-C6DBA8C4FF5E}">
  <dimension ref="A1:V21"/>
  <sheetViews>
    <sheetView topLeftCell="J1" workbookViewId="0">
      <selection activeCell="V7" sqref="V7"/>
    </sheetView>
  </sheetViews>
  <sheetFormatPr baseColWidth="10" defaultRowHeight="16" x14ac:dyDescent="0.2"/>
  <cols>
    <col min="3" max="3" width="11.83203125" customWidth="1"/>
    <col min="4" max="4" width="12.5" customWidth="1"/>
    <col min="5" max="5" width="13.5" customWidth="1"/>
    <col min="6" max="7" width="13.33203125" customWidth="1"/>
    <col min="8" max="8" width="12.33203125" customWidth="1"/>
    <col min="9" max="9" width="13.33203125" customWidth="1"/>
    <col min="10" max="10" width="12.6640625" customWidth="1"/>
    <col min="11" max="11" width="11.83203125" customWidth="1"/>
    <col min="12" max="12" width="12.6640625" customWidth="1"/>
    <col min="13" max="13" width="12.1640625" customWidth="1"/>
    <col min="19" max="19" width="16.6640625" customWidth="1"/>
    <col min="20" max="20" width="13.6640625" customWidth="1"/>
  </cols>
  <sheetData>
    <row r="1" spans="1:22" x14ac:dyDescent="0.2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33</v>
      </c>
      <c r="H1" t="s">
        <v>27</v>
      </c>
      <c r="I1" t="s">
        <v>28</v>
      </c>
      <c r="J1" t="s">
        <v>29</v>
      </c>
      <c r="K1" t="s">
        <v>30</v>
      </c>
      <c r="L1" t="s">
        <v>32</v>
      </c>
      <c r="M1" t="s">
        <v>31</v>
      </c>
      <c r="N1" t="s">
        <v>34</v>
      </c>
      <c r="O1" t="s">
        <v>35</v>
      </c>
      <c r="P1" t="s">
        <v>36</v>
      </c>
      <c r="Q1" t="s">
        <v>46</v>
      </c>
      <c r="R1" t="s">
        <v>44</v>
      </c>
      <c r="S1" t="s">
        <v>43</v>
      </c>
      <c r="T1" t="s">
        <v>45</v>
      </c>
    </row>
    <row r="2" spans="1:22" x14ac:dyDescent="0.2">
      <c r="A2" t="s">
        <v>5</v>
      </c>
      <c r="B2" t="s">
        <v>2</v>
      </c>
      <c r="C2">
        <v>1</v>
      </c>
      <c r="D2">
        <v>1</v>
      </c>
      <c r="E2">
        <v>1</v>
      </c>
      <c r="F2">
        <v>1</v>
      </c>
      <c r="G2">
        <v>0</v>
      </c>
      <c r="H2">
        <v>5</v>
      </c>
      <c r="I2">
        <v>2</v>
      </c>
      <c r="J2">
        <v>1</v>
      </c>
      <c r="K2">
        <v>2</v>
      </c>
      <c r="L2">
        <v>2</v>
      </c>
      <c r="M2">
        <v>3</v>
      </c>
      <c r="N2">
        <v>0</v>
      </c>
      <c r="O2">
        <f t="shared" ref="O2:O21" si="0">C2*$V$2+D2*$V$7+E2*$V$5+F2*$V$4+G2*$V$6+H2*$V$3</f>
        <v>37</v>
      </c>
      <c r="P2">
        <f t="shared" ref="P2:P21" si="1">I2*$V$2+J2*$V$7+K2*$V$5+L2*$V$4+M2*$V$6+N2*$V$3</f>
        <v>48</v>
      </c>
      <c r="Q2">
        <f t="shared" ref="Q2:Q21" si="2">ABS(O2-P2)</f>
        <v>11</v>
      </c>
      <c r="R2">
        <v>0</v>
      </c>
      <c r="S2">
        <f t="shared" ref="S2:S21" si="3">IF(O2&gt;P2,1,0)</f>
        <v>0</v>
      </c>
      <c r="T2">
        <f t="shared" ref="T2:T21" si="4">IF(S2=R2,1,0)</f>
        <v>1</v>
      </c>
      <c r="U2" t="s">
        <v>37</v>
      </c>
      <c r="V2">
        <v>4</v>
      </c>
    </row>
    <row r="3" spans="1:22" x14ac:dyDescent="0.2">
      <c r="A3" t="s">
        <v>6</v>
      </c>
      <c r="B3" t="s">
        <v>3</v>
      </c>
      <c r="C3">
        <v>6</v>
      </c>
      <c r="D3">
        <v>0</v>
      </c>
      <c r="E3">
        <v>1</v>
      </c>
      <c r="F3">
        <v>1</v>
      </c>
      <c r="G3">
        <v>0</v>
      </c>
      <c r="H3">
        <v>3</v>
      </c>
      <c r="I3">
        <v>3</v>
      </c>
      <c r="J3">
        <v>0</v>
      </c>
      <c r="K3">
        <v>2</v>
      </c>
      <c r="L3">
        <v>1</v>
      </c>
      <c r="M3">
        <v>5</v>
      </c>
      <c r="N3">
        <v>0</v>
      </c>
      <c r="O3">
        <f t="shared" si="0"/>
        <v>46</v>
      </c>
      <c r="P3">
        <f t="shared" si="1"/>
        <v>46</v>
      </c>
      <c r="Q3">
        <f t="shared" si="2"/>
        <v>0</v>
      </c>
      <c r="R3">
        <v>1</v>
      </c>
      <c r="S3">
        <f t="shared" si="3"/>
        <v>0</v>
      </c>
      <c r="T3">
        <f t="shared" si="4"/>
        <v>0</v>
      </c>
      <c r="U3" t="s">
        <v>38</v>
      </c>
      <c r="V3">
        <v>3</v>
      </c>
    </row>
    <row r="4" spans="1:22" x14ac:dyDescent="0.2">
      <c r="A4" t="s">
        <v>7</v>
      </c>
      <c r="B4" t="s">
        <v>4</v>
      </c>
      <c r="C4">
        <v>1</v>
      </c>
      <c r="D4">
        <v>0</v>
      </c>
      <c r="E4">
        <v>2</v>
      </c>
      <c r="F4">
        <v>3</v>
      </c>
      <c r="G4">
        <v>0</v>
      </c>
      <c r="H4">
        <v>4</v>
      </c>
      <c r="I4">
        <v>2</v>
      </c>
      <c r="J4">
        <v>0</v>
      </c>
      <c r="K4">
        <v>1</v>
      </c>
      <c r="L4">
        <v>2</v>
      </c>
      <c r="M4">
        <v>3</v>
      </c>
      <c r="N4">
        <v>1</v>
      </c>
      <c r="O4">
        <f t="shared" si="0"/>
        <v>49</v>
      </c>
      <c r="P4">
        <f t="shared" si="1"/>
        <v>40</v>
      </c>
      <c r="Q4">
        <f t="shared" si="2"/>
        <v>9</v>
      </c>
      <c r="R4">
        <v>0</v>
      </c>
      <c r="S4">
        <f t="shared" si="3"/>
        <v>1</v>
      </c>
      <c r="T4">
        <f t="shared" si="4"/>
        <v>0</v>
      </c>
      <c r="U4" t="s">
        <v>39</v>
      </c>
      <c r="V4">
        <v>7</v>
      </c>
    </row>
    <row r="5" spans="1:22" x14ac:dyDescent="0.2">
      <c r="A5" t="s">
        <v>8</v>
      </c>
      <c r="B5" t="s">
        <v>4</v>
      </c>
      <c r="C5">
        <v>2</v>
      </c>
      <c r="D5">
        <v>2</v>
      </c>
      <c r="E5">
        <v>2</v>
      </c>
      <c r="F5">
        <v>2</v>
      </c>
      <c r="G5">
        <v>0</v>
      </c>
      <c r="H5">
        <v>5</v>
      </c>
      <c r="I5">
        <v>3</v>
      </c>
      <c r="J5">
        <v>2</v>
      </c>
      <c r="K5">
        <v>0</v>
      </c>
      <c r="L5">
        <v>3</v>
      </c>
      <c r="M5">
        <v>4</v>
      </c>
      <c r="N5">
        <v>0</v>
      </c>
      <c r="O5">
        <f t="shared" si="0"/>
        <v>59</v>
      </c>
      <c r="P5">
        <f t="shared" si="1"/>
        <v>55</v>
      </c>
      <c r="Q5">
        <f t="shared" si="2"/>
        <v>4</v>
      </c>
      <c r="R5">
        <v>0</v>
      </c>
      <c r="S5">
        <f t="shared" si="3"/>
        <v>1</v>
      </c>
      <c r="T5">
        <f t="shared" si="4"/>
        <v>0</v>
      </c>
      <c r="U5" t="s">
        <v>40</v>
      </c>
      <c r="V5">
        <v>6</v>
      </c>
    </row>
    <row r="6" spans="1:22" x14ac:dyDescent="0.2">
      <c r="A6" t="s">
        <v>9</v>
      </c>
      <c r="B6" t="s">
        <v>2</v>
      </c>
      <c r="C6">
        <v>3</v>
      </c>
      <c r="D6">
        <v>3</v>
      </c>
      <c r="E6">
        <v>2</v>
      </c>
      <c r="F6">
        <v>2</v>
      </c>
      <c r="G6">
        <v>0</v>
      </c>
      <c r="H6">
        <v>5</v>
      </c>
      <c r="I6">
        <v>4</v>
      </c>
      <c r="J6">
        <v>1</v>
      </c>
      <c r="K6">
        <v>1</v>
      </c>
      <c r="L6">
        <v>3</v>
      </c>
      <c r="M6">
        <v>4</v>
      </c>
      <c r="N6">
        <v>0</v>
      </c>
      <c r="O6">
        <f t="shared" si="0"/>
        <v>68</v>
      </c>
      <c r="P6">
        <f t="shared" si="1"/>
        <v>60</v>
      </c>
      <c r="Q6">
        <f t="shared" si="2"/>
        <v>8</v>
      </c>
      <c r="R6">
        <v>0</v>
      </c>
      <c r="S6">
        <f t="shared" si="3"/>
        <v>1</v>
      </c>
      <c r="T6">
        <f t="shared" si="4"/>
        <v>0</v>
      </c>
      <c r="U6" t="s">
        <v>41</v>
      </c>
      <c r="V6">
        <v>3</v>
      </c>
    </row>
    <row r="7" spans="1:22" x14ac:dyDescent="0.2">
      <c r="A7" t="s">
        <v>10</v>
      </c>
      <c r="B7" t="s">
        <v>3</v>
      </c>
      <c r="C7">
        <v>3</v>
      </c>
      <c r="D7">
        <v>1</v>
      </c>
      <c r="E7">
        <v>2</v>
      </c>
      <c r="F7">
        <v>3</v>
      </c>
      <c r="G7">
        <v>0</v>
      </c>
      <c r="H7">
        <v>4</v>
      </c>
      <c r="I7">
        <v>2</v>
      </c>
      <c r="J7">
        <v>2</v>
      </c>
      <c r="K7">
        <v>1</v>
      </c>
      <c r="L7">
        <v>2</v>
      </c>
      <c r="M7">
        <v>6</v>
      </c>
      <c r="N7">
        <v>0</v>
      </c>
      <c r="O7">
        <f t="shared" si="0"/>
        <v>62</v>
      </c>
      <c r="P7">
        <f t="shared" si="1"/>
        <v>56</v>
      </c>
      <c r="Q7">
        <f t="shared" si="2"/>
        <v>6</v>
      </c>
      <c r="R7">
        <v>1</v>
      </c>
      <c r="S7">
        <f t="shared" si="3"/>
        <v>1</v>
      </c>
      <c r="T7">
        <f t="shared" si="4"/>
        <v>1</v>
      </c>
      <c r="U7" t="s">
        <v>42</v>
      </c>
      <c r="V7">
        <v>5</v>
      </c>
    </row>
    <row r="8" spans="1:22" x14ac:dyDescent="0.2">
      <c r="A8" t="s">
        <v>11</v>
      </c>
      <c r="B8" t="s">
        <v>3</v>
      </c>
      <c r="C8">
        <v>1</v>
      </c>
      <c r="D8">
        <v>2</v>
      </c>
      <c r="E8">
        <v>2</v>
      </c>
      <c r="F8">
        <v>2</v>
      </c>
      <c r="G8">
        <v>0</v>
      </c>
      <c r="H8">
        <v>7</v>
      </c>
      <c r="I8">
        <v>4</v>
      </c>
      <c r="J8">
        <v>2</v>
      </c>
      <c r="K8">
        <v>1</v>
      </c>
      <c r="L8">
        <v>3</v>
      </c>
      <c r="M8">
        <v>3</v>
      </c>
      <c r="N8">
        <v>0</v>
      </c>
      <c r="O8">
        <f t="shared" si="0"/>
        <v>61</v>
      </c>
      <c r="P8">
        <f t="shared" si="1"/>
        <v>62</v>
      </c>
      <c r="Q8">
        <f t="shared" si="2"/>
        <v>1</v>
      </c>
      <c r="R8">
        <v>1</v>
      </c>
      <c r="S8">
        <f t="shared" si="3"/>
        <v>0</v>
      </c>
      <c r="T8">
        <f t="shared" si="4"/>
        <v>0</v>
      </c>
    </row>
    <row r="9" spans="1:22" x14ac:dyDescent="0.2">
      <c r="A9" t="s">
        <v>12</v>
      </c>
      <c r="B9" t="s">
        <v>3</v>
      </c>
      <c r="C9">
        <v>2</v>
      </c>
      <c r="D9">
        <v>0</v>
      </c>
      <c r="E9">
        <v>2</v>
      </c>
      <c r="F9">
        <v>2</v>
      </c>
      <c r="G9">
        <v>0</v>
      </c>
      <c r="H9">
        <v>3</v>
      </c>
      <c r="I9">
        <v>2</v>
      </c>
      <c r="J9">
        <v>0</v>
      </c>
      <c r="K9">
        <v>1</v>
      </c>
      <c r="L9">
        <v>2</v>
      </c>
      <c r="M9">
        <v>4</v>
      </c>
      <c r="N9">
        <v>1</v>
      </c>
      <c r="O9">
        <f t="shared" si="0"/>
        <v>43</v>
      </c>
      <c r="P9">
        <f t="shared" si="1"/>
        <v>43</v>
      </c>
      <c r="Q9">
        <f t="shared" si="2"/>
        <v>0</v>
      </c>
      <c r="R9">
        <v>1</v>
      </c>
      <c r="S9">
        <f t="shared" si="3"/>
        <v>0</v>
      </c>
      <c r="T9">
        <f t="shared" si="4"/>
        <v>0</v>
      </c>
    </row>
    <row r="10" spans="1:22" x14ac:dyDescent="0.2">
      <c r="A10" t="s">
        <v>13</v>
      </c>
      <c r="B10" t="s">
        <v>3</v>
      </c>
      <c r="C10">
        <v>7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  <c r="J10">
        <v>2</v>
      </c>
      <c r="K10">
        <v>2</v>
      </c>
      <c r="L10">
        <v>1</v>
      </c>
      <c r="M10">
        <v>7</v>
      </c>
      <c r="N10">
        <v>0</v>
      </c>
      <c r="O10">
        <f t="shared" si="0"/>
        <v>44</v>
      </c>
      <c r="P10">
        <f t="shared" si="1"/>
        <v>54</v>
      </c>
      <c r="Q10">
        <f t="shared" si="2"/>
        <v>10</v>
      </c>
      <c r="R10">
        <v>1</v>
      </c>
      <c r="S10">
        <f t="shared" si="3"/>
        <v>0</v>
      </c>
      <c r="T10">
        <f t="shared" si="4"/>
        <v>0</v>
      </c>
    </row>
    <row r="11" spans="1:22" x14ac:dyDescent="0.2">
      <c r="A11" t="s">
        <v>14</v>
      </c>
      <c r="B11" t="s">
        <v>3</v>
      </c>
      <c r="C11">
        <v>2</v>
      </c>
      <c r="D11">
        <v>1</v>
      </c>
      <c r="E11">
        <v>2</v>
      </c>
      <c r="F11">
        <v>2</v>
      </c>
      <c r="G11">
        <v>0</v>
      </c>
      <c r="H11">
        <v>3</v>
      </c>
      <c r="I11">
        <v>1</v>
      </c>
      <c r="J11">
        <v>1</v>
      </c>
      <c r="K11">
        <v>1</v>
      </c>
      <c r="L11">
        <v>1</v>
      </c>
      <c r="M11">
        <v>5</v>
      </c>
      <c r="N11">
        <v>0</v>
      </c>
      <c r="O11">
        <f t="shared" si="0"/>
        <v>48</v>
      </c>
      <c r="P11">
        <f t="shared" si="1"/>
        <v>37</v>
      </c>
      <c r="Q11">
        <f t="shared" si="2"/>
        <v>11</v>
      </c>
      <c r="R11">
        <v>1</v>
      </c>
      <c r="S11">
        <f t="shared" si="3"/>
        <v>1</v>
      </c>
      <c r="T11">
        <f t="shared" si="4"/>
        <v>1</v>
      </c>
    </row>
    <row r="12" spans="1:22" x14ac:dyDescent="0.2">
      <c r="A12" t="s">
        <v>15</v>
      </c>
      <c r="B12" t="s">
        <v>3</v>
      </c>
      <c r="C12">
        <v>2</v>
      </c>
      <c r="D12">
        <v>0</v>
      </c>
      <c r="E12">
        <v>1</v>
      </c>
      <c r="F12">
        <v>2</v>
      </c>
      <c r="G12">
        <v>1</v>
      </c>
      <c r="H12">
        <v>3</v>
      </c>
      <c r="I12">
        <v>1</v>
      </c>
      <c r="J12">
        <v>0</v>
      </c>
      <c r="K12">
        <v>2</v>
      </c>
      <c r="L12">
        <v>3</v>
      </c>
      <c r="M12">
        <v>3</v>
      </c>
      <c r="N12">
        <v>0</v>
      </c>
      <c r="O12">
        <f t="shared" si="0"/>
        <v>40</v>
      </c>
      <c r="P12">
        <f t="shared" si="1"/>
        <v>46</v>
      </c>
      <c r="Q12">
        <f t="shared" si="2"/>
        <v>6</v>
      </c>
      <c r="R12">
        <v>1</v>
      </c>
      <c r="S12">
        <f t="shared" si="3"/>
        <v>0</v>
      </c>
      <c r="T12">
        <f t="shared" si="4"/>
        <v>0</v>
      </c>
    </row>
    <row r="13" spans="1:22" x14ac:dyDescent="0.2">
      <c r="A13" t="s">
        <v>16</v>
      </c>
      <c r="B13" t="s">
        <v>3</v>
      </c>
      <c r="C13">
        <v>3</v>
      </c>
      <c r="D13">
        <v>2</v>
      </c>
      <c r="E13">
        <v>2</v>
      </c>
      <c r="F13">
        <v>1</v>
      </c>
      <c r="G13">
        <v>0</v>
      </c>
      <c r="H13">
        <v>3</v>
      </c>
      <c r="I13">
        <v>2</v>
      </c>
      <c r="J13">
        <v>2</v>
      </c>
      <c r="K13">
        <v>1</v>
      </c>
      <c r="L13">
        <v>1</v>
      </c>
      <c r="M13">
        <v>5</v>
      </c>
      <c r="N13">
        <v>0</v>
      </c>
      <c r="O13">
        <f t="shared" si="0"/>
        <v>50</v>
      </c>
      <c r="P13">
        <f t="shared" si="1"/>
        <v>46</v>
      </c>
      <c r="Q13">
        <f t="shared" si="2"/>
        <v>4</v>
      </c>
      <c r="R13">
        <v>1</v>
      </c>
      <c r="S13">
        <f t="shared" si="3"/>
        <v>1</v>
      </c>
      <c r="T13">
        <f t="shared" si="4"/>
        <v>1</v>
      </c>
    </row>
    <row r="14" spans="1:22" x14ac:dyDescent="0.2">
      <c r="A14" t="s">
        <v>17</v>
      </c>
      <c r="B14" t="s">
        <v>3</v>
      </c>
      <c r="C14">
        <v>2</v>
      </c>
      <c r="D14">
        <v>1</v>
      </c>
      <c r="E14">
        <v>2</v>
      </c>
      <c r="F14">
        <v>2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  <c r="N14">
        <v>0</v>
      </c>
      <c r="O14">
        <f t="shared" si="0"/>
        <v>48</v>
      </c>
      <c r="P14">
        <f t="shared" si="1"/>
        <v>46</v>
      </c>
      <c r="Q14">
        <f t="shared" si="2"/>
        <v>2</v>
      </c>
      <c r="R14">
        <v>1</v>
      </c>
      <c r="S14">
        <f t="shared" si="3"/>
        <v>1</v>
      </c>
      <c r="T14">
        <f t="shared" si="4"/>
        <v>1</v>
      </c>
    </row>
    <row r="15" spans="1:22" x14ac:dyDescent="0.2">
      <c r="A15" t="s">
        <v>18</v>
      </c>
      <c r="B15" t="s">
        <v>3</v>
      </c>
      <c r="C15">
        <v>6</v>
      </c>
      <c r="D15">
        <v>0</v>
      </c>
      <c r="E15">
        <v>2</v>
      </c>
      <c r="F15">
        <v>1</v>
      </c>
      <c r="G15">
        <v>0</v>
      </c>
      <c r="H15">
        <v>2</v>
      </c>
      <c r="I15">
        <v>3</v>
      </c>
      <c r="J15">
        <v>0</v>
      </c>
      <c r="K15">
        <v>1</v>
      </c>
      <c r="L15">
        <v>1</v>
      </c>
      <c r="M15">
        <v>6</v>
      </c>
      <c r="N15">
        <v>0</v>
      </c>
      <c r="O15">
        <f t="shared" si="0"/>
        <v>49</v>
      </c>
      <c r="P15">
        <f t="shared" si="1"/>
        <v>43</v>
      </c>
      <c r="Q15">
        <f t="shared" si="2"/>
        <v>6</v>
      </c>
      <c r="R15">
        <v>1</v>
      </c>
      <c r="S15">
        <f t="shared" si="3"/>
        <v>1</v>
      </c>
      <c r="T15">
        <f t="shared" si="4"/>
        <v>1</v>
      </c>
    </row>
    <row r="16" spans="1:22" x14ac:dyDescent="0.2">
      <c r="A16" t="s">
        <v>19</v>
      </c>
      <c r="B16" t="s">
        <v>2</v>
      </c>
      <c r="C16">
        <v>2</v>
      </c>
      <c r="D16">
        <v>2</v>
      </c>
      <c r="E16">
        <v>2</v>
      </c>
      <c r="F16">
        <v>2</v>
      </c>
      <c r="G16">
        <v>0</v>
      </c>
      <c r="H16">
        <v>7</v>
      </c>
      <c r="I16">
        <v>3</v>
      </c>
      <c r="J16">
        <v>2</v>
      </c>
      <c r="K16">
        <v>1</v>
      </c>
      <c r="L16">
        <v>4</v>
      </c>
      <c r="M16">
        <v>2</v>
      </c>
      <c r="N16">
        <v>0</v>
      </c>
      <c r="O16">
        <f t="shared" si="0"/>
        <v>65</v>
      </c>
      <c r="P16">
        <f t="shared" si="1"/>
        <v>62</v>
      </c>
      <c r="Q16">
        <f t="shared" si="2"/>
        <v>3</v>
      </c>
      <c r="R16">
        <v>0</v>
      </c>
      <c r="S16">
        <f t="shared" si="3"/>
        <v>1</v>
      </c>
      <c r="T16">
        <f t="shared" si="4"/>
        <v>0</v>
      </c>
    </row>
    <row r="17" spans="1:20" x14ac:dyDescent="0.2">
      <c r="A17" t="s">
        <v>20</v>
      </c>
      <c r="B17" t="s">
        <v>2</v>
      </c>
      <c r="C17">
        <v>1</v>
      </c>
      <c r="D17">
        <v>3</v>
      </c>
      <c r="E17">
        <v>2</v>
      </c>
      <c r="F17">
        <v>2</v>
      </c>
      <c r="G17">
        <v>0</v>
      </c>
      <c r="H17">
        <v>6</v>
      </c>
      <c r="I17">
        <v>2</v>
      </c>
      <c r="J17">
        <v>1</v>
      </c>
      <c r="K17">
        <v>1</v>
      </c>
      <c r="L17">
        <v>4</v>
      </c>
      <c r="M17">
        <v>4</v>
      </c>
      <c r="N17">
        <v>0</v>
      </c>
      <c r="O17">
        <f t="shared" si="0"/>
        <v>63</v>
      </c>
      <c r="P17">
        <f t="shared" si="1"/>
        <v>59</v>
      </c>
      <c r="Q17">
        <f t="shared" si="2"/>
        <v>4</v>
      </c>
      <c r="R17">
        <v>0</v>
      </c>
      <c r="S17">
        <f t="shared" si="3"/>
        <v>1</v>
      </c>
      <c r="T17">
        <f t="shared" si="4"/>
        <v>0</v>
      </c>
    </row>
    <row r="18" spans="1:20" x14ac:dyDescent="0.2">
      <c r="A18" t="s">
        <v>21</v>
      </c>
      <c r="B18" t="s">
        <v>2</v>
      </c>
      <c r="C18">
        <v>2</v>
      </c>
      <c r="D18">
        <v>2</v>
      </c>
      <c r="E18">
        <v>2</v>
      </c>
      <c r="F18">
        <v>2</v>
      </c>
      <c r="G18">
        <v>0</v>
      </c>
      <c r="H18">
        <v>7</v>
      </c>
      <c r="I18">
        <v>3</v>
      </c>
      <c r="J18">
        <v>2</v>
      </c>
      <c r="K18">
        <v>1</v>
      </c>
      <c r="L18">
        <v>4</v>
      </c>
      <c r="M18">
        <v>3</v>
      </c>
      <c r="N18">
        <v>0</v>
      </c>
      <c r="O18">
        <f t="shared" si="0"/>
        <v>65</v>
      </c>
      <c r="P18">
        <f t="shared" si="1"/>
        <v>65</v>
      </c>
      <c r="Q18">
        <f t="shared" si="2"/>
        <v>0</v>
      </c>
      <c r="R18">
        <v>0</v>
      </c>
      <c r="S18">
        <f t="shared" si="3"/>
        <v>0</v>
      </c>
      <c r="T18">
        <f t="shared" si="4"/>
        <v>1</v>
      </c>
    </row>
    <row r="19" spans="1:20" x14ac:dyDescent="0.2">
      <c r="A19" t="s">
        <v>47</v>
      </c>
      <c r="B19" t="s">
        <v>2</v>
      </c>
      <c r="C19">
        <v>1</v>
      </c>
      <c r="D19">
        <v>0</v>
      </c>
      <c r="E19">
        <v>2</v>
      </c>
      <c r="F19">
        <v>3</v>
      </c>
      <c r="G19">
        <v>0</v>
      </c>
      <c r="H19">
        <v>2</v>
      </c>
      <c r="I19">
        <v>2</v>
      </c>
      <c r="J19">
        <v>0</v>
      </c>
      <c r="K19">
        <v>1</v>
      </c>
      <c r="L19">
        <v>2</v>
      </c>
      <c r="M19">
        <v>3</v>
      </c>
      <c r="N19">
        <v>1</v>
      </c>
      <c r="O19">
        <f t="shared" si="0"/>
        <v>43</v>
      </c>
      <c r="P19">
        <f t="shared" si="1"/>
        <v>40</v>
      </c>
      <c r="Q19">
        <f t="shared" si="2"/>
        <v>3</v>
      </c>
      <c r="R19">
        <v>0</v>
      </c>
      <c r="S19">
        <f t="shared" si="3"/>
        <v>1</v>
      </c>
      <c r="T19">
        <f t="shared" si="4"/>
        <v>0</v>
      </c>
    </row>
    <row r="20" spans="1:20" x14ac:dyDescent="0.2">
      <c r="A20" t="s">
        <v>48</v>
      </c>
      <c r="B20" t="s">
        <v>2</v>
      </c>
      <c r="C20">
        <v>1</v>
      </c>
      <c r="D20">
        <v>2</v>
      </c>
      <c r="E20">
        <v>2</v>
      </c>
      <c r="F20">
        <v>1</v>
      </c>
      <c r="G20">
        <v>0</v>
      </c>
      <c r="H20">
        <v>7</v>
      </c>
      <c r="I20">
        <v>7</v>
      </c>
      <c r="J20">
        <v>0</v>
      </c>
      <c r="K20">
        <v>1</v>
      </c>
      <c r="L20">
        <v>1</v>
      </c>
      <c r="M20">
        <v>1</v>
      </c>
      <c r="N20">
        <v>0</v>
      </c>
      <c r="O20">
        <f t="shared" si="0"/>
        <v>54</v>
      </c>
      <c r="P20">
        <f t="shared" si="1"/>
        <v>44</v>
      </c>
      <c r="Q20">
        <f t="shared" si="2"/>
        <v>10</v>
      </c>
      <c r="R20">
        <v>0</v>
      </c>
      <c r="S20">
        <f t="shared" si="3"/>
        <v>1</v>
      </c>
      <c r="T20">
        <f t="shared" si="4"/>
        <v>0</v>
      </c>
    </row>
    <row r="21" spans="1:20" x14ac:dyDescent="0.2">
      <c r="A21" t="s">
        <v>22</v>
      </c>
      <c r="B21" t="s">
        <v>2</v>
      </c>
      <c r="C21">
        <v>1</v>
      </c>
      <c r="D21">
        <v>0</v>
      </c>
      <c r="E21">
        <v>2</v>
      </c>
      <c r="F21">
        <v>3</v>
      </c>
      <c r="G21">
        <v>0</v>
      </c>
      <c r="H21">
        <v>3</v>
      </c>
      <c r="I21">
        <v>2</v>
      </c>
      <c r="J21">
        <v>0</v>
      </c>
      <c r="K21">
        <v>1</v>
      </c>
      <c r="L21">
        <v>2</v>
      </c>
      <c r="M21">
        <v>3</v>
      </c>
      <c r="N21">
        <v>1</v>
      </c>
      <c r="O21">
        <f t="shared" si="0"/>
        <v>46</v>
      </c>
      <c r="P21">
        <f t="shared" si="1"/>
        <v>40</v>
      </c>
      <c r="Q21">
        <f t="shared" si="2"/>
        <v>6</v>
      </c>
      <c r="R21">
        <v>0</v>
      </c>
      <c r="S21">
        <f t="shared" si="3"/>
        <v>1</v>
      </c>
      <c r="T2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C3C3-77D7-4444-AECE-01DDB813A440}">
  <dimension ref="A1:T31"/>
  <sheetViews>
    <sheetView workbookViewId="0">
      <selection activeCell="I2" sqref="A2:L3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49</v>
      </c>
      <c r="B2" t="s">
        <v>3</v>
      </c>
      <c r="C2">
        <v>3</v>
      </c>
      <c r="D2">
        <v>1</v>
      </c>
      <c r="E2">
        <v>1</v>
      </c>
      <c r="F2">
        <v>3</v>
      </c>
      <c r="G2">
        <f t="shared" ref="G2:G31" si="0">C2*$O$2+D2*$O$3</f>
        <v>11.6</v>
      </c>
      <c r="H2">
        <f t="shared" ref="H2:H31" si="1">E2*$O$2+F2*$O$3</f>
        <v>10.8</v>
      </c>
      <c r="I2">
        <f t="shared" ref="I2:I31" si="2">G2-H2</f>
        <v>0.79999999999999893</v>
      </c>
      <c r="J2">
        <v>1</v>
      </c>
      <c r="K2">
        <f t="shared" ref="K2:K31" si="3">IF(G2&gt;H2,1,0)</f>
        <v>1</v>
      </c>
      <c r="L2">
        <f t="shared" ref="L2:L31" si="4">IF(K2=J2,1,0)</f>
        <v>1</v>
      </c>
      <c r="N2" t="s">
        <v>37</v>
      </c>
      <c r="O2">
        <v>3</v>
      </c>
    </row>
    <row r="3" spans="1:15" x14ac:dyDescent="0.2">
      <c r="A3" t="s">
        <v>6</v>
      </c>
      <c r="B3" t="s">
        <v>3</v>
      </c>
      <c r="C3">
        <v>2</v>
      </c>
      <c r="D3">
        <v>2</v>
      </c>
      <c r="E3">
        <v>0</v>
      </c>
      <c r="F3">
        <v>4</v>
      </c>
      <c r="G3">
        <f t="shared" si="0"/>
        <v>11.2</v>
      </c>
      <c r="H3">
        <f t="shared" si="1"/>
        <v>10.4</v>
      </c>
      <c r="I3">
        <f t="shared" si="2"/>
        <v>0.79999999999999893</v>
      </c>
      <c r="J3">
        <v>1</v>
      </c>
      <c r="K3">
        <f t="shared" si="3"/>
        <v>1</v>
      </c>
      <c r="L3">
        <f t="shared" si="4"/>
        <v>1</v>
      </c>
      <c r="N3" t="s">
        <v>38</v>
      </c>
      <c r="O3">
        <v>2.6</v>
      </c>
    </row>
    <row r="4" spans="1:15" x14ac:dyDescent="0.2">
      <c r="A4" t="s">
        <v>50</v>
      </c>
      <c r="B4" t="s">
        <v>4</v>
      </c>
      <c r="C4">
        <v>1</v>
      </c>
      <c r="D4">
        <v>3</v>
      </c>
      <c r="E4">
        <v>1</v>
      </c>
      <c r="F4">
        <v>3</v>
      </c>
      <c r="G4">
        <f t="shared" si="0"/>
        <v>10.8</v>
      </c>
      <c r="H4">
        <f t="shared" si="1"/>
        <v>10.8</v>
      </c>
      <c r="I4">
        <f t="shared" si="2"/>
        <v>0</v>
      </c>
      <c r="J4">
        <v>0</v>
      </c>
      <c r="K4">
        <f t="shared" si="3"/>
        <v>0</v>
      </c>
      <c r="L4">
        <f t="shared" si="4"/>
        <v>1</v>
      </c>
    </row>
    <row r="5" spans="1:15" x14ac:dyDescent="0.2">
      <c r="A5" t="s">
        <v>51</v>
      </c>
      <c r="B5" t="s">
        <v>3</v>
      </c>
      <c r="C5">
        <v>2</v>
      </c>
      <c r="D5">
        <v>2</v>
      </c>
      <c r="E5">
        <v>1</v>
      </c>
      <c r="F5">
        <v>3</v>
      </c>
      <c r="G5">
        <f t="shared" si="0"/>
        <v>11.2</v>
      </c>
      <c r="H5">
        <f t="shared" si="1"/>
        <v>10.8</v>
      </c>
      <c r="I5">
        <f t="shared" si="2"/>
        <v>0.39999999999999858</v>
      </c>
      <c r="J5">
        <v>1</v>
      </c>
      <c r="K5">
        <f t="shared" si="3"/>
        <v>1</v>
      </c>
      <c r="L5">
        <f t="shared" si="4"/>
        <v>1</v>
      </c>
    </row>
    <row r="6" spans="1:15" x14ac:dyDescent="0.2">
      <c r="A6" t="s">
        <v>52</v>
      </c>
      <c r="B6" t="s">
        <v>2</v>
      </c>
      <c r="C6">
        <v>2</v>
      </c>
      <c r="D6">
        <v>2</v>
      </c>
      <c r="E6">
        <v>3</v>
      </c>
      <c r="F6">
        <v>1</v>
      </c>
      <c r="G6">
        <f t="shared" si="0"/>
        <v>11.2</v>
      </c>
      <c r="H6">
        <f t="shared" si="1"/>
        <v>11.6</v>
      </c>
      <c r="I6">
        <f t="shared" si="2"/>
        <v>-0.40000000000000036</v>
      </c>
      <c r="J6">
        <v>0</v>
      </c>
      <c r="K6">
        <f t="shared" si="3"/>
        <v>0</v>
      </c>
      <c r="L6">
        <f t="shared" si="4"/>
        <v>1</v>
      </c>
    </row>
    <row r="7" spans="1:15" x14ac:dyDescent="0.2">
      <c r="A7" t="s">
        <v>53</v>
      </c>
      <c r="B7" t="s">
        <v>2</v>
      </c>
      <c r="C7">
        <v>1</v>
      </c>
      <c r="D7">
        <v>3</v>
      </c>
      <c r="E7">
        <v>4</v>
      </c>
      <c r="F7">
        <v>0</v>
      </c>
      <c r="G7">
        <f t="shared" si="0"/>
        <v>10.8</v>
      </c>
      <c r="H7">
        <f t="shared" si="1"/>
        <v>12</v>
      </c>
      <c r="I7">
        <f t="shared" si="2"/>
        <v>-1.1999999999999993</v>
      </c>
      <c r="J7">
        <v>0</v>
      </c>
      <c r="K7">
        <f t="shared" si="3"/>
        <v>0</v>
      </c>
      <c r="L7">
        <f t="shared" si="4"/>
        <v>1</v>
      </c>
    </row>
    <row r="8" spans="1:15" x14ac:dyDescent="0.2">
      <c r="A8" t="s">
        <v>54</v>
      </c>
      <c r="B8" t="s">
        <v>2</v>
      </c>
      <c r="C8">
        <v>2</v>
      </c>
      <c r="D8">
        <v>2</v>
      </c>
      <c r="E8">
        <v>3</v>
      </c>
      <c r="F8">
        <v>1</v>
      </c>
      <c r="G8">
        <f t="shared" si="0"/>
        <v>11.2</v>
      </c>
      <c r="H8">
        <f t="shared" si="1"/>
        <v>11.6</v>
      </c>
      <c r="I8">
        <f t="shared" si="2"/>
        <v>-0.40000000000000036</v>
      </c>
      <c r="J8">
        <v>0</v>
      </c>
      <c r="K8">
        <f t="shared" si="3"/>
        <v>0</v>
      </c>
      <c r="L8">
        <f t="shared" si="4"/>
        <v>1</v>
      </c>
    </row>
    <row r="9" spans="1:15" x14ac:dyDescent="0.2">
      <c r="A9" t="s">
        <v>47</v>
      </c>
      <c r="B9" t="s">
        <v>3</v>
      </c>
      <c r="C9">
        <v>2</v>
      </c>
      <c r="D9">
        <v>2</v>
      </c>
      <c r="E9">
        <v>1</v>
      </c>
      <c r="F9">
        <v>3</v>
      </c>
      <c r="G9">
        <f t="shared" si="0"/>
        <v>11.2</v>
      </c>
      <c r="H9">
        <f t="shared" si="1"/>
        <v>10.8</v>
      </c>
      <c r="I9">
        <f t="shared" si="2"/>
        <v>0.39999999999999858</v>
      </c>
      <c r="J9">
        <v>1</v>
      </c>
      <c r="K9">
        <f t="shared" si="3"/>
        <v>1</v>
      </c>
      <c r="L9">
        <f t="shared" si="4"/>
        <v>1</v>
      </c>
    </row>
    <row r="10" spans="1:15" x14ac:dyDescent="0.2">
      <c r="A10" t="s">
        <v>55</v>
      </c>
      <c r="B10" t="s">
        <v>2</v>
      </c>
      <c r="C10">
        <v>1</v>
      </c>
      <c r="D10">
        <v>3</v>
      </c>
      <c r="E10">
        <v>2</v>
      </c>
      <c r="F10">
        <v>2</v>
      </c>
      <c r="G10">
        <f t="shared" si="0"/>
        <v>10.8</v>
      </c>
      <c r="H10">
        <f t="shared" si="1"/>
        <v>11.2</v>
      </c>
      <c r="I10">
        <f t="shared" si="2"/>
        <v>-0.39999999999999858</v>
      </c>
      <c r="J10">
        <v>0</v>
      </c>
      <c r="K10">
        <f t="shared" si="3"/>
        <v>0</v>
      </c>
      <c r="L10">
        <f t="shared" si="4"/>
        <v>1</v>
      </c>
    </row>
    <row r="11" spans="1:15" x14ac:dyDescent="0.2">
      <c r="A11" t="s">
        <v>56</v>
      </c>
      <c r="B11" t="s">
        <v>2</v>
      </c>
      <c r="C11">
        <v>0</v>
      </c>
      <c r="D11">
        <v>4</v>
      </c>
      <c r="E11">
        <v>4</v>
      </c>
      <c r="F11">
        <v>0</v>
      </c>
      <c r="G11">
        <f t="shared" si="0"/>
        <v>10.4</v>
      </c>
      <c r="H11">
        <f t="shared" si="1"/>
        <v>12</v>
      </c>
      <c r="I11">
        <f t="shared" si="2"/>
        <v>-1.5999999999999996</v>
      </c>
      <c r="J11">
        <v>0</v>
      </c>
      <c r="K11">
        <f t="shared" si="3"/>
        <v>0</v>
      </c>
      <c r="L11">
        <f t="shared" si="4"/>
        <v>1</v>
      </c>
    </row>
    <row r="12" spans="1:15" x14ac:dyDescent="0.2">
      <c r="A12" t="s">
        <v>14</v>
      </c>
      <c r="B12" t="s">
        <v>3</v>
      </c>
      <c r="C12">
        <v>2</v>
      </c>
      <c r="D12">
        <v>2</v>
      </c>
      <c r="E12">
        <v>1</v>
      </c>
      <c r="F12">
        <v>3</v>
      </c>
      <c r="G12">
        <f t="shared" si="0"/>
        <v>11.2</v>
      </c>
      <c r="H12">
        <f t="shared" si="1"/>
        <v>10.8</v>
      </c>
      <c r="I12">
        <f t="shared" si="2"/>
        <v>0.39999999999999858</v>
      </c>
      <c r="J12">
        <v>1</v>
      </c>
      <c r="K12">
        <f t="shared" si="3"/>
        <v>1</v>
      </c>
      <c r="L12">
        <f t="shared" si="4"/>
        <v>1</v>
      </c>
    </row>
    <row r="13" spans="1:15" x14ac:dyDescent="0.2">
      <c r="A13" t="s">
        <v>57</v>
      </c>
      <c r="B13" t="s">
        <v>3</v>
      </c>
      <c r="C13">
        <v>3</v>
      </c>
      <c r="D13">
        <v>1</v>
      </c>
      <c r="E13">
        <v>1</v>
      </c>
      <c r="F13">
        <v>3</v>
      </c>
      <c r="G13">
        <f t="shared" si="0"/>
        <v>11.6</v>
      </c>
      <c r="H13">
        <f t="shared" si="1"/>
        <v>10.8</v>
      </c>
      <c r="I13">
        <f t="shared" si="2"/>
        <v>0.79999999999999893</v>
      </c>
      <c r="J13">
        <v>1</v>
      </c>
      <c r="K13">
        <f t="shared" si="3"/>
        <v>1</v>
      </c>
      <c r="L13">
        <f t="shared" si="4"/>
        <v>1</v>
      </c>
    </row>
    <row r="14" spans="1:15" x14ac:dyDescent="0.2">
      <c r="A14" t="s">
        <v>15</v>
      </c>
      <c r="B14" t="s">
        <v>3</v>
      </c>
      <c r="C14">
        <v>4</v>
      </c>
      <c r="D14">
        <v>0</v>
      </c>
      <c r="E14">
        <v>1</v>
      </c>
      <c r="F14">
        <v>3</v>
      </c>
      <c r="G14">
        <f t="shared" si="0"/>
        <v>12</v>
      </c>
      <c r="H14">
        <f t="shared" si="1"/>
        <v>10.8</v>
      </c>
      <c r="I14">
        <f t="shared" si="2"/>
        <v>1.1999999999999993</v>
      </c>
      <c r="J14">
        <v>1</v>
      </c>
      <c r="K14">
        <f t="shared" si="3"/>
        <v>1</v>
      </c>
      <c r="L14">
        <f t="shared" si="4"/>
        <v>1</v>
      </c>
    </row>
    <row r="15" spans="1:15" x14ac:dyDescent="0.2">
      <c r="A15" t="s">
        <v>17</v>
      </c>
      <c r="B15" t="s">
        <v>3</v>
      </c>
      <c r="C15">
        <v>3</v>
      </c>
      <c r="D15">
        <v>1</v>
      </c>
      <c r="E15">
        <v>1</v>
      </c>
      <c r="F15">
        <v>3</v>
      </c>
      <c r="G15">
        <f t="shared" si="0"/>
        <v>11.6</v>
      </c>
      <c r="H15">
        <f t="shared" si="1"/>
        <v>10.8</v>
      </c>
      <c r="I15">
        <f t="shared" si="2"/>
        <v>0.79999999999999893</v>
      </c>
      <c r="J15">
        <v>1</v>
      </c>
      <c r="K15">
        <f t="shared" si="3"/>
        <v>1</v>
      </c>
      <c r="L15">
        <f t="shared" si="4"/>
        <v>1</v>
      </c>
    </row>
    <row r="16" spans="1:15" x14ac:dyDescent="0.2">
      <c r="A16" t="s">
        <v>58</v>
      </c>
      <c r="B16" t="s">
        <v>3</v>
      </c>
      <c r="C16">
        <v>1</v>
      </c>
      <c r="D16">
        <v>3</v>
      </c>
      <c r="E16">
        <v>1</v>
      </c>
      <c r="F16">
        <v>3</v>
      </c>
      <c r="G16">
        <f t="shared" si="0"/>
        <v>10.8</v>
      </c>
      <c r="H16">
        <f t="shared" si="1"/>
        <v>10.8</v>
      </c>
      <c r="I16">
        <f t="shared" si="2"/>
        <v>0</v>
      </c>
      <c r="J16">
        <v>1</v>
      </c>
      <c r="K16">
        <f t="shared" si="3"/>
        <v>0</v>
      </c>
      <c r="L16">
        <f t="shared" si="4"/>
        <v>0</v>
      </c>
    </row>
    <row r="17" spans="1:20" x14ac:dyDescent="0.2">
      <c r="A17" t="s">
        <v>62</v>
      </c>
      <c r="B17" t="s">
        <v>2</v>
      </c>
      <c r="C17">
        <v>1</v>
      </c>
      <c r="D17">
        <v>3</v>
      </c>
      <c r="E17">
        <v>3</v>
      </c>
      <c r="F17">
        <v>1</v>
      </c>
      <c r="G17">
        <f t="shared" si="0"/>
        <v>10.8</v>
      </c>
      <c r="H17">
        <f t="shared" si="1"/>
        <v>11.6</v>
      </c>
      <c r="I17">
        <f t="shared" si="2"/>
        <v>-0.79999999999999893</v>
      </c>
      <c r="J17">
        <v>0</v>
      </c>
      <c r="K17">
        <f t="shared" si="3"/>
        <v>0</v>
      </c>
      <c r="L17">
        <f t="shared" si="4"/>
        <v>1</v>
      </c>
    </row>
    <row r="18" spans="1:20" x14ac:dyDescent="0.2">
      <c r="A18" t="s">
        <v>59</v>
      </c>
      <c r="B18" t="s">
        <v>2</v>
      </c>
      <c r="C18">
        <v>2</v>
      </c>
      <c r="D18">
        <v>2</v>
      </c>
      <c r="E18">
        <v>3</v>
      </c>
      <c r="F18">
        <v>1</v>
      </c>
      <c r="G18">
        <f t="shared" si="0"/>
        <v>11.2</v>
      </c>
      <c r="H18">
        <f t="shared" si="1"/>
        <v>11.6</v>
      </c>
      <c r="I18">
        <f t="shared" si="2"/>
        <v>-0.40000000000000036</v>
      </c>
      <c r="J18">
        <v>0</v>
      </c>
      <c r="K18">
        <f t="shared" si="3"/>
        <v>0</v>
      </c>
      <c r="L18">
        <f t="shared" si="4"/>
        <v>1</v>
      </c>
    </row>
    <row r="19" spans="1:20" x14ac:dyDescent="0.2">
      <c r="A19" t="s">
        <v>60</v>
      </c>
      <c r="B19" t="s">
        <v>2</v>
      </c>
      <c r="C19">
        <v>1</v>
      </c>
      <c r="D19">
        <v>3</v>
      </c>
      <c r="E19">
        <v>3</v>
      </c>
      <c r="F19">
        <v>1</v>
      </c>
      <c r="G19">
        <f t="shared" si="0"/>
        <v>10.8</v>
      </c>
      <c r="H19">
        <f t="shared" si="1"/>
        <v>11.6</v>
      </c>
      <c r="I19">
        <f t="shared" si="2"/>
        <v>-0.79999999999999893</v>
      </c>
      <c r="J19">
        <v>0</v>
      </c>
      <c r="K19">
        <f t="shared" si="3"/>
        <v>0</v>
      </c>
      <c r="L19">
        <f t="shared" si="4"/>
        <v>1</v>
      </c>
    </row>
    <row r="20" spans="1:20" x14ac:dyDescent="0.2">
      <c r="A20" t="s">
        <v>19</v>
      </c>
      <c r="B20" t="s">
        <v>2</v>
      </c>
      <c r="C20">
        <v>1</v>
      </c>
      <c r="D20">
        <v>3</v>
      </c>
      <c r="E20">
        <v>2</v>
      </c>
      <c r="F20">
        <v>1</v>
      </c>
      <c r="G20">
        <f t="shared" si="0"/>
        <v>10.8</v>
      </c>
      <c r="H20">
        <f t="shared" si="1"/>
        <v>8.6</v>
      </c>
      <c r="I20">
        <f t="shared" si="2"/>
        <v>2.2000000000000011</v>
      </c>
      <c r="J20">
        <v>0</v>
      </c>
      <c r="K20">
        <f t="shared" si="3"/>
        <v>1</v>
      </c>
      <c r="L20">
        <f t="shared" si="4"/>
        <v>0</v>
      </c>
    </row>
    <row r="21" spans="1:20" x14ac:dyDescent="0.2">
      <c r="A21" t="s">
        <v>61</v>
      </c>
      <c r="B21" t="s">
        <v>3</v>
      </c>
      <c r="C21">
        <v>3</v>
      </c>
      <c r="D21">
        <v>0</v>
      </c>
      <c r="E21">
        <v>0</v>
      </c>
      <c r="F21">
        <v>4</v>
      </c>
      <c r="G21">
        <f t="shared" si="0"/>
        <v>9</v>
      </c>
      <c r="H21">
        <f t="shared" si="1"/>
        <v>10.4</v>
      </c>
      <c r="I21">
        <f t="shared" si="2"/>
        <v>-1.4000000000000004</v>
      </c>
      <c r="J21">
        <v>1</v>
      </c>
      <c r="K21">
        <f t="shared" si="3"/>
        <v>0</v>
      </c>
      <c r="L21">
        <f t="shared" si="4"/>
        <v>0</v>
      </c>
    </row>
    <row r="22" spans="1:20" x14ac:dyDescent="0.2">
      <c r="A22" t="s">
        <v>63</v>
      </c>
      <c r="B22" t="s">
        <v>3</v>
      </c>
      <c r="C22">
        <v>2</v>
      </c>
      <c r="D22">
        <v>2</v>
      </c>
      <c r="E22">
        <v>0</v>
      </c>
      <c r="F22">
        <v>4</v>
      </c>
      <c r="G22">
        <f t="shared" si="0"/>
        <v>11.2</v>
      </c>
      <c r="H22">
        <f t="shared" si="1"/>
        <v>10.4</v>
      </c>
      <c r="I22">
        <f t="shared" si="2"/>
        <v>0.79999999999999893</v>
      </c>
      <c r="J22">
        <v>1</v>
      </c>
      <c r="K22">
        <f t="shared" si="3"/>
        <v>1</v>
      </c>
      <c r="L22">
        <f t="shared" si="4"/>
        <v>1</v>
      </c>
      <c r="R22">
        <f>SUM(R2:R21)</f>
        <v>0</v>
      </c>
      <c r="S22">
        <f>SUM(S2:S21)</f>
        <v>0</v>
      </c>
      <c r="T22">
        <f>SUM(T2:T21)</f>
        <v>0</v>
      </c>
    </row>
    <row r="23" spans="1:20" x14ac:dyDescent="0.2">
      <c r="A23" t="s">
        <v>47</v>
      </c>
      <c r="B23" t="s">
        <v>3</v>
      </c>
      <c r="C23">
        <v>2</v>
      </c>
      <c r="D23">
        <v>2</v>
      </c>
      <c r="E23">
        <v>1</v>
      </c>
      <c r="F23">
        <v>3</v>
      </c>
      <c r="G23">
        <f t="shared" si="0"/>
        <v>11.2</v>
      </c>
      <c r="H23">
        <f t="shared" si="1"/>
        <v>10.8</v>
      </c>
      <c r="I23">
        <f t="shared" si="2"/>
        <v>0.39999999999999858</v>
      </c>
      <c r="J23">
        <v>1</v>
      </c>
      <c r="K23">
        <f t="shared" si="3"/>
        <v>1</v>
      </c>
      <c r="L23">
        <f t="shared" si="4"/>
        <v>1</v>
      </c>
    </row>
    <row r="24" spans="1:20" x14ac:dyDescent="0.2">
      <c r="A24" t="s">
        <v>55</v>
      </c>
      <c r="B24" t="s">
        <v>2</v>
      </c>
      <c r="C24">
        <v>1</v>
      </c>
      <c r="D24">
        <v>3</v>
      </c>
      <c r="E24">
        <v>2</v>
      </c>
      <c r="F24">
        <v>2</v>
      </c>
      <c r="G24">
        <f t="shared" si="0"/>
        <v>10.8</v>
      </c>
      <c r="H24">
        <f t="shared" si="1"/>
        <v>11.2</v>
      </c>
      <c r="I24">
        <f t="shared" si="2"/>
        <v>-0.39999999999999858</v>
      </c>
      <c r="J24">
        <v>0</v>
      </c>
      <c r="K24">
        <f t="shared" si="3"/>
        <v>0</v>
      </c>
      <c r="L24">
        <f t="shared" si="4"/>
        <v>1</v>
      </c>
    </row>
    <row r="25" spans="1:20" x14ac:dyDescent="0.2">
      <c r="A25" t="s">
        <v>64</v>
      </c>
      <c r="B25" t="s">
        <v>2</v>
      </c>
      <c r="C25">
        <v>1</v>
      </c>
      <c r="D25">
        <v>2</v>
      </c>
      <c r="E25">
        <v>4</v>
      </c>
      <c r="F25">
        <v>0</v>
      </c>
      <c r="G25">
        <f t="shared" si="0"/>
        <v>8.1999999999999993</v>
      </c>
      <c r="H25">
        <f t="shared" si="1"/>
        <v>12</v>
      </c>
      <c r="I25">
        <f t="shared" si="2"/>
        <v>-3.8000000000000007</v>
      </c>
      <c r="J25">
        <v>0</v>
      </c>
      <c r="K25">
        <f t="shared" si="3"/>
        <v>0</v>
      </c>
      <c r="L25">
        <f t="shared" si="4"/>
        <v>1</v>
      </c>
    </row>
    <row r="26" spans="1:20" x14ac:dyDescent="0.2">
      <c r="A26" t="s">
        <v>65</v>
      </c>
      <c r="B26" t="s">
        <v>2</v>
      </c>
      <c r="C26">
        <v>1</v>
      </c>
      <c r="D26">
        <v>3</v>
      </c>
      <c r="E26">
        <v>2</v>
      </c>
      <c r="F26">
        <v>1</v>
      </c>
      <c r="G26">
        <f t="shared" si="0"/>
        <v>10.8</v>
      </c>
      <c r="H26">
        <f t="shared" si="1"/>
        <v>8.6</v>
      </c>
      <c r="I26">
        <f t="shared" si="2"/>
        <v>2.2000000000000011</v>
      </c>
      <c r="J26">
        <v>0</v>
      </c>
      <c r="K26">
        <f t="shared" si="3"/>
        <v>1</v>
      </c>
      <c r="L26">
        <f t="shared" si="4"/>
        <v>0</v>
      </c>
    </row>
    <row r="27" spans="1:20" x14ac:dyDescent="0.2">
      <c r="A27" t="s">
        <v>66</v>
      </c>
      <c r="B27" t="s">
        <v>2</v>
      </c>
      <c r="C27">
        <v>1</v>
      </c>
      <c r="D27">
        <v>3</v>
      </c>
      <c r="E27">
        <v>1</v>
      </c>
      <c r="F27">
        <v>3</v>
      </c>
      <c r="G27">
        <f t="shared" si="0"/>
        <v>10.8</v>
      </c>
      <c r="H27">
        <f t="shared" si="1"/>
        <v>10.8</v>
      </c>
      <c r="I27">
        <f t="shared" si="2"/>
        <v>0</v>
      </c>
      <c r="J27">
        <v>0</v>
      </c>
      <c r="K27">
        <f t="shared" si="3"/>
        <v>0</v>
      </c>
      <c r="L27">
        <f t="shared" si="4"/>
        <v>1</v>
      </c>
    </row>
    <row r="28" spans="1:20" x14ac:dyDescent="0.2">
      <c r="A28" t="s">
        <v>67</v>
      </c>
      <c r="B28" t="s">
        <v>3</v>
      </c>
      <c r="C28">
        <v>4</v>
      </c>
      <c r="D28">
        <v>0</v>
      </c>
      <c r="E28">
        <v>1</v>
      </c>
      <c r="F28">
        <v>3</v>
      </c>
      <c r="G28">
        <f t="shared" si="0"/>
        <v>12</v>
      </c>
      <c r="H28">
        <f t="shared" si="1"/>
        <v>10.8</v>
      </c>
      <c r="I28">
        <f t="shared" si="2"/>
        <v>1.1999999999999993</v>
      </c>
      <c r="J28">
        <v>1</v>
      </c>
      <c r="K28">
        <f t="shared" si="3"/>
        <v>1</v>
      </c>
      <c r="L28">
        <f t="shared" si="4"/>
        <v>1</v>
      </c>
    </row>
    <row r="29" spans="1:20" x14ac:dyDescent="0.2">
      <c r="A29" t="s">
        <v>68</v>
      </c>
      <c r="B29" t="s">
        <v>3</v>
      </c>
      <c r="C29">
        <v>3</v>
      </c>
      <c r="D29">
        <v>1</v>
      </c>
      <c r="E29">
        <v>2</v>
      </c>
      <c r="F29">
        <v>2</v>
      </c>
      <c r="G29">
        <f t="shared" si="0"/>
        <v>11.6</v>
      </c>
      <c r="H29">
        <f t="shared" si="1"/>
        <v>11.2</v>
      </c>
      <c r="I29">
        <f t="shared" si="2"/>
        <v>0.40000000000000036</v>
      </c>
      <c r="J29">
        <v>1</v>
      </c>
      <c r="K29">
        <f t="shared" si="3"/>
        <v>1</v>
      </c>
      <c r="L29">
        <f t="shared" si="4"/>
        <v>1</v>
      </c>
    </row>
    <row r="30" spans="1:20" x14ac:dyDescent="0.2">
      <c r="A30" t="s">
        <v>69</v>
      </c>
      <c r="B30" t="s">
        <v>3</v>
      </c>
      <c r="C30">
        <v>4</v>
      </c>
      <c r="D30">
        <v>0</v>
      </c>
      <c r="E30">
        <v>0</v>
      </c>
      <c r="F30">
        <v>4</v>
      </c>
      <c r="G30">
        <f t="shared" si="0"/>
        <v>12</v>
      </c>
      <c r="H30">
        <f t="shared" si="1"/>
        <v>10.4</v>
      </c>
      <c r="I30">
        <f t="shared" si="2"/>
        <v>1.5999999999999996</v>
      </c>
      <c r="J30">
        <v>1</v>
      </c>
      <c r="K30">
        <f t="shared" si="3"/>
        <v>1</v>
      </c>
      <c r="L30">
        <f t="shared" si="4"/>
        <v>1</v>
      </c>
    </row>
    <row r="31" spans="1:20" x14ac:dyDescent="0.2">
      <c r="A31" t="s">
        <v>18</v>
      </c>
      <c r="B31" t="s">
        <v>3</v>
      </c>
      <c r="C31">
        <v>2</v>
      </c>
      <c r="D31">
        <v>1</v>
      </c>
      <c r="E31">
        <v>1</v>
      </c>
      <c r="F31">
        <v>3</v>
      </c>
      <c r="G31">
        <f t="shared" si="0"/>
        <v>8.6</v>
      </c>
      <c r="H31">
        <f t="shared" si="1"/>
        <v>10.8</v>
      </c>
      <c r="I31">
        <f t="shared" si="2"/>
        <v>-2.2000000000000011</v>
      </c>
      <c r="J31">
        <v>1</v>
      </c>
      <c r="K31">
        <f t="shared" si="3"/>
        <v>0</v>
      </c>
      <c r="L31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73BA-C935-7C4D-87E5-E8A1084DC526}">
  <dimension ref="A1:O21"/>
  <sheetViews>
    <sheetView workbookViewId="0">
      <selection activeCell="A12" sqref="A1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60</v>
      </c>
      <c r="B2" t="s">
        <v>3</v>
      </c>
      <c r="C2">
        <v>3</v>
      </c>
      <c r="D2">
        <v>1</v>
      </c>
      <c r="E2">
        <v>2</v>
      </c>
      <c r="F2">
        <v>2</v>
      </c>
      <c r="G2">
        <f t="shared" ref="G2:G21" si="0">C2*$O$2+D2*$O$3</f>
        <v>6.1000000000000005</v>
      </c>
      <c r="H2">
        <f t="shared" ref="H2:H21" si="1">E2*$O$2+F2*$O$3</f>
        <v>7</v>
      </c>
      <c r="I2">
        <f t="shared" ref="I2:I21" si="2">G2-H2</f>
        <v>-0.89999999999999947</v>
      </c>
      <c r="J2">
        <v>1</v>
      </c>
      <c r="K2">
        <f t="shared" ref="K2:K21" si="3">IF(G2&gt;H2,1,0)</f>
        <v>0</v>
      </c>
      <c r="L2">
        <f t="shared" ref="L2:L13" si="4">IF(K2=J2,1,0)</f>
        <v>0</v>
      </c>
      <c r="N2" t="s">
        <v>37</v>
      </c>
      <c r="O2">
        <v>1.3</v>
      </c>
    </row>
    <row r="3" spans="1:15" x14ac:dyDescent="0.2">
      <c r="A3" t="s">
        <v>6</v>
      </c>
      <c r="B3" t="s">
        <v>2</v>
      </c>
      <c r="C3">
        <v>3</v>
      </c>
      <c r="D3">
        <v>2</v>
      </c>
      <c r="E3">
        <v>1</v>
      </c>
      <c r="F3">
        <v>3</v>
      </c>
      <c r="G3">
        <f t="shared" si="0"/>
        <v>8.3000000000000007</v>
      </c>
      <c r="H3">
        <f t="shared" si="1"/>
        <v>7.9</v>
      </c>
      <c r="I3">
        <f t="shared" si="2"/>
        <v>0.40000000000000036</v>
      </c>
      <c r="J3">
        <v>0</v>
      </c>
      <c r="K3">
        <f t="shared" si="3"/>
        <v>1</v>
      </c>
      <c r="L3">
        <f t="shared" si="4"/>
        <v>0</v>
      </c>
      <c r="N3" t="s">
        <v>38</v>
      </c>
      <c r="O3">
        <v>2.2000000000000002</v>
      </c>
    </row>
    <row r="4" spans="1:15" x14ac:dyDescent="0.2">
      <c r="A4" t="s">
        <v>70</v>
      </c>
      <c r="B4" t="s">
        <v>3</v>
      </c>
      <c r="C4">
        <v>4</v>
      </c>
      <c r="D4">
        <v>1</v>
      </c>
      <c r="E4">
        <v>0</v>
      </c>
      <c r="F4">
        <v>4</v>
      </c>
      <c r="G4">
        <f t="shared" si="0"/>
        <v>7.4</v>
      </c>
      <c r="H4">
        <f t="shared" si="1"/>
        <v>8.8000000000000007</v>
      </c>
      <c r="I4">
        <f t="shared" si="2"/>
        <v>-1.4000000000000004</v>
      </c>
      <c r="J4">
        <v>1</v>
      </c>
      <c r="K4">
        <f t="shared" si="3"/>
        <v>0</v>
      </c>
      <c r="L4">
        <f t="shared" si="4"/>
        <v>0</v>
      </c>
    </row>
    <row r="5" spans="1:15" x14ac:dyDescent="0.2">
      <c r="A5" t="s">
        <v>55</v>
      </c>
      <c r="B5" t="s">
        <v>2</v>
      </c>
      <c r="C5">
        <v>3</v>
      </c>
      <c r="D5">
        <v>1</v>
      </c>
      <c r="E5">
        <v>1</v>
      </c>
      <c r="F5">
        <v>2</v>
      </c>
      <c r="G5">
        <f t="shared" si="0"/>
        <v>6.1000000000000005</v>
      </c>
      <c r="H5">
        <f t="shared" si="1"/>
        <v>5.7</v>
      </c>
      <c r="I5">
        <f t="shared" si="2"/>
        <v>0.40000000000000036</v>
      </c>
      <c r="J5">
        <v>0</v>
      </c>
      <c r="K5">
        <f t="shared" si="3"/>
        <v>1</v>
      </c>
      <c r="L5">
        <f t="shared" si="4"/>
        <v>0</v>
      </c>
    </row>
    <row r="6" spans="1:15" x14ac:dyDescent="0.2">
      <c r="A6" t="s">
        <v>62</v>
      </c>
      <c r="B6" t="s">
        <v>2</v>
      </c>
      <c r="C6">
        <v>3</v>
      </c>
      <c r="D6">
        <v>1</v>
      </c>
      <c r="E6">
        <v>1</v>
      </c>
      <c r="F6">
        <v>2</v>
      </c>
      <c r="G6">
        <f t="shared" si="0"/>
        <v>6.1000000000000005</v>
      </c>
      <c r="H6">
        <f t="shared" si="1"/>
        <v>5.7</v>
      </c>
      <c r="I6">
        <f t="shared" si="2"/>
        <v>0.40000000000000036</v>
      </c>
      <c r="J6">
        <v>0</v>
      </c>
      <c r="K6">
        <f t="shared" si="3"/>
        <v>1</v>
      </c>
      <c r="L6">
        <f t="shared" si="4"/>
        <v>0</v>
      </c>
    </row>
    <row r="7" spans="1:15" x14ac:dyDescent="0.2">
      <c r="A7" t="s">
        <v>64</v>
      </c>
      <c r="B7" t="s">
        <v>2</v>
      </c>
      <c r="C7">
        <v>3</v>
      </c>
      <c r="D7">
        <v>1</v>
      </c>
      <c r="E7">
        <v>1</v>
      </c>
      <c r="F7">
        <v>2</v>
      </c>
      <c r="G7">
        <f t="shared" si="0"/>
        <v>6.1000000000000005</v>
      </c>
      <c r="H7">
        <f t="shared" si="1"/>
        <v>5.7</v>
      </c>
      <c r="I7">
        <f t="shared" si="2"/>
        <v>0.40000000000000036</v>
      </c>
      <c r="J7">
        <v>0</v>
      </c>
      <c r="K7">
        <f t="shared" si="3"/>
        <v>1</v>
      </c>
      <c r="L7">
        <f t="shared" si="4"/>
        <v>0</v>
      </c>
    </row>
    <row r="8" spans="1:15" x14ac:dyDescent="0.2">
      <c r="A8" t="s">
        <v>53</v>
      </c>
      <c r="B8" t="s">
        <v>3</v>
      </c>
      <c r="C8">
        <v>3</v>
      </c>
      <c r="D8">
        <v>1</v>
      </c>
      <c r="E8">
        <v>2</v>
      </c>
      <c r="F8">
        <v>2</v>
      </c>
      <c r="G8">
        <f t="shared" si="0"/>
        <v>6.1000000000000005</v>
      </c>
      <c r="H8">
        <f t="shared" si="1"/>
        <v>7</v>
      </c>
      <c r="I8">
        <f t="shared" si="2"/>
        <v>-0.89999999999999947</v>
      </c>
      <c r="J8">
        <v>1</v>
      </c>
      <c r="K8">
        <f t="shared" si="3"/>
        <v>0</v>
      </c>
      <c r="L8">
        <f t="shared" si="4"/>
        <v>0</v>
      </c>
    </row>
    <row r="9" spans="1:15" x14ac:dyDescent="0.2">
      <c r="A9" t="s">
        <v>71</v>
      </c>
      <c r="B9" t="s">
        <v>2</v>
      </c>
      <c r="C9">
        <v>3</v>
      </c>
      <c r="D9">
        <v>1</v>
      </c>
      <c r="E9">
        <v>1</v>
      </c>
      <c r="F9">
        <v>4</v>
      </c>
      <c r="G9">
        <f t="shared" si="0"/>
        <v>6.1000000000000005</v>
      </c>
      <c r="H9">
        <f t="shared" si="1"/>
        <v>10.100000000000001</v>
      </c>
      <c r="I9">
        <f t="shared" si="2"/>
        <v>-4.0000000000000009</v>
      </c>
      <c r="J9">
        <v>0</v>
      </c>
      <c r="K9">
        <f t="shared" si="3"/>
        <v>0</v>
      </c>
      <c r="L9">
        <f t="shared" si="4"/>
        <v>1</v>
      </c>
    </row>
    <row r="10" spans="1:15" x14ac:dyDescent="0.2">
      <c r="A10" t="s">
        <v>19</v>
      </c>
      <c r="B10" t="s">
        <v>2</v>
      </c>
      <c r="C10">
        <v>3</v>
      </c>
      <c r="D10">
        <v>1</v>
      </c>
      <c r="E10">
        <v>1</v>
      </c>
      <c r="F10">
        <v>4</v>
      </c>
      <c r="G10">
        <f t="shared" si="0"/>
        <v>6.1000000000000005</v>
      </c>
      <c r="H10">
        <f t="shared" si="1"/>
        <v>10.100000000000001</v>
      </c>
      <c r="I10">
        <f t="shared" si="2"/>
        <v>-4.0000000000000009</v>
      </c>
      <c r="J10">
        <v>0</v>
      </c>
      <c r="K10">
        <f t="shared" si="3"/>
        <v>0</v>
      </c>
      <c r="L10">
        <f t="shared" si="4"/>
        <v>1</v>
      </c>
    </row>
    <row r="11" spans="1:15" x14ac:dyDescent="0.2">
      <c r="A11" t="s">
        <v>72</v>
      </c>
      <c r="B11" t="s">
        <v>3</v>
      </c>
      <c r="C11">
        <v>3</v>
      </c>
      <c r="D11">
        <v>1</v>
      </c>
      <c r="E11">
        <v>0</v>
      </c>
      <c r="F11">
        <v>3</v>
      </c>
      <c r="G11">
        <f t="shared" si="0"/>
        <v>6.1000000000000005</v>
      </c>
      <c r="H11">
        <f t="shared" si="1"/>
        <v>6.6000000000000005</v>
      </c>
      <c r="I11">
        <f t="shared" si="2"/>
        <v>-0.5</v>
      </c>
      <c r="J11">
        <v>1</v>
      </c>
      <c r="K11">
        <f t="shared" si="3"/>
        <v>0</v>
      </c>
      <c r="L11">
        <f t="shared" si="4"/>
        <v>0</v>
      </c>
    </row>
    <row r="12" spans="1:15" x14ac:dyDescent="0.2">
      <c r="A12" t="s">
        <v>73</v>
      </c>
      <c r="B12" t="s">
        <v>2</v>
      </c>
      <c r="C12">
        <v>3</v>
      </c>
      <c r="D12">
        <v>0</v>
      </c>
      <c r="E12">
        <v>1</v>
      </c>
      <c r="F12">
        <v>2</v>
      </c>
      <c r="G12">
        <f t="shared" si="0"/>
        <v>3.9000000000000004</v>
      </c>
      <c r="H12">
        <f t="shared" si="1"/>
        <v>5.7</v>
      </c>
      <c r="I12">
        <f t="shared" si="2"/>
        <v>-1.7999999999999998</v>
      </c>
      <c r="J12">
        <v>0</v>
      </c>
      <c r="K12">
        <f t="shared" si="3"/>
        <v>0</v>
      </c>
      <c r="L12">
        <f t="shared" si="4"/>
        <v>1</v>
      </c>
    </row>
    <row r="13" spans="1:15" x14ac:dyDescent="0.2">
      <c r="A13" t="s">
        <v>74</v>
      </c>
      <c r="B13" t="s">
        <v>3</v>
      </c>
      <c r="C13">
        <v>1</v>
      </c>
      <c r="D13">
        <v>3</v>
      </c>
      <c r="E13">
        <v>3</v>
      </c>
      <c r="F13">
        <v>2</v>
      </c>
      <c r="G13">
        <f t="shared" si="0"/>
        <v>7.9</v>
      </c>
      <c r="H13">
        <f t="shared" si="1"/>
        <v>8.3000000000000007</v>
      </c>
      <c r="I13">
        <f t="shared" si="2"/>
        <v>-0.40000000000000036</v>
      </c>
      <c r="J13">
        <v>1</v>
      </c>
      <c r="K13">
        <f t="shared" si="3"/>
        <v>0</v>
      </c>
      <c r="L13">
        <f t="shared" si="4"/>
        <v>0</v>
      </c>
    </row>
    <row r="14" spans="1:15" x14ac:dyDescent="0.2">
      <c r="A14" t="s">
        <v>75</v>
      </c>
      <c r="B14" t="s">
        <v>3</v>
      </c>
      <c r="C14">
        <v>2</v>
      </c>
      <c r="D14">
        <v>2</v>
      </c>
      <c r="E14">
        <v>2</v>
      </c>
      <c r="F14">
        <v>2</v>
      </c>
      <c r="G14">
        <f t="shared" si="0"/>
        <v>7</v>
      </c>
      <c r="H14">
        <f t="shared" si="1"/>
        <v>7</v>
      </c>
      <c r="I14">
        <f t="shared" si="2"/>
        <v>0</v>
      </c>
      <c r="J14">
        <v>1</v>
      </c>
      <c r="K14">
        <f t="shared" si="3"/>
        <v>0</v>
      </c>
      <c r="L14">
        <f t="shared" ref="L14:L21" si="5">IF(K14=J14,1,0)</f>
        <v>0</v>
      </c>
    </row>
    <row r="15" spans="1:15" x14ac:dyDescent="0.2">
      <c r="A15" t="s">
        <v>76</v>
      </c>
      <c r="B15" t="s">
        <v>2</v>
      </c>
      <c r="C15">
        <v>0</v>
      </c>
      <c r="D15">
        <v>4</v>
      </c>
      <c r="E15">
        <v>2</v>
      </c>
      <c r="F15">
        <v>1</v>
      </c>
      <c r="G15">
        <f t="shared" si="0"/>
        <v>8.8000000000000007</v>
      </c>
      <c r="H15">
        <f t="shared" si="1"/>
        <v>4.8000000000000007</v>
      </c>
      <c r="I15">
        <f t="shared" si="2"/>
        <v>4</v>
      </c>
      <c r="J15">
        <v>0</v>
      </c>
      <c r="K15">
        <f t="shared" si="3"/>
        <v>1</v>
      </c>
      <c r="L15">
        <f t="shared" si="5"/>
        <v>0</v>
      </c>
    </row>
    <row r="16" spans="1:15" x14ac:dyDescent="0.2">
      <c r="A16" t="s">
        <v>77</v>
      </c>
      <c r="B16" t="s">
        <v>3</v>
      </c>
      <c r="C16">
        <v>1</v>
      </c>
      <c r="D16">
        <v>2</v>
      </c>
      <c r="E16">
        <v>3</v>
      </c>
      <c r="F16">
        <v>1</v>
      </c>
      <c r="G16">
        <f t="shared" si="0"/>
        <v>5.7</v>
      </c>
      <c r="H16">
        <f t="shared" si="1"/>
        <v>6.1000000000000005</v>
      </c>
      <c r="I16">
        <f t="shared" si="2"/>
        <v>-0.40000000000000036</v>
      </c>
      <c r="J16">
        <v>1</v>
      </c>
      <c r="K16">
        <f t="shared" si="3"/>
        <v>0</v>
      </c>
      <c r="L16">
        <f t="shared" si="5"/>
        <v>0</v>
      </c>
    </row>
    <row r="17" spans="1:12" x14ac:dyDescent="0.2">
      <c r="A17" t="s">
        <v>78</v>
      </c>
      <c r="B17" t="s">
        <v>3</v>
      </c>
      <c r="C17">
        <v>1</v>
      </c>
      <c r="D17">
        <v>2</v>
      </c>
      <c r="E17">
        <v>3</v>
      </c>
      <c r="F17">
        <v>1</v>
      </c>
      <c r="G17">
        <f t="shared" si="0"/>
        <v>5.7</v>
      </c>
      <c r="H17">
        <f t="shared" si="1"/>
        <v>6.1000000000000005</v>
      </c>
      <c r="I17">
        <f t="shared" si="2"/>
        <v>-0.40000000000000036</v>
      </c>
      <c r="J17">
        <v>1</v>
      </c>
      <c r="K17">
        <f t="shared" si="3"/>
        <v>0</v>
      </c>
      <c r="L17">
        <f t="shared" si="5"/>
        <v>0</v>
      </c>
    </row>
    <row r="18" spans="1:12" x14ac:dyDescent="0.2">
      <c r="A18" t="s">
        <v>79</v>
      </c>
      <c r="B18" t="s">
        <v>2</v>
      </c>
      <c r="C18">
        <v>2</v>
      </c>
      <c r="D18">
        <v>2</v>
      </c>
      <c r="E18">
        <v>3</v>
      </c>
      <c r="F18">
        <v>1</v>
      </c>
      <c r="G18">
        <f t="shared" si="0"/>
        <v>7</v>
      </c>
      <c r="H18">
        <f t="shared" si="1"/>
        <v>6.1000000000000005</v>
      </c>
      <c r="I18">
        <f t="shared" si="2"/>
        <v>0.89999999999999947</v>
      </c>
      <c r="J18">
        <v>0</v>
      </c>
      <c r="K18">
        <f t="shared" si="3"/>
        <v>1</v>
      </c>
      <c r="L18">
        <f t="shared" si="5"/>
        <v>0</v>
      </c>
    </row>
    <row r="19" spans="1:12" x14ac:dyDescent="0.2">
      <c r="A19" t="s">
        <v>80</v>
      </c>
      <c r="B19" t="s">
        <v>3</v>
      </c>
      <c r="C19">
        <v>1</v>
      </c>
      <c r="D19">
        <v>4</v>
      </c>
      <c r="E19">
        <v>3</v>
      </c>
      <c r="F19">
        <v>1</v>
      </c>
      <c r="G19">
        <f t="shared" si="0"/>
        <v>10.100000000000001</v>
      </c>
      <c r="H19">
        <f t="shared" si="1"/>
        <v>6.1000000000000005</v>
      </c>
      <c r="I19">
        <f t="shared" si="2"/>
        <v>4.0000000000000009</v>
      </c>
      <c r="J19">
        <v>1</v>
      </c>
      <c r="K19">
        <f t="shared" si="3"/>
        <v>1</v>
      </c>
      <c r="L19">
        <f t="shared" si="5"/>
        <v>1</v>
      </c>
    </row>
    <row r="20" spans="1:12" x14ac:dyDescent="0.2">
      <c r="A20" t="s">
        <v>81</v>
      </c>
      <c r="B20" t="s">
        <v>3</v>
      </c>
      <c r="C20">
        <v>0</v>
      </c>
      <c r="D20">
        <v>3</v>
      </c>
      <c r="E20">
        <v>3</v>
      </c>
      <c r="F20">
        <v>1</v>
      </c>
      <c r="G20">
        <f t="shared" si="0"/>
        <v>6.6000000000000005</v>
      </c>
      <c r="H20">
        <f t="shared" si="1"/>
        <v>6.1000000000000005</v>
      </c>
      <c r="I20">
        <f t="shared" si="2"/>
        <v>0.5</v>
      </c>
      <c r="J20">
        <v>1</v>
      </c>
      <c r="K20">
        <f t="shared" si="3"/>
        <v>1</v>
      </c>
      <c r="L20">
        <f t="shared" si="5"/>
        <v>1</v>
      </c>
    </row>
    <row r="21" spans="1:12" x14ac:dyDescent="0.2">
      <c r="A21" t="s">
        <v>82</v>
      </c>
      <c r="B21" t="s">
        <v>2</v>
      </c>
      <c r="C21">
        <v>0</v>
      </c>
      <c r="D21">
        <v>4</v>
      </c>
      <c r="E21">
        <v>4</v>
      </c>
      <c r="F21">
        <v>1</v>
      </c>
      <c r="G21">
        <f t="shared" si="0"/>
        <v>8.8000000000000007</v>
      </c>
      <c r="H21">
        <f t="shared" si="1"/>
        <v>7.4</v>
      </c>
      <c r="I21">
        <f t="shared" si="2"/>
        <v>1.4000000000000004</v>
      </c>
      <c r="J21">
        <v>0</v>
      </c>
      <c r="K21">
        <f t="shared" si="3"/>
        <v>1</v>
      </c>
      <c r="L21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634B-EC0B-3647-926A-0EAB7C7E842C}">
  <dimension ref="A1:P42"/>
  <sheetViews>
    <sheetView workbookViewId="0">
      <selection activeCell="A5" sqref="A5:XFD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6" x14ac:dyDescent="0.2">
      <c r="A2" t="s">
        <v>71</v>
      </c>
      <c r="B2" t="s">
        <v>2</v>
      </c>
      <c r="C2">
        <v>3</v>
      </c>
      <c r="D2">
        <v>1</v>
      </c>
      <c r="E2">
        <v>1</v>
      </c>
      <c r="F2">
        <v>4</v>
      </c>
      <c r="G2">
        <f t="shared" ref="G2:G42" si="0">C2*$O$2+D2*$O$3</f>
        <v>6.1000000000000005</v>
      </c>
      <c r="H2">
        <f t="shared" ref="H2:H42" si="1">E2*$O$2+F2*$O$3</f>
        <v>10.100000000000001</v>
      </c>
      <c r="I2">
        <f t="shared" ref="I2:I42" si="2">ABS(G2-H2)</f>
        <v>4.0000000000000009</v>
      </c>
      <c r="J2">
        <v>0</v>
      </c>
      <c r="K2">
        <f t="shared" ref="K2:K42" si="3">IF(G2&gt;H2,1,0)</f>
        <v>0</v>
      </c>
      <c r="L2">
        <f t="shared" ref="L2:L42" si="4">IF(K2=J2,1,0)</f>
        <v>1</v>
      </c>
      <c r="N2" t="s">
        <v>37</v>
      </c>
      <c r="O2">
        <v>1.3</v>
      </c>
      <c r="P2">
        <v>1.3</v>
      </c>
    </row>
    <row r="3" spans="1:16" x14ac:dyDescent="0.2">
      <c r="A3" t="s">
        <v>19</v>
      </c>
      <c r="B3" t="s">
        <v>2</v>
      </c>
      <c r="C3">
        <v>3</v>
      </c>
      <c r="D3">
        <v>1</v>
      </c>
      <c r="E3">
        <v>1</v>
      </c>
      <c r="F3">
        <v>4</v>
      </c>
      <c r="G3">
        <f t="shared" si="0"/>
        <v>6.1000000000000005</v>
      </c>
      <c r="H3">
        <f t="shared" si="1"/>
        <v>10.100000000000001</v>
      </c>
      <c r="I3">
        <f t="shared" si="2"/>
        <v>4.0000000000000009</v>
      </c>
      <c r="J3">
        <v>0</v>
      </c>
      <c r="K3">
        <f t="shared" si="3"/>
        <v>0</v>
      </c>
      <c r="L3">
        <f t="shared" si="4"/>
        <v>1</v>
      </c>
      <c r="N3" t="s">
        <v>38</v>
      </c>
      <c r="O3">
        <v>2.2000000000000002</v>
      </c>
      <c r="P3">
        <v>2.2000000000000002</v>
      </c>
    </row>
    <row r="4" spans="1:16" x14ac:dyDescent="0.2">
      <c r="A4" t="s">
        <v>80</v>
      </c>
      <c r="B4" t="s">
        <v>3</v>
      </c>
      <c r="C4">
        <v>1</v>
      </c>
      <c r="D4">
        <v>4</v>
      </c>
      <c r="E4">
        <v>3</v>
      </c>
      <c r="F4">
        <v>1</v>
      </c>
      <c r="G4">
        <f t="shared" si="0"/>
        <v>10.100000000000001</v>
      </c>
      <c r="H4">
        <f t="shared" si="1"/>
        <v>6.1000000000000005</v>
      </c>
      <c r="I4">
        <f t="shared" si="2"/>
        <v>4.0000000000000009</v>
      </c>
      <c r="J4">
        <v>1</v>
      </c>
      <c r="K4">
        <f t="shared" si="3"/>
        <v>1</v>
      </c>
      <c r="L4">
        <f t="shared" si="4"/>
        <v>1</v>
      </c>
    </row>
    <row r="5" spans="1:16" x14ac:dyDescent="0.2">
      <c r="A5" t="s">
        <v>84</v>
      </c>
      <c r="B5" t="s">
        <v>3</v>
      </c>
      <c r="C5">
        <v>1</v>
      </c>
      <c r="D5">
        <v>4</v>
      </c>
      <c r="E5">
        <v>3</v>
      </c>
      <c r="F5">
        <v>1</v>
      </c>
      <c r="G5">
        <f t="shared" si="0"/>
        <v>10.100000000000001</v>
      </c>
      <c r="H5">
        <f t="shared" si="1"/>
        <v>6.1000000000000005</v>
      </c>
      <c r="I5">
        <f t="shared" si="2"/>
        <v>4.0000000000000009</v>
      </c>
      <c r="J5">
        <v>1</v>
      </c>
      <c r="K5">
        <f t="shared" si="3"/>
        <v>1</v>
      </c>
      <c r="L5">
        <f t="shared" si="4"/>
        <v>1</v>
      </c>
    </row>
    <row r="6" spans="1:16" x14ac:dyDescent="0.2">
      <c r="A6" t="s">
        <v>76</v>
      </c>
      <c r="B6" t="s">
        <v>2</v>
      </c>
      <c r="C6">
        <v>0</v>
      </c>
      <c r="D6">
        <v>4</v>
      </c>
      <c r="E6">
        <v>2</v>
      </c>
      <c r="F6">
        <v>1</v>
      </c>
      <c r="G6">
        <f t="shared" si="0"/>
        <v>8.8000000000000007</v>
      </c>
      <c r="H6">
        <f t="shared" si="1"/>
        <v>4.8000000000000007</v>
      </c>
      <c r="I6">
        <f t="shared" si="2"/>
        <v>4</v>
      </c>
      <c r="J6">
        <v>0</v>
      </c>
      <c r="K6">
        <f t="shared" si="3"/>
        <v>1</v>
      </c>
      <c r="L6">
        <f t="shared" si="4"/>
        <v>0</v>
      </c>
    </row>
    <row r="7" spans="1:16" x14ac:dyDescent="0.2">
      <c r="A7" t="s">
        <v>51</v>
      </c>
      <c r="B7" t="s">
        <v>3</v>
      </c>
      <c r="C7">
        <v>2</v>
      </c>
      <c r="D7">
        <v>1</v>
      </c>
      <c r="E7">
        <v>0</v>
      </c>
      <c r="F7">
        <v>4</v>
      </c>
      <c r="G7">
        <f t="shared" si="0"/>
        <v>4.8000000000000007</v>
      </c>
      <c r="H7">
        <f t="shared" si="1"/>
        <v>8.8000000000000007</v>
      </c>
      <c r="I7">
        <f t="shared" si="2"/>
        <v>4</v>
      </c>
      <c r="J7">
        <v>1</v>
      </c>
      <c r="K7">
        <f t="shared" si="3"/>
        <v>0</v>
      </c>
      <c r="L7">
        <f t="shared" si="4"/>
        <v>0</v>
      </c>
    </row>
    <row r="8" spans="1:16" x14ac:dyDescent="0.2">
      <c r="A8" t="s">
        <v>87</v>
      </c>
      <c r="B8" t="s">
        <v>3</v>
      </c>
      <c r="C8">
        <v>5</v>
      </c>
      <c r="D8">
        <v>0</v>
      </c>
      <c r="E8">
        <v>0</v>
      </c>
      <c r="F8">
        <v>4</v>
      </c>
      <c r="G8">
        <f t="shared" si="0"/>
        <v>6.5</v>
      </c>
      <c r="H8">
        <f t="shared" si="1"/>
        <v>8.8000000000000007</v>
      </c>
      <c r="I8">
        <f t="shared" si="2"/>
        <v>2.3000000000000007</v>
      </c>
      <c r="J8">
        <v>1</v>
      </c>
      <c r="K8">
        <f t="shared" si="3"/>
        <v>0</v>
      </c>
      <c r="L8">
        <f t="shared" si="4"/>
        <v>0</v>
      </c>
    </row>
    <row r="9" spans="1:16" x14ac:dyDescent="0.2">
      <c r="A9" t="s">
        <v>68</v>
      </c>
      <c r="B9" t="s">
        <v>2</v>
      </c>
      <c r="C9">
        <v>0</v>
      </c>
      <c r="D9">
        <v>4</v>
      </c>
      <c r="E9">
        <v>5</v>
      </c>
      <c r="F9">
        <v>0</v>
      </c>
      <c r="G9">
        <f t="shared" si="0"/>
        <v>8.8000000000000007</v>
      </c>
      <c r="H9">
        <f t="shared" si="1"/>
        <v>6.5</v>
      </c>
      <c r="I9">
        <f t="shared" si="2"/>
        <v>2.3000000000000007</v>
      </c>
      <c r="J9">
        <v>0</v>
      </c>
      <c r="K9">
        <f t="shared" si="3"/>
        <v>1</v>
      </c>
      <c r="L9">
        <f t="shared" si="4"/>
        <v>0</v>
      </c>
    </row>
    <row r="10" spans="1:16" x14ac:dyDescent="0.2">
      <c r="A10" t="s">
        <v>73</v>
      </c>
      <c r="B10" t="s">
        <v>2</v>
      </c>
      <c r="C10">
        <v>3</v>
      </c>
      <c r="D10">
        <v>0</v>
      </c>
      <c r="E10">
        <v>1</v>
      </c>
      <c r="F10">
        <v>2</v>
      </c>
      <c r="G10">
        <f t="shared" si="0"/>
        <v>3.9000000000000004</v>
      </c>
      <c r="H10">
        <f t="shared" si="1"/>
        <v>5.7</v>
      </c>
      <c r="I10">
        <f t="shared" si="2"/>
        <v>1.7999999999999998</v>
      </c>
      <c r="J10">
        <v>0</v>
      </c>
      <c r="K10">
        <f t="shared" si="3"/>
        <v>0</v>
      </c>
      <c r="L10">
        <f t="shared" si="4"/>
        <v>1</v>
      </c>
    </row>
    <row r="11" spans="1:16" x14ac:dyDescent="0.2">
      <c r="A11" t="s">
        <v>86</v>
      </c>
      <c r="B11" t="s">
        <v>3</v>
      </c>
      <c r="C11">
        <v>3</v>
      </c>
      <c r="D11">
        <v>1</v>
      </c>
      <c r="E11">
        <v>1</v>
      </c>
      <c r="F11">
        <v>3</v>
      </c>
      <c r="G11">
        <f t="shared" si="0"/>
        <v>6.1000000000000005</v>
      </c>
      <c r="H11">
        <f t="shared" si="1"/>
        <v>7.9</v>
      </c>
      <c r="I11">
        <f t="shared" si="2"/>
        <v>1.7999999999999998</v>
      </c>
      <c r="J11">
        <v>1</v>
      </c>
      <c r="K11">
        <f t="shared" si="3"/>
        <v>0</v>
      </c>
      <c r="L11">
        <f t="shared" si="4"/>
        <v>0</v>
      </c>
    </row>
    <row r="12" spans="1:16" x14ac:dyDescent="0.2">
      <c r="A12" t="s">
        <v>93</v>
      </c>
      <c r="B12" t="s">
        <v>3</v>
      </c>
      <c r="C12">
        <v>1</v>
      </c>
      <c r="D12">
        <v>2</v>
      </c>
      <c r="E12">
        <v>3</v>
      </c>
      <c r="F12">
        <v>0</v>
      </c>
      <c r="G12">
        <f t="shared" si="0"/>
        <v>5.7</v>
      </c>
      <c r="H12">
        <f t="shared" si="1"/>
        <v>3.9000000000000004</v>
      </c>
      <c r="I12">
        <f t="shared" si="2"/>
        <v>1.7999999999999998</v>
      </c>
      <c r="J12">
        <v>1</v>
      </c>
      <c r="K12">
        <f t="shared" si="3"/>
        <v>1</v>
      </c>
      <c r="L12">
        <f t="shared" si="4"/>
        <v>1</v>
      </c>
    </row>
    <row r="13" spans="1:16" x14ac:dyDescent="0.2">
      <c r="A13" t="s">
        <v>94</v>
      </c>
      <c r="B13" t="s">
        <v>3</v>
      </c>
      <c r="C13">
        <v>1</v>
      </c>
      <c r="D13">
        <v>2</v>
      </c>
      <c r="E13">
        <v>3</v>
      </c>
      <c r="F13">
        <v>0</v>
      </c>
      <c r="G13">
        <f t="shared" si="0"/>
        <v>5.7</v>
      </c>
      <c r="H13">
        <f t="shared" si="1"/>
        <v>3.9000000000000004</v>
      </c>
      <c r="I13">
        <f t="shared" si="2"/>
        <v>1.7999999999999998</v>
      </c>
      <c r="J13">
        <v>1</v>
      </c>
      <c r="K13">
        <f t="shared" si="3"/>
        <v>1</v>
      </c>
      <c r="L13">
        <f t="shared" si="4"/>
        <v>1</v>
      </c>
    </row>
    <row r="14" spans="1:16" x14ac:dyDescent="0.2">
      <c r="A14" t="s">
        <v>70</v>
      </c>
      <c r="B14" t="s">
        <v>3</v>
      </c>
      <c r="C14">
        <v>4</v>
      </c>
      <c r="D14">
        <v>1</v>
      </c>
      <c r="E14">
        <v>0</v>
      </c>
      <c r="F14">
        <v>4</v>
      </c>
      <c r="G14">
        <f t="shared" si="0"/>
        <v>7.4</v>
      </c>
      <c r="H14">
        <f t="shared" si="1"/>
        <v>8.8000000000000007</v>
      </c>
      <c r="I14">
        <f t="shared" si="2"/>
        <v>1.4000000000000004</v>
      </c>
      <c r="J14">
        <v>1</v>
      </c>
      <c r="K14">
        <f t="shared" si="3"/>
        <v>0</v>
      </c>
      <c r="L14">
        <f t="shared" si="4"/>
        <v>0</v>
      </c>
    </row>
    <row r="15" spans="1:16" x14ac:dyDescent="0.2">
      <c r="A15" t="s">
        <v>82</v>
      </c>
      <c r="B15" t="s">
        <v>2</v>
      </c>
      <c r="C15">
        <v>0</v>
      </c>
      <c r="D15">
        <v>4</v>
      </c>
      <c r="E15">
        <v>4</v>
      </c>
      <c r="F15">
        <v>1</v>
      </c>
      <c r="G15">
        <f t="shared" si="0"/>
        <v>8.8000000000000007</v>
      </c>
      <c r="H15">
        <f t="shared" si="1"/>
        <v>7.4</v>
      </c>
      <c r="I15">
        <f t="shared" si="2"/>
        <v>1.4000000000000004</v>
      </c>
      <c r="J15">
        <v>0</v>
      </c>
      <c r="K15">
        <f t="shared" si="3"/>
        <v>1</v>
      </c>
      <c r="L15">
        <f t="shared" si="4"/>
        <v>0</v>
      </c>
    </row>
    <row r="16" spans="1:16" x14ac:dyDescent="0.2">
      <c r="A16" t="s">
        <v>67</v>
      </c>
      <c r="B16" t="s">
        <v>3</v>
      </c>
      <c r="C16">
        <v>0</v>
      </c>
      <c r="D16">
        <v>4</v>
      </c>
      <c r="E16">
        <v>4</v>
      </c>
      <c r="F16">
        <v>1</v>
      </c>
      <c r="G16">
        <f t="shared" si="0"/>
        <v>8.8000000000000007</v>
      </c>
      <c r="H16">
        <f t="shared" si="1"/>
        <v>7.4</v>
      </c>
      <c r="I16">
        <f t="shared" si="2"/>
        <v>1.4000000000000004</v>
      </c>
      <c r="J16">
        <v>1</v>
      </c>
      <c r="K16">
        <f t="shared" si="3"/>
        <v>1</v>
      </c>
      <c r="L16">
        <f t="shared" si="4"/>
        <v>1</v>
      </c>
    </row>
    <row r="17" spans="1:12" x14ac:dyDescent="0.2">
      <c r="A17" t="s">
        <v>47</v>
      </c>
      <c r="B17" t="s">
        <v>3</v>
      </c>
      <c r="C17">
        <v>4</v>
      </c>
      <c r="D17">
        <v>1</v>
      </c>
      <c r="E17">
        <v>0</v>
      </c>
      <c r="F17">
        <v>4</v>
      </c>
      <c r="G17">
        <f t="shared" si="0"/>
        <v>7.4</v>
      </c>
      <c r="H17">
        <f t="shared" si="1"/>
        <v>8.8000000000000007</v>
      </c>
      <c r="I17">
        <f t="shared" si="2"/>
        <v>1.4000000000000004</v>
      </c>
      <c r="J17">
        <v>1</v>
      </c>
      <c r="K17">
        <f t="shared" si="3"/>
        <v>0</v>
      </c>
      <c r="L17">
        <f t="shared" si="4"/>
        <v>0</v>
      </c>
    </row>
    <row r="18" spans="1:12" x14ac:dyDescent="0.2">
      <c r="A18" t="s">
        <v>88</v>
      </c>
      <c r="B18" t="s">
        <v>3</v>
      </c>
      <c r="C18">
        <v>4</v>
      </c>
      <c r="D18">
        <v>1</v>
      </c>
      <c r="E18">
        <v>0</v>
      </c>
      <c r="F18">
        <v>4</v>
      </c>
      <c r="G18">
        <f t="shared" si="0"/>
        <v>7.4</v>
      </c>
      <c r="H18">
        <f t="shared" si="1"/>
        <v>8.8000000000000007</v>
      </c>
      <c r="I18">
        <f t="shared" si="2"/>
        <v>1.4000000000000004</v>
      </c>
      <c r="J18">
        <v>1</v>
      </c>
      <c r="K18">
        <f t="shared" si="3"/>
        <v>0</v>
      </c>
      <c r="L18">
        <f t="shared" si="4"/>
        <v>0</v>
      </c>
    </row>
    <row r="19" spans="1:12" x14ac:dyDescent="0.2">
      <c r="A19" t="s">
        <v>13</v>
      </c>
      <c r="B19" t="s">
        <v>3</v>
      </c>
      <c r="C19">
        <v>2</v>
      </c>
      <c r="D19">
        <v>1</v>
      </c>
      <c r="E19">
        <v>3</v>
      </c>
      <c r="F19">
        <v>1</v>
      </c>
      <c r="G19">
        <f t="shared" si="0"/>
        <v>4.8000000000000007</v>
      </c>
      <c r="H19">
        <f t="shared" si="1"/>
        <v>6.1000000000000005</v>
      </c>
      <c r="I19">
        <f t="shared" si="2"/>
        <v>1.2999999999999998</v>
      </c>
      <c r="J19">
        <v>1</v>
      </c>
      <c r="K19">
        <f t="shared" si="3"/>
        <v>0</v>
      </c>
      <c r="L19">
        <f t="shared" si="4"/>
        <v>0</v>
      </c>
    </row>
    <row r="20" spans="1:12" x14ac:dyDescent="0.2">
      <c r="A20" t="s">
        <v>60</v>
      </c>
      <c r="B20" t="s">
        <v>3</v>
      </c>
      <c r="C20">
        <v>3</v>
      </c>
      <c r="D20">
        <v>1</v>
      </c>
      <c r="E20">
        <v>2</v>
      </c>
      <c r="F20">
        <v>2</v>
      </c>
      <c r="G20">
        <f t="shared" si="0"/>
        <v>6.1000000000000005</v>
      </c>
      <c r="H20">
        <f t="shared" si="1"/>
        <v>7</v>
      </c>
      <c r="I20">
        <f t="shared" si="2"/>
        <v>0.89999999999999947</v>
      </c>
      <c r="J20">
        <v>1</v>
      </c>
      <c r="K20">
        <f t="shared" si="3"/>
        <v>0</v>
      </c>
      <c r="L20">
        <f t="shared" si="4"/>
        <v>0</v>
      </c>
    </row>
    <row r="21" spans="1:12" x14ac:dyDescent="0.2">
      <c r="A21" t="s">
        <v>53</v>
      </c>
      <c r="B21" t="s">
        <v>3</v>
      </c>
      <c r="C21">
        <v>3</v>
      </c>
      <c r="D21">
        <v>1</v>
      </c>
      <c r="E21">
        <v>2</v>
      </c>
      <c r="F21">
        <v>2</v>
      </c>
      <c r="G21">
        <f t="shared" si="0"/>
        <v>6.1000000000000005</v>
      </c>
      <c r="H21">
        <f t="shared" si="1"/>
        <v>7</v>
      </c>
      <c r="I21">
        <f t="shared" si="2"/>
        <v>0.89999999999999947</v>
      </c>
      <c r="J21">
        <v>1</v>
      </c>
      <c r="K21">
        <f t="shared" si="3"/>
        <v>0</v>
      </c>
      <c r="L21">
        <f t="shared" si="4"/>
        <v>0</v>
      </c>
    </row>
    <row r="22" spans="1:12" x14ac:dyDescent="0.2">
      <c r="A22" t="s">
        <v>79</v>
      </c>
      <c r="B22" t="s">
        <v>2</v>
      </c>
      <c r="C22">
        <v>2</v>
      </c>
      <c r="D22">
        <v>2</v>
      </c>
      <c r="E22">
        <v>3</v>
      </c>
      <c r="F22">
        <v>1</v>
      </c>
      <c r="G22">
        <f t="shared" si="0"/>
        <v>7</v>
      </c>
      <c r="H22">
        <f t="shared" si="1"/>
        <v>6.1000000000000005</v>
      </c>
      <c r="I22">
        <f t="shared" si="2"/>
        <v>0.89999999999999947</v>
      </c>
      <c r="J22">
        <v>0</v>
      </c>
      <c r="K22">
        <f t="shared" si="3"/>
        <v>1</v>
      </c>
      <c r="L22">
        <f t="shared" si="4"/>
        <v>0</v>
      </c>
    </row>
    <row r="23" spans="1:12" x14ac:dyDescent="0.2">
      <c r="A23" t="s">
        <v>85</v>
      </c>
      <c r="B23" t="s">
        <v>3</v>
      </c>
      <c r="C23">
        <v>3</v>
      </c>
      <c r="D23">
        <v>1</v>
      </c>
      <c r="E23">
        <v>2</v>
      </c>
      <c r="F23">
        <v>2</v>
      </c>
      <c r="G23">
        <f t="shared" si="0"/>
        <v>6.1000000000000005</v>
      </c>
      <c r="H23">
        <f t="shared" si="1"/>
        <v>7</v>
      </c>
      <c r="I23">
        <f t="shared" si="2"/>
        <v>0.89999999999999947</v>
      </c>
      <c r="J23">
        <v>1</v>
      </c>
      <c r="K23">
        <f t="shared" si="3"/>
        <v>0</v>
      </c>
      <c r="L23">
        <f t="shared" si="4"/>
        <v>0</v>
      </c>
    </row>
    <row r="24" spans="1:12" x14ac:dyDescent="0.2">
      <c r="A24" t="s">
        <v>89</v>
      </c>
      <c r="B24" t="s">
        <v>3</v>
      </c>
      <c r="C24">
        <v>2</v>
      </c>
      <c r="D24">
        <v>2</v>
      </c>
      <c r="E24">
        <v>3</v>
      </c>
      <c r="F24">
        <v>1</v>
      </c>
      <c r="G24">
        <f t="shared" si="0"/>
        <v>7</v>
      </c>
      <c r="H24">
        <f t="shared" si="1"/>
        <v>6.1000000000000005</v>
      </c>
      <c r="I24">
        <f t="shared" si="2"/>
        <v>0.89999999999999947</v>
      </c>
      <c r="J24">
        <v>1</v>
      </c>
      <c r="K24">
        <f t="shared" si="3"/>
        <v>1</v>
      </c>
      <c r="L24">
        <f t="shared" si="4"/>
        <v>1</v>
      </c>
    </row>
    <row r="25" spans="1:12" x14ac:dyDescent="0.2">
      <c r="A25" t="s">
        <v>61</v>
      </c>
      <c r="B25" t="s">
        <v>3</v>
      </c>
      <c r="C25">
        <v>2</v>
      </c>
      <c r="D25">
        <v>2</v>
      </c>
      <c r="E25">
        <v>3</v>
      </c>
      <c r="F25">
        <v>1</v>
      </c>
      <c r="G25">
        <f t="shared" si="0"/>
        <v>7</v>
      </c>
      <c r="H25">
        <f t="shared" si="1"/>
        <v>6.1000000000000005</v>
      </c>
      <c r="I25">
        <f t="shared" si="2"/>
        <v>0.89999999999999947</v>
      </c>
      <c r="J25">
        <v>1</v>
      </c>
      <c r="K25">
        <f t="shared" si="3"/>
        <v>1</v>
      </c>
      <c r="L25">
        <f t="shared" si="4"/>
        <v>1</v>
      </c>
    </row>
    <row r="26" spans="1:12" x14ac:dyDescent="0.2">
      <c r="A26" t="s">
        <v>91</v>
      </c>
      <c r="B26" t="s">
        <v>3</v>
      </c>
      <c r="C26">
        <v>2</v>
      </c>
      <c r="D26">
        <v>2</v>
      </c>
      <c r="E26">
        <v>3</v>
      </c>
      <c r="F26">
        <v>1</v>
      </c>
      <c r="G26">
        <f t="shared" si="0"/>
        <v>7</v>
      </c>
      <c r="H26">
        <f t="shared" si="1"/>
        <v>6.1000000000000005</v>
      </c>
      <c r="I26">
        <f t="shared" si="2"/>
        <v>0.89999999999999947</v>
      </c>
      <c r="J26">
        <v>1</v>
      </c>
      <c r="K26">
        <f t="shared" si="3"/>
        <v>1</v>
      </c>
      <c r="L26">
        <f t="shared" si="4"/>
        <v>1</v>
      </c>
    </row>
    <row r="27" spans="1:12" x14ac:dyDescent="0.2">
      <c r="A27" t="s">
        <v>72</v>
      </c>
      <c r="B27" t="s">
        <v>3</v>
      </c>
      <c r="C27">
        <v>3</v>
      </c>
      <c r="D27">
        <v>1</v>
      </c>
      <c r="E27">
        <v>0</v>
      </c>
      <c r="F27">
        <v>3</v>
      </c>
      <c r="G27">
        <f t="shared" si="0"/>
        <v>6.1000000000000005</v>
      </c>
      <c r="H27">
        <f t="shared" si="1"/>
        <v>6.6000000000000005</v>
      </c>
      <c r="I27">
        <f t="shared" si="2"/>
        <v>0.5</v>
      </c>
      <c r="J27">
        <v>1</v>
      </c>
      <c r="K27">
        <f t="shared" si="3"/>
        <v>0</v>
      </c>
      <c r="L27">
        <f t="shared" si="4"/>
        <v>0</v>
      </c>
    </row>
    <row r="28" spans="1:12" x14ac:dyDescent="0.2">
      <c r="A28" t="s">
        <v>81</v>
      </c>
      <c r="B28" t="s">
        <v>3</v>
      </c>
      <c r="C28">
        <v>0</v>
      </c>
      <c r="D28">
        <v>3</v>
      </c>
      <c r="E28">
        <v>3</v>
      </c>
      <c r="F28">
        <v>1</v>
      </c>
      <c r="G28">
        <f t="shared" si="0"/>
        <v>6.6000000000000005</v>
      </c>
      <c r="H28">
        <f t="shared" si="1"/>
        <v>6.1000000000000005</v>
      </c>
      <c r="I28">
        <f t="shared" si="2"/>
        <v>0.5</v>
      </c>
      <c r="J28">
        <v>1</v>
      </c>
      <c r="K28">
        <f t="shared" si="3"/>
        <v>1</v>
      </c>
      <c r="L28">
        <f t="shared" si="4"/>
        <v>1</v>
      </c>
    </row>
    <row r="29" spans="1:12" x14ac:dyDescent="0.2">
      <c r="A29" t="s">
        <v>92</v>
      </c>
      <c r="B29" t="s">
        <v>2</v>
      </c>
      <c r="C29">
        <v>0</v>
      </c>
      <c r="D29">
        <v>3</v>
      </c>
      <c r="E29">
        <v>3</v>
      </c>
      <c r="F29">
        <v>1</v>
      </c>
      <c r="G29">
        <f t="shared" si="0"/>
        <v>6.6000000000000005</v>
      </c>
      <c r="H29">
        <f t="shared" si="1"/>
        <v>6.1000000000000005</v>
      </c>
      <c r="I29">
        <f t="shared" si="2"/>
        <v>0.5</v>
      </c>
      <c r="J29">
        <v>0</v>
      </c>
      <c r="K29">
        <f t="shared" si="3"/>
        <v>1</v>
      </c>
      <c r="L29">
        <f t="shared" si="4"/>
        <v>0</v>
      </c>
    </row>
    <row r="30" spans="1:12" x14ac:dyDescent="0.2">
      <c r="A30" t="s">
        <v>6</v>
      </c>
      <c r="B30" t="s">
        <v>2</v>
      </c>
      <c r="C30">
        <v>3</v>
      </c>
      <c r="D30">
        <v>2</v>
      </c>
      <c r="E30">
        <v>1</v>
      </c>
      <c r="F30">
        <v>3</v>
      </c>
      <c r="G30">
        <f t="shared" si="0"/>
        <v>8.3000000000000007</v>
      </c>
      <c r="H30">
        <f t="shared" si="1"/>
        <v>7.9</v>
      </c>
      <c r="I30">
        <f t="shared" si="2"/>
        <v>0.40000000000000036</v>
      </c>
      <c r="J30">
        <v>0</v>
      </c>
      <c r="K30">
        <f t="shared" si="3"/>
        <v>1</v>
      </c>
      <c r="L30">
        <f t="shared" si="4"/>
        <v>0</v>
      </c>
    </row>
    <row r="31" spans="1:12" x14ac:dyDescent="0.2">
      <c r="A31" t="s">
        <v>55</v>
      </c>
      <c r="B31" t="s">
        <v>2</v>
      </c>
      <c r="C31">
        <v>3</v>
      </c>
      <c r="D31">
        <v>1</v>
      </c>
      <c r="E31">
        <v>1</v>
      </c>
      <c r="F31">
        <v>2</v>
      </c>
      <c r="G31">
        <f t="shared" si="0"/>
        <v>6.1000000000000005</v>
      </c>
      <c r="H31">
        <f t="shared" si="1"/>
        <v>5.7</v>
      </c>
      <c r="I31">
        <f t="shared" si="2"/>
        <v>0.40000000000000036</v>
      </c>
      <c r="J31">
        <v>0</v>
      </c>
      <c r="K31">
        <f t="shared" si="3"/>
        <v>1</v>
      </c>
      <c r="L31">
        <f t="shared" si="4"/>
        <v>0</v>
      </c>
    </row>
    <row r="32" spans="1:12" x14ac:dyDescent="0.2">
      <c r="A32" t="s">
        <v>62</v>
      </c>
      <c r="B32" t="s">
        <v>2</v>
      </c>
      <c r="C32">
        <v>3</v>
      </c>
      <c r="D32">
        <v>1</v>
      </c>
      <c r="E32">
        <v>1</v>
      </c>
      <c r="F32">
        <v>2</v>
      </c>
      <c r="G32">
        <f t="shared" si="0"/>
        <v>6.1000000000000005</v>
      </c>
      <c r="H32">
        <f t="shared" si="1"/>
        <v>5.7</v>
      </c>
      <c r="I32">
        <f t="shared" si="2"/>
        <v>0.40000000000000036</v>
      </c>
      <c r="J32">
        <v>0</v>
      </c>
      <c r="K32">
        <f t="shared" si="3"/>
        <v>1</v>
      </c>
      <c r="L32">
        <f t="shared" si="4"/>
        <v>0</v>
      </c>
    </row>
    <row r="33" spans="1:12" x14ac:dyDescent="0.2">
      <c r="A33" t="s">
        <v>64</v>
      </c>
      <c r="B33" t="s">
        <v>2</v>
      </c>
      <c r="C33">
        <v>3</v>
      </c>
      <c r="D33">
        <v>1</v>
      </c>
      <c r="E33">
        <v>1</v>
      </c>
      <c r="F33">
        <v>2</v>
      </c>
      <c r="G33">
        <f t="shared" si="0"/>
        <v>6.1000000000000005</v>
      </c>
      <c r="H33">
        <f t="shared" si="1"/>
        <v>5.7</v>
      </c>
      <c r="I33">
        <f t="shared" si="2"/>
        <v>0.40000000000000036</v>
      </c>
      <c r="J33">
        <v>0</v>
      </c>
      <c r="K33">
        <f t="shared" si="3"/>
        <v>1</v>
      </c>
      <c r="L33">
        <f t="shared" si="4"/>
        <v>0</v>
      </c>
    </row>
    <row r="34" spans="1:12" x14ac:dyDescent="0.2">
      <c r="A34" t="s">
        <v>74</v>
      </c>
      <c r="B34" t="s">
        <v>3</v>
      </c>
      <c r="C34">
        <v>1</v>
      </c>
      <c r="D34">
        <v>3</v>
      </c>
      <c r="E34">
        <v>3</v>
      </c>
      <c r="F34">
        <v>2</v>
      </c>
      <c r="G34">
        <f t="shared" si="0"/>
        <v>7.9</v>
      </c>
      <c r="H34">
        <f t="shared" si="1"/>
        <v>8.3000000000000007</v>
      </c>
      <c r="I34">
        <f t="shared" si="2"/>
        <v>0.40000000000000036</v>
      </c>
      <c r="J34">
        <v>1</v>
      </c>
      <c r="K34">
        <f t="shared" si="3"/>
        <v>0</v>
      </c>
      <c r="L34">
        <f t="shared" si="4"/>
        <v>0</v>
      </c>
    </row>
    <row r="35" spans="1:12" x14ac:dyDescent="0.2">
      <c r="A35" t="s">
        <v>77</v>
      </c>
      <c r="B35" t="s">
        <v>3</v>
      </c>
      <c r="C35">
        <v>1</v>
      </c>
      <c r="D35">
        <v>2</v>
      </c>
      <c r="E35">
        <v>3</v>
      </c>
      <c r="F35">
        <v>1</v>
      </c>
      <c r="G35">
        <f t="shared" si="0"/>
        <v>5.7</v>
      </c>
      <c r="H35">
        <f t="shared" si="1"/>
        <v>6.1000000000000005</v>
      </c>
      <c r="I35">
        <f t="shared" si="2"/>
        <v>0.40000000000000036</v>
      </c>
      <c r="J35">
        <v>1</v>
      </c>
      <c r="K35">
        <f t="shared" si="3"/>
        <v>0</v>
      </c>
      <c r="L35">
        <f t="shared" si="4"/>
        <v>0</v>
      </c>
    </row>
    <row r="36" spans="1:12" x14ac:dyDescent="0.2">
      <c r="A36" t="s">
        <v>78</v>
      </c>
      <c r="B36" t="s">
        <v>3</v>
      </c>
      <c r="C36">
        <v>1</v>
      </c>
      <c r="D36">
        <v>2</v>
      </c>
      <c r="E36">
        <v>3</v>
      </c>
      <c r="F36">
        <v>1</v>
      </c>
      <c r="G36">
        <f t="shared" si="0"/>
        <v>5.7</v>
      </c>
      <c r="H36">
        <f t="shared" si="1"/>
        <v>6.1000000000000005</v>
      </c>
      <c r="I36">
        <f t="shared" si="2"/>
        <v>0.40000000000000036</v>
      </c>
      <c r="J36">
        <v>1</v>
      </c>
      <c r="K36">
        <f t="shared" si="3"/>
        <v>0</v>
      </c>
      <c r="L36">
        <f t="shared" si="4"/>
        <v>0</v>
      </c>
    </row>
    <row r="37" spans="1:12" x14ac:dyDescent="0.2">
      <c r="A37" t="s">
        <v>8</v>
      </c>
      <c r="B37" t="s">
        <v>2</v>
      </c>
      <c r="C37">
        <v>3</v>
      </c>
      <c r="D37">
        <v>2</v>
      </c>
      <c r="E37">
        <v>1</v>
      </c>
      <c r="F37">
        <v>3</v>
      </c>
      <c r="G37">
        <f t="shared" si="0"/>
        <v>8.3000000000000007</v>
      </c>
      <c r="H37">
        <f t="shared" si="1"/>
        <v>7.9</v>
      </c>
      <c r="I37">
        <f t="shared" si="2"/>
        <v>0.40000000000000036</v>
      </c>
      <c r="J37">
        <v>0</v>
      </c>
      <c r="K37">
        <f t="shared" si="3"/>
        <v>1</v>
      </c>
      <c r="L37">
        <f t="shared" si="4"/>
        <v>0</v>
      </c>
    </row>
    <row r="38" spans="1:12" x14ac:dyDescent="0.2">
      <c r="A38" t="s">
        <v>83</v>
      </c>
      <c r="B38" t="s">
        <v>3</v>
      </c>
      <c r="C38">
        <v>1</v>
      </c>
      <c r="D38">
        <v>2</v>
      </c>
      <c r="E38">
        <v>3</v>
      </c>
      <c r="F38">
        <v>1</v>
      </c>
      <c r="G38">
        <f t="shared" si="0"/>
        <v>5.7</v>
      </c>
      <c r="H38">
        <f t="shared" si="1"/>
        <v>6.1000000000000005</v>
      </c>
      <c r="I38">
        <f t="shared" si="2"/>
        <v>0.40000000000000036</v>
      </c>
      <c r="J38">
        <v>1</v>
      </c>
      <c r="K38">
        <f t="shared" si="3"/>
        <v>0</v>
      </c>
      <c r="L38">
        <f t="shared" si="4"/>
        <v>0</v>
      </c>
    </row>
    <row r="39" spans="1:12" x14ac:dyDescent="0.2">
      <c r="A39" t="s">
        <v>69</v>
      </c>
      <c r="B39" t="s">
        <v>3</v>
      </c>
      <c r="C39">
        <v>1</v>
      </c>
      <c r="D39">
        <v>3</v>
      </c>
      <c r="E39">
        <v>3</v>
      </c>
      <c r="F39">
        <v>2</v>
      </c>
      <c r="G39">
        <f t="shared" si="0"/>
        <v>7.9</v>
      </c>
      <c r="H39">
        <f t="shared" si="1"/>
        <v>8.3000000000000007</v>
      </c>
      <c r="I39">
        <f t="shared" si="2"/>
        <v>0.40000000000000036</v>
      </c>
      <c r="J39">
        <v>1</v>
      </c>
      <c r="K39">
        <f t="shared" si="3"/>
        <v>0</v>
      </c>
      <c r="L39">
        <f t="shared" si="4"/>
        <v>0</v>
      </c>
    </row>
    <row r="40" spans="1:12" x14ac:dyDescent="0.2">
      <c r="A40" t="s">
        <v>90</v>
      </c>
      <c r="B40" t="s">
        <v>3</v>
      </c>
      <c r="C40">
        <v>1</v>
      </c>
      <c r="D40">
        <v>3</v>
      </c>
      <c r="E40">
        <v>3</v>
      </c>
      <c r="F40">
        <v>2</v>
      </c>
      <c r="G40">
        <f t="shared" si="0"/>
        <v>7.9</v>
      </c>
      <c r="H40">
        <f t="shared" si="1"/>
        <v>8.3000000000000007</v>
      </c>
      <c r="I40">
        <f t="shared" si="2"/>
        <v>0.40000000000000036</v>
      </c>
      <c r="J40">
        <v>1</v>
      </c>
      <c r="K40">
        <f t="shared" si="3"/>
        <v>0</v>
      </c>
      <c r="L40">
        <f t="shared" si="4"/>
        <v>0</v>
      </c>
    </row>
    <row r="41" spans="1:12" x14ac:dyDescent="0.2">
      <c r="A41" t="s">
        <v>75</v>
      </c>
      <c r="B41" t="s">
        <v>3</v>
      </c>
      <c r="C41">
        <v>2</v>
      </c>
      <c r="D41">
        <v>2</v>
      </c>
      <c r="E41">
        <v>2</v>
      </c>
      <c r="F41">
        <v>2</v>
      </c>
      <c r="G41">
        <f t="shared" si="0"/>
        <v>7</v>
      </c>
      <c r="H41">
        <f t="shared" si="1"/>
        <v>7</v>
      </c>
      <c r="I41">
        <f t="shared" si="2"/>
        <v>0</v>
      </c>
      <c r="J41">
        <v>1</v>
      </c>
      <c r="K41">
        <f t="shared" si="3"/>
        <v>0</v>
      </c>
      <c r="L41">
        <f t="shared" si="4"/>
        <v>0</v>
      </c>
    </row>
    <row r="42" spans="1:12" x14ac:dyDescent="0.2">
      <c r="A42" t="s">
        <v>63</v>
      </c>
      <c r="B42" t="s">
        <v>2</v>
      </c>
      <c r="C42">
        <v>2</v>
      </c>
      <c r="D42">
        <v>2</v>
      </c>
      <c r="E42">
        <v>2</v>
      </c>
      <c r="F42">
        <v>2</v>
      </c>
      <c r="G42">
        <f t="shared" si="0"/>
        <v>7</v>
      </c>
      <c r="H42">
        <f t="shared" si="1"/>
        <v>7</v>
      </c>
      <c r="I42">
        <f t="shared" si="2"/>
        <v>0</v>
      </c>
      <c r="J42">
        <v>0</v>
      </c>
      <c r="K42">
        <f t="shared" si="3"/>
        <v>0</v>
      </c>
      <c r="L42">
        <f t="shared" si="4"/>
        <v>1</v>
      </c>
    </row>
  </sheetData>
  <sortState xmlns:xlrd2="http://schemas.microsoft.com/office/spreadsheetml/2017/richdata2" ref="A2:L42">
    <sortCondition descending="1" ref="I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079F-D283-CB40-8836-A9CE16EFF180}">
  <dimension ref="A1:O21"/>
  <sheetViews>
    <sheetView tabSelected="1" workbookViewId="0">
      <selection activeCell="A21" sqref="A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23</v>
      </c>
      <c r="D1" t="s">
        <v>27</v>
      </c>
      <c r="E1" t="s">
        <v>28</v>
      </c>
      <c r="F1" t="s">
        <v>31</v>
      </c>
      <c r="G1" t="s">
        <v>35</v>
      </c>
      <c r="H1" t="s">
        <v>36</v>
      </c>
      <c r="I1" t="s">
        <v>46</v>
      </c>
      <c r="J1" t="s">
        <v>44</v>
      </c>
      <c r="K1" t="s">
        <v>43</v>
      </c>
      <c r="L1" t="s">
        <v>45</v>
      </c>
    </row>
    <row r="2" spans="1:15" x14ac:dyDescent="0.2">
      <c r="A2" t="s">
        <v>98</v>
      </c>
      <c r="B2" t="s">
        <v>2</v>
      </c>
      <c r="C2">
        <v>3</v>
      </c>
      <c r="D2">
        <v>1</v>
      </c>
      <c r="E2">
        <v>1</v>
      </c>
      <c r="F2">
        <v>4</v>
      </c>
      <c r="G2">
        <f t="shared" ref="G2:G21" si="0">C2*$O$2+D2*$O$3</f>
        <v>6.1000000000000005</v>
      </c>
      <c r="H2">
        <f t="shared" ref="H2:H21" si="1">E2*$O$2+F2*$O$3</f>
        <v>10.100000000000001</v>
      </c>
      <c r="I2">
        <f t="shared" ref="I2:I21" si="2">ABS(G2-H2)</f>
        <v>4.0000000000000009</v>
      </c>
      <c r="J2">
        <v>0</v>
      </c>
      <c r="K2">
        <f t="shared" ref="K2:K21" si="3">IF(G2&gt;H2,1,0)</f>
        <v>0</v>
      </c>
      <c r="L2">
        <f t="shared" ref="L2:L21" si="4">IF(K2=J2,1,0)</f>
        <v>1</v>
      </c>
      <c r="N2" t="s">
        <v>37</v>
      </c>
      <c r="O2">
        <v>1.3</v>
      </c>
    </row>
    <row r="3" spans="1:15" x14ac:dyDescent="0.2">
      <c r="A3" t="s">
        <v>84</v>
      </c>
      <c r="B3" t="s">
        <v>3</v>
      </c>
      <c r="C3">
        <v>1</v>
      </c>
      <c r="D3">
        <v>4</v>
      </c>
      <c r="E3">
        <v>3</v>
      </c>
      <c r="F3">
        <v>1</v>
      </c>
      <c r="G3">
        <f t="shared" si="0"/>
        <v>10.100000000000001</v>
      </c>
      <c r="H3">
        <f t="shared" si="1"/>
        <v>6.1000000000000005</v>
      </c>
      <c r="I3">
        <f t="shared" si="2"/>
        <v>4.0000000000000009</v>
      </c>
      <c r="J3">
        <v>1</v>
      </c>
      <c r="K3">
        <f t="shared" si="3"/>
        <v>1</v>
      </c>
      <c r="L3">
        <f t="shared" si="4"/>
        <v>1</v>
      </c>
      <c r="N3" t="s">
        <v>38</v>
      </c>
      <c r="O3">
        <v>2.2000000000000002</v>
      </c>
    </row>
    <row r="4" spans="1:15" x14ac:dyDescent="0.2">
      <c r="A4" t="s">
        <v>99</v>
      </c>
      <c r="B4" t="s">
        <v>3</v>
      </c>
      <c r="C4">
        <v>2</v>
      </c>
      <c r="D4">
        <v>1</v>
      </c>
      <c r="E4">
        <v>0</v>
      </c>
      <c r="F4">
        <v>4</v>
      </c>
      <c r="G4">
        <f t="shared" si="0"/>
        <v>4.8000000000000007</v>
      </c>
      <c r="H4">
        <f t="shared" si="1"/>
        <v>8.8000000000000007</v>
      </c>
      <c r="I4">
        <f t="shared" si="2"/>
        <v>4</v>
      </c>
      <c r="J4">
        <v>1</v>
      </c>
      <c r="K4">
        <f t="shared" si="3"/>
        <v>0</v>
      </c>
      <c r="L4">
        <f t="shared" si="4"/>
        <v>0</v>
      </c>
    </row>
    <row r="5" spans="1:15" x14ac:dyDescent="0.2">
      <c r="A5" t="s">
        <v>76</v>
      </c>
      <c r="B5" t="s">
        <v>2</v>
      </c>
      <c r="C5">
        <v>0</v>
      </c>
      <c r="D5">
        <v>4</v>
      </c>
      <c r="E5">
        <v>2</v>
      </c>
      <c r="F5">
        <v>1</v>
      </c>
      <c r="G5">
        <f t="shared" si="0"/>
        <v>8.8000000000000007</v>
      </c>
      <c r="H5">
        <f t="shared" si="1"/>
        <v>4.8000000000000007</v>
      </c>
      <c r="I5">
        <f t="shared" si="2"/>
        <v>4</v>
      </c>
      <c r="J5">
        <v>0</v>
      </c>
      <c r="K5">
        <f t="shared" si="3"/>
        <v>1</v>
      </c>
      <c r="L5">
        <f t="shared" si="4"/>
        <v>0</v>
      </c>
    </row>
    <row r="6" spans="1:15" x14ac:dyDescent="0.2">
      <c r="A6" t="s">
        <v>67</v>
      </c>
      <c r="B6" t="s">
        <v>3</v>
      </c>
      <c r="C6">
        <v>0</v>
      </c>
      <c r="D6">
        <v>4</v>
      </c>
      <c r="E6">
        <v>4</v>
      </c>
      <c r="F6">
        <v>1</v>
      </c>
      <c r="G6">
        <f t="shared" si="0"/>
        <v>8.8000000000000007</v>
      </c>
      <c r="H6">
        <f t="shared" si="1"/>
        <v>7.4</v>
      </c>
      <c r="I6">
        <f t="shared" si="2"/>
        <v>1.4000000000000004</v>
      </c>
      <c r="J6">
        <v>1</v>
      </c>
      <c r="K6">
        <f t="shared" si="3"/>
        <v>1</v>
      </c>
      <c r="L6">
        <f t="shared" si="4"/>
        <v>1</v>
      </c>
    </row>
    <row r="7" spans="1:15" x14ac:dyDescent="0.2">
      <c r="A7" t="s">
        <v>100</v>
      </c>
      <c r="B7" t="s">
        <v>2</v>
      </c>
      <c r="C7">
        <v>0</v>
      </c>
      <c r="D7">
        <v>2</v>
      </c>
      <c r="E7">
        <v>4</v>
      </c>
      <c r="F7">
        <v>0</v>
      </c>
      <c r="G7">
        <f t="shared" si="0"/>
        <v>4.4000000000000004</v>
      </c>
      <c r="H7">
        <f t="shared" si="1"/>
        <v>5.2</v>
      </c>
      <c r="I7">
        <f t="shared" si="2"/>
        <v>0.79999999999999982</v>
      </c>
      <c r="J7">
        <v>0</v>
      </c>
      <c r="K7">
        <f t="shared" si="3"/>
        <v>0</v>
      </c>
      <c r="L7">
        <f t="shared" si="4"/>
        <v>1</v>
      </c>
    </row>
    <row r="8" spans="1:15" x14ac:dyDescent="0.2">
      <c r="A8" t="s">
        <v>96</v>
      </c>
      <c r="B8" t="s">
        <v>3</v>
      </c>
      <c r="C8">
        <v>4</v>
      </c>
      <c r="D8">
        <v>0</v>
      </c>
      <c r="E8">
        <v>0</v>
      </c>
      <c r="F8">
        <v>2</v>
      </c>
      <c r="G8">
        <f t="shared" si="0"/>
        <v>5.2</v>
      </c>
      <c r="H8">
        <f t="shared" si="1"/>
        <v>4.4000000000000004</v>
      </c>
      <c r="I8">
        <f t="shared" si="2"/>
        <v>0.79999999999999982</v>
      </c>
      <c r="J8">
        <v>1</v>
      </c>
      <c r="K8">
        <f t="shared" si="3"/>
        <v>1</v>
      </c>
      <c r="L8">
        <f t="shared" si="4"/>
        <v>1</v>
      </c>
    </row>
    <row r="9" spans="1:15" x14ac:dyDescent="0.2">
      <c r="A9" t="s">
        <v>81</v>
      </c>
      <c r="B9" t="s">
        <v>3</v>
      </c>
      <c r="C9">
        <v>0</v>
      </c>
      <c r="D9">
        <v>3</v>
      </c>
      <c r="E9">
        <v>3</v>
      </c>
      <c r="F9">
        <v>1</v>
      </c>
      <c r="G9">
        <f t="shared" si="0"/>
        <v>6.6000000000000005</v>
      </c>
      <c r="H9">
        <f t="shared" si="1"/>
        <v>6.1000000000000005</v>
      </c>
      <c r="I9">
        <f t="shared" si="2"/>
        <v>0.5</v>
      </c>
      <c r="J9">
        <v>1</v>
      </c>
      <c r="K9">
        <f t="shared" si="3"/>
        <v>1</v>
      </c>
      <c r="L9">
        <f t="shared" si="4"/>
        <v>1</v>
      </c>
    </row>
    <row r="10" spans="1:15" x14ac:dyDescent="0.2">
      <c r="A10" t="s">
        <v>92</v>
      </c>
      <c r="B10" t="s">
        <v>2</v>
      </c>
      <c r="C10">
        <v>0</v>
      </c>
      <c r="D10">
        <v>3</v>
      </c>
      <c r="E10">
        <v>3</v>
      </c>
      <c r="F10">
        <v>1</v>
      </c>
      <c r="G10">
        <f t="shared" si="0"/>
        <v>6.6000000000000005</v>
      </c>
      <c r="H10">
        <f t="shared" si="1"/>
        <v>6.1000000000000005</v>
      </c>
      <c r="I10">
        <f t="shared" si="2"/>
        <v>0.5</v>
      </c>
      <c r="J10">
        <v>0</v>
      </c>
      <c r="K10">
        <f t="shared" si="3"/>
        <v>1</v>
      </c>
      <c r="L10">
        <f t="shared" si="4"/>
        <v>0</v>
      </c>
    </row>
    <row r="11" spans="1:15" x14ac:dyDescent="0.2">
      <c r="A11" t="s">
        <v>77</v>
      </c>
      <c r="B11" t="s">
        <v>3</v>
      </c>
      <c r="C11">
        <v>1</v>
      </c>
      <c r="D11">
        <v>2</v>
      </c>
      <c r="E11">
        <v>3</v>
      </c>
      <c r="F11">
        <v>1</v>
      </c>
      <c r="G11">
        <f t="shared" si="0"/>
        <v>5.7</v>
      </c>
      <c r="H11">
        <f t="shared" si="1"/>
        <v>6.1000000000000005</v>
      </c>
      <c r="I11">
        <f t="shared" si="2"/>
        <v>0.40000000000000036</v>
      </c>
      <c r="J11">
        <v>1</v>
      </c>
      <c r="K11">
        <f t="shared" si="3"/>
        <v>0</v>
      </c>
      <c r="L11">
        <f t="shared" si="4"/>
        <v>0</v>
      </c>
    </row>
    <row r="12" spans="1:15" x14ac:dyDescent="0.2">
      <c r="A12" t="s">
        <v>101</v>
      </c>
      <c r="B12" t="s">
        <v>2</v>
      </c>
      <c r="C12">
        <v>2</v>
      </c>
      <c r="D12">
        <v>2</v>
      </c>
      <c r="E12">
        <v>4</v>
      </c>
      <c r="F12">
        <v>1</v>
      </c>
      <c r="G12">
        <f t="shared" si="0"/>
        <v>7</v>
      </c>
      <c r="H12">
        <f t="shared" si="1"/>
        <v>7.4</v>
      </c>
      <c r="I12">
        <f t="shared" si="2"/>
        <v>0.40000000000000036</v>
      </c>
      <c r="J12">
        <v>0</v>
      </c>
      <c r="K12">
        <f t="shared" si="3"/>
        <v>0</v>
      </c>
      <c r="L12">
        <f t="shared" si="4"/>
        <v>1</v>
      </c>
    </row>
    <row r="13" spans="1:15" x14ac:dyDescent="0.2">
      <c r="A13" t="s">
        <v>102</v>
      </c>
      <c r="B13" t="s">
        <v>2</v>
      </c>
      <c r="C13">
        <v>3</v>
      </c>
      <c r="D13">
        <v>2</v>
      </c>
      <c r="E13">
        <v>1</v>
      </c>
      <c r="F13">
        <v>3</v>
      </c>
      <c r="G13">
        <f t="shared" si="0"/>
        <v>8.3000000000000007</v>
      </c>
      <c r="H13">
        <f t="shared" si="1"/>
        <v>7.9</v>
      </c>
      <c r="I13">
        <f t="shared" si="2"/>
        <v>0.40000000000000036</v>
      </c>
      <c r="J13">
        <v>0</v>
      </c>
      <c r="K13">
        <f t="shared" si="3"/>
        <v>1</v>
      </c>
      <c r="L13">
        <f t="shared" si="4"/>
        <v>0</v>
      </c>
    </row>
    <row r="14" spans="1:15" x14ac:dyDescent="0.2">
      <c r="A14" t="s">
        <v>103</v>
      </c>
      <c r="B14" t="s">
        <v>2</v>
      </c>
      <c r="C14">
        <v>3</v>
      </c>
      <c r="D14">
        <v>1</v>
      </c>
      <c r="E14">
        <v>1</v>
      </c>
      <c r="F14">
        <v>2</v>
      </c>
      <c r="G14">
        <f t="shared" si="0"/>
        <v>6.1000000000000005</v>
      </c>
      <c r="H14">
        <f t="shared" si="1"/>
        <v>5.7</v>
      </c>
      <c r="I14">
        <f t="shared" si="2"/>
        <v>0.40000000000000036</v>
      </c>
      <c r="J14">
        <v>0</v>
      </c>
      <c r="K14">
        <f t="shared" si="3"/>
        <v>1</v>
      </c>
      <c r="L14">
        <f t="shared" si="4"/>
        <v>0</v>
      </c>
    </row>
    <row r="15" spans="1:15" x14ac:dyDescent="0.2">
      <c r="A15" t="s">
        <v>104</v>
      </c>
      <c r="B15" t="s">
        <v>2</v>
      </c>
      <c r="C15">
        <v>3</v>
      </c>
      <c r="D15">
        <v>1</v>
      </c>
      <c r="E15">
        <v>1</v>
      </c>
      <c r="F15">
        <v>2</v>
      </c>
      <c r="G15">
        <f t="shared" si="0"/>
        <v>6.1000000000000005</v>
      </c>
      <c r="H15">
        <f t="shared" si="1"/>
        <v>5.7</v>
      </c>
      <c r="I15">
        <f t="shared" si="2"/>
        <v>0.40000000000000036</v>
      </c>
      <c r="J15">
        <v>0</v>
      </c>
      <c r="K15">
        <f t="shared" si="3"/>
        <v>1</v>
      </c>
      <c r="L15">
        <f t="shared" si="4"/>
        <v>0</v>
      </c>
    </row>
    <row r="16" spans="1:15" x14ac:dyDescent="0.2">
      <c r="A16" t="s">
        <v>74</v>
      </c>
      <c r="B16" t="s">
        <v>3</v>
      </c>
      <c r="C16">
        <v>1</v>
      </c>
      <c r="D16">
        <v>3</v>
      </c>
      <c r="E16">
        <v>3</v>
      </c>
      <c r="F16">
        <v>2</v>
      </c>
      <c r="G16">
        <f t="shared" si="0"/>
        <v>7.9</v>
      </c>
      <c r="H16">
        <f t="shared" si="1"/>
        <v>8.3000000000000007</v>
      </c>
      <c r="I16">
        <f t="shared" si="2"/>
        <v>0.40000000000000036</v>
      </c>
      <c r="J16">
        <v>1</v>
      </c>
      <c r="K16">
        <f t="shared" si="3"/>
        <v>0</v>
      </c>
      <c r="L16">
        <f t="shared" si="4"/>
        <v>0</v>
      </c>
    </row>
    <row r="17" spans="1:12" x14ac:dyDescent="0.2">
      <c r="A17" t="s">
        <v>105</v>
      </c>
      <c r="B17" t="s">
        <v>2</v>
      </c>
      <c r="C17">
        <v>3</v>
      </c>
      <c r="D17">
        <v>2</v>
      </c>
      <c r="E17">
        <v>1</v>
      </c>
      <c r="F17">
        <v>3</v>
      </c>
      <c r="G17">
        <f t="shared" si="0"/>
        <v>8.3000000000000007</v>
      </c>
      <c r="H17">
        <f t="shared" si="1"/>
        <v>7.9</v>
      </c>
      <c r="I17">
        <f t="shared" si="2"/>
        <v>0.40000000000000036</v>
      </c>
      <c r="J17">
        <v>0</v>
      </c>
      <c r="K17">
        <f t="shared" si="3"/>
        <v>1</v>
      </c>
      <c r="L17">
        <f t="shared" si="4"/>
        <v>0</v>
      </c>
    </row>
    <row r="18" spans="1:12" x14ac:dyDescent="0.2">
      <c r="A18" t="s">
        <v>83</v>
      </c>
      <c r="B18" t="s">
        <v>3</v>
      </c>
      <c r="C18">
        <v>1</v>
      </c>
      <c r="D18">
        <v>2</v>
      </c>
      <c r="E18">
        <v>3</v>
      </c>
      <c r="F18">
        <v>1</v>
      </c>
      <c r="G18">
        <f t="shared" si="0"/>
        <v>5.7</v>
      </c>
      <c r="H18">
        <f t="shared" si="1"/>
        <v>6.1000000000000005</v>
      </c>
      <c r="I18">
        <f t="shared" si="2"/>
        <v>0.40000000000000036</v>
      </c>
      <c r="J18">
        <v>1</v>
      </c>
      <c r="K18">
        <f t="shared" si="3"/>
        <v>0</v>
      </c>
      <c r="L18">
        <f t="shared" si="4"/>
        <v>0</v>
      </c>
    </row>
    <row r="19" spans="1:12" x14ac:dyDescent="0.2">
      <c r="A19" t="s">
        <v>95</v>
      </c>
      <c r="B19" t="s">
        <v>3</v>
      </c>
      <c r="C19">
        <v>4</v>
      </c>
      <c r="D19">
        <v>1</v>
      </c>
      <c r="E19">
        <v>2</v>
      </c>
      <c r="F19">
        <v>2</v>
      </c>
      <c r="G19">
        <f t="shared" si="0"/>
        <v>7.4</v>
      </c>
      <c r="H19">
        <f t="shared" si="1"/>
        <v>7</v>
      </c>
      <c r="I19">
        <f t="shared" si="2"/>
        <v>0.40000000000000036</v>
      </c>
      <c r="J19">
        <v>1</v>
      </c>
      <c r="K19">
        <f t="shared" si="3"/>
        <v>1</v>
      </c>
      <c r="L19">
        <f t="shared" si="4"/>
        <v>1</v>
      </c>
    </row>
    <row r="20" spans="1:12" x14ac:dyDescent="0.2">
      <c r="A20" t="s">
        <v>97</v>
      </c>
      <c r="B20" t="s">
        <v>3</v>
      </c>
      <c r="C20">
        <v>2</v>
      </c>
      <c r="D20">
        <v>2</v>
      </c>
      <c r="E20">
        <v>0</v>
      </c>
      <c r="F20">
        <v>3</v>
      </c>
      <c r="G20">
        <f t="shared" si="0"/>
        <v>7</v>
      </c>
      <c r="H20">
        <f t="shared" si="1"/>
        <v>6.6000000000000005</v>
      </c>
      <c r="I20">
        <f t="shared" si="2"/>
        <v>0.39999999999999947</v>
      </c>
      <c r="J20">
        <v>1</v>
      </c>
      <c r="K20">
        <f t="shared" si="3"/>
        <v>1</v>
      </c>
      <c r="L20">
        <f t="shared" si="4"/>
        <v>1</v>
      </c>
    </row>
    <row r="21" spans="1:12" x14ac:dyDescent="0.2">
      <c r="A21" t="s">
        <v>106</v>
      </c>
      <c r="B21" t="s">
        <v>2</v>
      </c>
      <c r="C21">
        <v>0</v>
      </c>
      <c r="D21">
        <v>3</v>
      </c>
      <c r="E21">
        <v>2</v>
      </c>
      <c r="F21">
        <v>2</v>
      </c>
      <c r="G21">
        <f t="shared" si="0"/>
        <v>6.6000000000000005</v>
      </c>
      <c r="H21">
        <f t="shared" si="1"/>
        <v>7</v>
      </c>
      <c r="I21">
        <f t="shared" si="2"/>
        <v>0.39999999999999947</v>
      </c>
      <c r="J21">
        <v>0</v>
      </c>
      <c r="K21">
        <f t="shared" si="3"/>
        <v>0</v>
      </c>
      <c r="L21">
        <f t="shared" si="4"/>
        <v>1</v>
      </c>
    </row>
  </sheetData>
  <sortState xmlns:xlrd2="http://schemas.microsoft.com/office/spreadsheetml/2017/richdata2" ref="A2:L21">
    <sortCondition descending="1"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Solovyeva</dc:creator>
  <cp:lastModifiedBy>Solovyeva, Nina</cp:lastModifiedBy>
  <dcterms:created xsi:type="dcterms:W3CDTF">2020-07-07T18:35:37Z</dcterms:created>
  <dcterms:modified xsi:type="dcterms:W3CDTF">2020-07-24T20:38:26Z</dcterms:modified>
</cp:coreProperties>
</file>