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0" windowWidth="20175" windowHeight="7200" tabRatio="500"/>
  </bookViews>
  <sheets>
    <sheet name="0" sheetId="1" r:id="rId1"/>
    <sheet name="Run Information" sheetId="2" r:id="rId2"/>
  </sheets>
  <calcPr calcId="124519" iterateCount="1"/>
</workbook>
</file>

<file path=xl/calcChain.xml><?xml version="1.0" encoding="utf-8"?>
<calcChain xmlns="http://schemas.openxmlformats.org/spreadsheetml/2006/main">
  <c r="AH19" i="1"/>
  <c r="AH20"/>
  <c r="AH21"/>
  <c r="AH22"/>
  <c r="AH23"/>
  <c r="AH24"/>
  <c r="AH25"/>
  <c r="AH18"/>
  <c r="AG19"/>
  <c r="AG20"/>
  <c r="AG21"/>
  <c r="AG22"/>
  <c r="AG23"/>
  <c r="AG24"/>
  <c r="AG25"/>
  <c r="AG18"/>
  <c r="AF19"/>
  <c r="AF20"/>
  <c r="AF21"/>
  <c r="AF22"/>
  <c r="AF23"/>
  <c r="AF24"/>
  <c r="AF25"/>
  <c r="AF18"/>
  <c r="AE19"/>
  <c r="AE20"/>
  <c r="AE21"/>
  <c r="AE22"/>
  <c r="AE23"/>
  <c r="AE24"/>
  <c r="AE25"/>
  <c r="AE18"/>
  <c r="AD19"/>
  <c r="AD20"/>
  <c r="AD21"/>
  <c r="AD22"/>
  <c r="AD23"/>
  <c r="AD24"/>
  <c r="AD25"/>
  <c r="AD18"/>
  <c r="AC19"/>
  <c r="AC20"/>
  <c r="AC21"/>
  <c r="AC22"/>
  <c r="AC23"/>
  <c r="AC24"/>
  <c r="AC25"/>
  <c r="AC18"/>
  <c r="AB25"/>
  <c r="AB19"/>
  <c r="AB20"/>
  <c r="AB21"/>
  <c r="AB22"/>
  <c r="AB23"/>
  <c r="AB24"/>
  <c r="AB18"/>
  <c r="AA19"/>
  <c r="AA20"/>
  <c r="AA21"/>
  <c r="AA22"/>
  <c r="AA23"/>
  <c r="AA24"/>
  <c r="AA25"/>
  <c r="AA18"/>
  <c r="Z19"/>
  <c r="Z20"/>
  <c r="Z21"/>
  <c r="Z22"/>
  <c r="Z23"/>
  <c r="Z24"/>
  <c r="Z25"/>
  <c r="Z18"/>
  <c r="V25"/>
  <c r="V24"/>
  <c r="V23"/>
  <c r="V22"/>
  <c r="V21"/>
  <c r="V20"/>
  <c r="V19"/>
  <c r="V18"/>
  <c r="AH6"/>
  <c r="AH7"/>
  <c r="AH8"/>
  <c r="AH9"/>
  <c r="AH10"/>
  <c r="AH11"/>
  <c r="AH12"/>
  <c r="AH5"/>
  <c r="AG6"/>
  <c r="AG7"/>
  <c r="AG8"/>
  <c r="AG9"/>
  <c r="AG10"/>
  <c r="AG11"/>
  <c r="AG12"/>
  <c r="AG5"/>
  <c r="AF8"/>
  <c r="AF9"/>
  <c r="AF10"/>
  <c r="AF11"/>
  <c r="AF12"/>
  <c r="AF7"/>
  <c r="AF6"/>
  <c r="AF5"/>
  <c r="AE6"/>
  <c r="AE7"/>
  <c r="AE8"/>
  <c r="AE9"/>
  <c r="AE10"/>
  <c r="AE11"/>
  <c r="AE12"/>
  <c r="AE5"/>
  <c r="AD6"/>
  <c r="AD7"/>
  <c r="AD8"/>
  <c r="AD9"/>
  <c r="AD10"/>
  <c r="AD11"/>
  <c r="AD12"/>
  <c r="AD5"/>
  <c r="AC6"/>
  <c r="AC7"/>
  <c r="AC8"/>
  <c r="AC9"/>
  <c r="AC10"/>
  <c r="AC11"/>
  <c r="AC12"/>
  <c r="AC5"/>
  <c r="AB6"/>
  <c r="AB7"/>
  <c r="AB8"/>
  <c r="AB9"/>
  <c r="AB10"/>
  <c r="AB11"/>
  <c r="AB12"/>
  <c r="AB5"/>
  <c r="AA6"/>
  <c r="AA7"/>
  <c r="AA8"/>
  <c r="AA9"/>
  <c r="AA10"/>
  <c r="AA11"/>
  <c r="AA12"/>
  <c r="AA5"/>
  <c r="Z6"/>
  <c r="Z7"/>
  <c r="Z8"/>
  <c r="Z9"/>
  <c r="Z10"/>
  <c r="Z11"/>
  <c r="Z12"/>
  <c r="Z5"/>
  <c r="V6"/>
  <c r="V7"/>
  <c r="V8"/>
  <c r="V9"/>
  <c r="V10"/>
  <c r="V11"/>
  <c r="V12"/>
  <c r="V5"/>
</calcChain>
</file>

<file path=xl/sharedStrings.xml><?xml version="1.0" encoding="utf-8"?>
<sst xmlns="http://schemas.openxmlformats.org/spreadsheetml/2006/main" count="605" uniqueCount="130">
  <si>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</si>
  <si>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</si>
  <si>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</si>
  <si>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</si>
  <si>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</si>
  <si>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</si>
  <si>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</si>
  <si>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</si>
  <si>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</si>
  <si>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</si>
  <si>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</si>
  <si>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</si>
  <si>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</si>
  <si>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</si>
  <si>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</si>
  <si>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A02</t>
  </si>
  <si>
    <t>SYBR</t>
  </si>
  <si>
    <t>GAPDH</t>
  </si>
  <si>
    <t>Unkn</t>
  </si>
  <si>
    <t>C-CON</t>
  </si>
  <si>
    <t/>
  </si>
  <si>
    <t>A03</t>
  </si>
  <si>
    <t>A04</t>
  </si>
  <si>
    <t>APP1</t>
  </si>
  <si>
    <t>A05</t>
  </si>
  <si>
    <t>A06</t>
  </si>
  <si>
    <t>A07</t>
  </si>
  <si>
    <t>APP2</t>
  </si>
  <si>
    <t>A08</t>
  </si>
  <si>
    <t>A09</t>
  </si>
  <si>
    <t>A11</t>
  </si>
  <si>
    <t>Neg Ctrl</t>
  </si>
  <si>
    <t>B02</t>
  </si>
  <si>
    <t>C-H</t>
  </si>
  <si>
    <t>B03</t>
  </si>
  <si>
    <t>B04</t>
  </si>
  <si>
    <t>B05</t>
  </si>
  <si>
    <t>B06</t>
  </si>
  <si>
    <t>B07</t>
  </si>
  <si>
    <t>B08</t>
  </si>
  <si>
    <t>B09</t>
  </si>
  <si>
    <t>B11</t>
  </si>
  <si>
    <t>C02</t>
  </si>
  <si>
    <t>C-N</t>
  </si>
  <si>
    <t>C03</t>
  </si>
  <si>
    <t>C04</t>
  </si>
  <si>
    <t>C05</t>
  </si>
  <si>
    <t>C06</t>
  </si>
  <si>
    <t>C07</t>
  </si>
  <si>
    <t>C08</t>
  </si>
  <si>
    <t>C09</t>
  </si>
  <si>
    <t>C11</t>
  </si>
  <si>
    <t>D02</t>
  </si>
  <si>
    <t>C-L</t>
  </si>
  <si>
    <t>D03</t>
  </si>
  <si>
    <t>D04</t>
  </si>
  <si>
    <t>D05</t>
  </si>
  <si>
    <t>D06</t>
  </si>
  <si>
    <t>D07</t>
  </si>
  <si>
    <t>D08</t>
  </si>
  <si>
    <t>D09</t>
  </si>
  <si>
    <t>D11</t>
  </si>
  <si>
    <t>E02</t>
  </si>
  <si>
    <t>A-CON</t>
  </si>
  <si>
    <t>E03</t>
  </si>
  <si>
    <t>E04</t>
  </si>
  <si>
    <t>E05</t>
  </si>
  <si>
    <t>E06</t>
  </si>
  <si>
    <t>E07</t>
  </si>
  <si>
    <t>E08</t>
  </si>
  <si>
    <t>E09</t>
  </si>
  <si>
    <t>E11</t>
  </si>
  <si>
    <t>F02</t>
  </si>
  <si>
    <t>A-H</t>
  </si>
  <si>
    <t>F03</t>
  </si>
  <si>
    <t>F04</t>
  </si>
  <si>
    <t>F05</t>
  </si>
  <si>
    <t>F06</t>
  </si>
  <si>
    <t>F07</t>
  </si>
  <si>
    <t>F08</t>
  </si>
  <si>
    <t>F09</t>
  </si>
  <si>
    <t>F11</t>
  </si>
  <si>
    <t>G02</t>
  </si>
  <si>
    <t>A-N</t>
  </si>
  <si>
    <t>G03</t>
  </si>
  <si>
    <t>G04</t>
  </si>
  <si>
    <t>G05</t>
  </si>
  <si>
    <t>G06</t>
  </si>
  <si>
    <t>G07</t>
  </si>
  <si>
    <t>G08</t>
  </si>
  <si>
    <t>G09</t>
  </si>
  <si>
    <t>G11</t>
  </si>
  <si>
    <t>H02</t>
  </si>
  <si>
    <t>A-L</t>
  </si>
  <si>
    <t>H03</t>
  </si>
  <si>
    <t>H04</t>
  </si>
  <si>
    <t>H05</t>
  </si>
  <si>
    <t>H06</t>
  </si>
  <si>
    <t>H07</t>
  </si>
  <si>
    <t>H08</t>
  </si>
  <si>
    <t>H09</t>
  </si>
  <si>
    <t>H11</t>
  </si>
  <si>
    <t>File Name</t>
  </si>
  <si>
    <t>2018.12.20-PCR-GAPDH-APP-LIVER.pcrd</t>
  </si>
  <si>
    <t>Created By User</t>
  </si>
  <si>
    <t>admin</t>
  </si>
  <si>
    <t>Notes</t>
  </si>
  <si>
    <t>ID</t>
  </si>
  <si>
    <t>Run Started</t>
  </si>
  <si>
    <t>2018/12/20 21:29:58 UTC +08:00</t>
  </si>
  <si>
    <t>Run Ended</t>
  </si>
  <si>
    <t>2018/12/20 22:55:21 UTC +08:00</t>
  </si>
  <si>
    <t>Sample Vol</t>
  </si>
  <si>
    <t>Lid Temp</t>
  </si>
  <si>
    <t>Protocol File Name</t>
  </si>
  <si>
    <t>加溶曲.prcl</t>
  </si>
  <si>
    <t>Plate Setup File Name</t>
  </si>
  <si>
    <t>2018.12.20.pltd</t>
  </si>
  <si>
    <t>Base Serial Number</t>
  </si>
  <si>
    <t>BR002111</t>
  </si>
  <si>
    <t>Optical Head Serial Number</t>
  </si>
  <si>
    <t>788BR02208</t>
  </si>
  <si>
    <t>CFX Manager Version</t>
  </si>
  <si>
    <t xml:space="preserve">3.0.1224.1015. </t>
  </si>
  <si>
    <t>GAPAVR</t>
    <phoneticPr fontId="25" type="noConversion"/>
  </si>
  <si>
    <t>Δct</t>
    <phoneticPr fontId="25" type="noConversion"/>
  </si>
  <si>
    <t>ΔΔct</t>
    <phoneticPr fontId="25" type="noConversion"/>
  </si>
  <si>
    <t>2^-ΔΔct</t>
    <phoneticPr fontId="25" type="noConversion"/>
  </si>
  <si>
    <r>
      <t>A</t>
    </r>
    <r>
      <rPr>
        <sz val="9"/>
        <rFont val="宋体"/>
        <family val="3"/>
        <charset val="134"/>
      </rPr>
      <t>PP1</t>
    </r>
    <phoneticPr fontId="25" type="noConversion"/>
  </si>
  <si>
    <t>APP2</t>
    <phoneticPr fontId="25" type="noConversion"/>
  </si>
</sst>
</file>

<file path=xl/styles.xml><?xml version="1.0" encoding="utf-8"?>
<styleSheet xmlns="http://schemas.openxmlformats.org/spreadsheetml/2006/main">
  <numFmts count="6">
    <numFmt numFmtId="176" formatCode="###0.00;\-###0.00"/>
    <numFmt numFmtId="177" formatCode="###0.000;\-###0.000"/>
    <numFmt numFmtId="178" formatCode="###0.00000;\-###0.00000"/>
    <numFmt numFmtId="179" formatCode="###0.0;\-###0.0"/>
    <numFmt numFmtId="180" formatCode="###0;\-###0"/>
    <numFmt numFmtId="182" formatCode="0.00_ "/>
  </numFmts>
  <fonts count="27"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family val="2"/>
    </font>
    <font>
      <sz val="9"/>
      <name val="宋体"/>
      <family val="3"/>
      <charset val="134"/>
    </font>
    <font>
      <sz val="8.3000000000000007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  <protection locked="0"/>
    </xf>
    <xf numFmtId="0" fontId="1" fillId="0" borderId="0">
      <alignment vertical="top"/>
      <protection locked="0"/>
    </xf>
  </cellStyleXfs>
  <cellXfs count="40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1" applyFont="1" applyFill="1" applyBorder="1" applyAlignment="1" applyProtection="1">
      <alignment vertical="center"/>
    </xf>
    <xf numFmtId="0" fontId="3" fillId="2" borderId="0" xfId="1" applyFont="1" applyFill="1" applyBorder="1" applyAlignment="1" applyProtection="1">
      <alignment horizontal="center" vertical="center"/>
      <protection locked="0"/>
    </xf>
    <xf numFmtId="0" fontId="4" fillId="2" borderId="0" xfId="1" applyFont="1" applyFill="1" applyBorder="1" applyAlignment="1" applyProtection="1">
      <alignment horizontal="center" vertical="center" wrapText="1"/>
      <protection locked="0"/>
    </xf>
    <xf numFmtId="0" fontId="5" fillId="3" borderId="0" xfId="1" applyFont="1" applyFill="1" applyBorder="1" applyAlignment="1" applyProtection="1">
      <alignment horizontal="center" vertical="center"/>
      <protection locked="0"/>
    </xf>
    <xf numFmtId="49" fontId="6" fillId="4" borderId="0" xfId="1" applyNumberFormat="1" applyFont="1" applyFill="1" applyBorder="1" applyAlignment="1" applyProtection="1">
      <alignment horizontal="center" vertical="center"/>
      <protection locked="0"/>
    </xf>
    <xf numFmtId="0" fontId="7" fillId="0" borderId="0" xfId="1" applyFont="1" applyFill="1" applyBorder="1" applyAlignment="1" applyProtection="1">
      <alignment vertical="center"/>
    </xf>
    <xf numFmtId="49" fontId="8" fillId="0" borderId="0" xfId="1" applyNumberFormat="1" applyFont="1" applyFill="1" applyBorder="1" applyAlignment="1" applyProtection="1">
      <alignment vertical="center"/>
    </xf>
    <xf numFmtId="49" fontId="9" fillId="0" borderId="0" xfId="1" applyNumberFormat="1" applyFont="1" applyFill="1" applyBorder="1" applyAlignment="1" applyProtection="1">
      <alignment vertical="center"/>
    </xf>
    <xf numFmtId="49" fontId="10" fillId="0" borderId="0" xfId="1" applyNumberFormat="1" applyFont="1" applyFill="1" applyBorder="1" applyAlignment="1" applyProtection="1">
      <alignment vertical="center"/>
    </xf>
    <xf numFmtId="176" fontId="11" fillId="0" borderId="0" xfId="1" applyNumberFormat="1" applyFont="1" applyFill="1" applyBorder="1" applyAlignment="1" applyProtection="1">
      <alignment vertical="center"/>
    </xf>
    <xf numFmtId="177" fontId="12" fillId="0" borderId="0" xfId="1" applyNumberFormat="1" applyFont="1" applyFill="1" applyBorder="1" applyAlignment="1" applyProtection="1">
      <alignment vertical="center"/>
    </xf>
    <xf numFmtId="178" fontId="13" fillId="0" borderId="0" xfId="1" applyNumberFormat="1" applyFont="1" applyFill="1" applyBorder="1" applyAlignment="1" applyProtection="1">
      <alignment vertical="center"/>
    </xf>
    <xf numFmtId="179" fontId="14" fillId="0" borderId="0" xfId="1" applyNumberFormat="1" applyFont="1" applyFill="1" applyBorder="1" applyAlignment="1" applyProtection="1">
      <alignment vertical="center"/>
    </xf>
    <xf numFmtId="49" fontId="15" fillId="0" borderId="0" xfId="1" applyNumberFormat="1" applyFont="1" applyFill="1" applyBorder="1" applyAlignment="1" applyProtection="1">
      <alignment vertical="center"/>
    </xf>
    <xf numFmtId="49" fontId="16" fillId="0" borderId="0" xfId="1" applyNumberFormat="1" applyFont="1" applyFill="1" applyBorder="1" applyAlignment="1" applyProtection="1">
      <alignment vertical="center"/>
    </xf>
    <xf numFmtId="49" fontId="17" fillId="0" borderId="0" xfId="1" applyNumberFormat="1" applyFont="1" applyFill="1" applyBorder="1" applyAlignment="1" applyProtection="1">
      <alignment vertical="center"/>
    </xf>
    <xf numFmtId="176" fontId="18" fillId="0" borderId="0" xfId="1" applyNumberFormat="1" applyFont="1" applyFill="1" applyBorder="1" applyAlignment="1" applyProtection="1">
      <alignment vertical="center"/>
    </xf>
    <xf numFmtId="177" fontId="19" fillId="0" borderId="0" xfId="1" applyNumberFormat="1" applyFont="1" applyFill="1" applyBorder="1" applyAlignment="1" applyProtection="1">
      <alignment vertical="center"/>
    </xf>
    <xf numFmtId="178" fontId="20" fillId="0" borderId="0" xfId="1" applyNumberFormat="1" applyFont="1" applyFill="1" applyBorder="1" applyAlignment="1" applyProtection="1">
      <alignment vertical="center"/>
    </xf>
    <xf numFmtId="179" fontId="21" fillId="0" borderId="0" xfId="1" applyNumberFormat="1" applyFont="1" applyFill="1" applyBorder="1" applyAlignment="1" applyProtection="1">
      <alignment vertical="center"/>
    </xf>
    <xf numFmtId="49" fontId="22" fillId="0" borderId="0" xfId="1" applyNumberFormat="1" applyFont="1" applyFill="1" applyBorder="1" applyAlignment="1" applyProtection="1">
      <alignment vertical="top"/>
      <protection locked="0"/>
    </xf>
    <xf numFmtId="180" fontId="23" fillId="0" borderId="0" xfId="1" applyNumberFormat="1" applyFont="1" applyFill="1" applyBorder="1" applyAlignment="1" applyProtection="1">
      <alignment horizontal="left" vertical="top"/>
      <protection locked="0"/>
    </xf>
    <xf numFmtId="49" fontId="24" fillId="0" borderId="0" xfId="1" applyNumberFormat="1" applyFont="1" applyFill="1" applyBorder="1" applyAlignment="1" applyProtection="1">
      <alignment vertical="center"/>
    </xf>
    <xf numFmtId="49" fontId="25" fillId="0" borderId="0" xfId="1" applyNumberFormat="1" applyFont="1" applyFill="1" applyBorder="1" applyAlignment="1" applyProtection="1">
      <alignment vertical="center"/>
    </xf>
    <xf numFmtId="182" fontId="26" fillId="5" borderId="0" xfId="0" applyNumberFormat="1" applyFont="1" applyFill="1" applyBorder="1" applyAlignment="1" applyProtection="1">
      <alignment horizontal="center" vertical="center" wrapText="1"/>
      <protection locked="0"/>
    </xf>
    <xf numFmtId="182" fontId="26" fillId="6" borderId="0" xfId="0" applyNumberFormat="1" applyFont="1" applyFill="1" applyBorder="1" applyAlignment="1" applyProtection="1">
      <alignment horizontal="center" vertical="center" wrapText="1"/>
      <protection locked="0"/>
    </xf>
    <xf numFmtId="182" fontId="25" fillId="0" borderId="0" xfId="1" applyNumberFormat="1" applyFont="1" applyFill="1" applyBorder="1" applyAlignment="1" applyProtection="1">
      <alignment vertical="center"/>
    </xf>
    <xf numFmtId="182" fontId="24" fillId="0" borderId="0" xfId="0" applyNumberFormat="1" applyFont="1" applyFill="1" applyBorder="1" applyAlignment="1" applyProtection="1">
      <alignment vertical="top"/>
      <protection locked="0"/>
    </xf>
    <xf numFmtId="182" fontId="24" fillId="0" borderId="0" xfId="0" applyNumberFormat="1" applyFont="1" applyFill="1" applyBorder="1" applyAlignment="1" applyProtection="1">
      <alignment horizontal="center" vertical="top"/>
      <protection locked="0"/>
    </xf>
    <xf numFmtId="182" fontId="7" fillId="0" borderId="0" xfId="1" applyNumberFormat="1" applyFont="1" applyFill="1" applyBorder="1" applyAlignment="1" applyProtection="1">
      <alignment vertical="center"/>
    </xf>
    <xf numFmtId="182" fontId="2" fillId="0" borderId="0" xfId="1" applyNumberFormat="1" applyFont="1" applyFill="1" applyBorder="1" applyAlignment="1" applyProtection="1">
      <alignment vertical="center"/>
    </xf>
    <xf numFmtId="182" fontId="7" fillId="0" borderId="0" xfId="1" applyNumberFormat="1" applyFont="1" applyFill="1" applyBorder="1" applyAlignment="1" applyProtection="1">
      <alignment horizontal="center" vertical="center"/>
    </xf>
    <xf numFmtId="176" fontId="18" fillId="0" borderId="0" xfId="1" applyNumberFormat="1" applyFont="1" applyFill="1" applyBorder="1" applyAlignment="1" applyProtection="1">
      <alignment horizontal="center" vertical="center"/>
    </xf>
    <xf numFmtId="182" fontId="2" fillId="0" borderId="0" xfId="1" applyNumberFormat="1" applyFont="1" applyFill="1" applyBorder="1" applyAlignment="1" applyProtection="1">
      <alignment horizontal="center" vertical="center"/>
    </xf>
    <xf numFmtId="182" fontId="18" fillId="0" borderId="0" xfId="1" applyNumberFormat="1" applyFont="1" applyFill="1" applyBorder="1" applyAlignment="1" applyProtection="1">
      <alignment horizontal="center" vertical="center"/>
    </xf>
    <xf numFmtId="182" fontId="25" fillId="0" borderId="0" xfId="1" applyNumberFormat="1" applyFont="1" applyFill="1" applyBorder="1" applyAlignment="1" applyProtection="1">
      <alignment horizontal="center" vertical="center"/>
    </xf>
    <xf numFmtId="176" fontId="11" fillId="0" borderId="0" xfId="1" applyNumberFormat="1" applyFont="1" applyFill="1" applyBorder="1" applyAlignment="1" applyProtection="1">
      <alignment horizontal="center" vertical="center"/>
    </xf>
    <xf numFmtId="0" fontId="25" fillId="0" borderId="0" xfId="1" applyFont="1" applyFill="1" applyBorder="1" applyAlignment="1" applyProtection="1">
      <alignment vertical="center"/>
    </xf>
    <xf numFmtId="0" fontId="24" fillId="0" borderId="0" xfId="1" applyFont="1" applyFill="1" applyBorder="1" applyAlignment="1" applyProtection="1">
      <alignment vertical="center"/>
    </xf>
  </cellXfs>
  <cellStyles count="2">
    <cellStyle name="Normal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73"/>
  <sheetViews>
    <sheetView tabSelected="1" zoomScale="190" zoomScaleNormal="190" workbookViewId="0">
      <pane xSplit="1" ySplit="1" topLeftCell="AF2" activePane="bottomRight" state="frozen"/>
      <selection activeCell="B2" sqref="B2"/>
      <selection pane="topRight" activeCell="B2" sqref="B2"/>
      <selection pane="bottomLeft" activeCell="B2" sqref="B2"/>
      <selection pane="bottomRight" activeCell="AM12" sqref="AM12"/>
    </sheetView>
  </sheetViews>
  <sheetFormatPr defaultColWidth="7.5" defaultRowHeight="12" customHeight="1"/>
  <cols>
    <col min="1" max="1" width="1.1640625" style="4" customWidth="1"/>
    <col min="2" max="2" width="7.5" style="14" customWidth="1"/>
    <col min="3" max="3" width="7.5" style="15" customWidth="1"/>
    <col min="4" max="4" width="10" style="16" customWidth="1"/>
    <col min="5" max="5" width="8.6640625" style="16" customWidth="1"/>
    <col min="6" max="6" width="11.1640625" style="16" customWidth="1"/>
    <col min="7" max="7" width="11.1640625" style="16" hidden="1" customWidth="1"/>
    <col min="8" max="8" width="11.1640625" style="17" customWidth="1"/>
    <col min="9" max="9" width="10" style="17" customWidth="1"/>
    <col min="10" max="10" width="11.1640625" style="18" customWidth="1"/>
    <col min="11" max="11" width="13.6640625" style="19" hidden="1" customWidth="1"/>
    <col min="12" max="12" width="13.6640625" style="18" hidden="1" customWidth="1"/>
    <col min="13" max="14" width="13.6640625" style="19" hidden="1" customWidth="1"/>
    <col min="15" max="15" width="7.5" style="20" hidden="1" customWidth="1"/>
    <col min="16" max="16" width="13.6640625" style="16" hidden="1" customWidth="1"/>
    <col min="17" max="17" width="7.5" style="1" customWidth="1"/>
    <col min="18" max="19" width="7.5" style="1"/>
    <col min="20" max="22" width="8" style="1" bestFit="1" customWidth="1"/>
    <col min="23" max="25" width="7.5" style="1"/>
    <col min="26" max="26" width="9" style="1" customWidth="1"/>
    <col min="27" max="31" width="7.5" style="1"/>
    <col min="32" max="32" width="8" style="1" bestFit="1" customWidth="1"/>
    <col min="33" max="16384" width="7.5" style="1"/>
  </cols>
  <sheetData>
    <row r="1" spans="1:45" s="2" customFormat="1" ht="24" customHeight="1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45" s="6" customFormat="1" ht="12" customHeight="1">
      <c r="A2" s="4"/>
      <c r="B2" s="7" t="s">
        <v>15</v>
      </c>
      <c r="C2" s="8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10">
        <v>24.929733103528001</v>
      </c>
      <c r="I2" s="10">
        <v>24.929733103528001</v>
      </c>
      <c r="J2" s="11">
        <v>0</v>
      </c>
      <c r="K2" s="12"/>
      <c r="L2" s="11"/>
      <c r="M2" s="12"/>
      <c r="N2" s="12">
        <v>0</v>
      </c>
      <c r="O2" s="13">
        <v>58</v>
      </c>
      <c r="P2" s="9" t="s">
        <v>20</v>
      </c>
    </row>
    <row r="3" spans="1:45" s="6" customFormat="1" ht="12" customHeight="1">
      <c r="A3" s="4"/>
      <c r="B3" s="7" t="s">
        <v>21</v>
      </c>
      <c r="C3" s="8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10">
        <v>24.9991018859128</v>
      </c>
      <c r="I3" s="10">
        <v>24.9991018859128</v>
      </c>
      <c r="J3" s="11">
        <v>0</v>
      </c>
      <c r="K3" s="12"/>
      <c r="L3" s="11"/>
      <c r="M3" s="12"/>
      <c r="N3" s="12">
        <v>0</v>
      </c>
      <c r="O3" s="13">
        <v>58</v>
      </c>
      <c r="P3" s="9" t="s">
        <v>20</v>
      </c>
    </row>
    <row r="4" spans="1:45" s="6" customFormat="1" ht="12" customHeight="1">
      <c r="A4" s="4"/>
      <c r="B4" s="7" t="s">
        <v>22</v>
      </c>
      <c r="C4" s="8" t="s">
        <v>16</v>
      </c>
      <c r="D4" s="9" t="s">
        <v>23</v>
      </c>
      <c r="E4" s="9" t="s">
        <v>18</v>
      </c>
      <c r="F4" s="9" t="s">
        <v>19</v>
      </c>
      <c r="G4" s="9" t="s">
        <v>20</v>
      </c>
      <c r="H4" s="10">
        <v>31.532636295820598</v>
      </c>
      <c r="I4" s="10">
        <v>31.532636295820598</v>
      </c>
      <c r="J4" s="11">
        <v>0</v>
      </c>
      <c r="K4" s="12"/>
      <c r="L4" s="11"/>
      <c r="M4" s="12"/>
      <c r="N4" s="12">
        <v>0</v>
      </c>
      <c r="O4" s="13">
        <v>58</v>
      </c>
      <c r="P4" s="9" t="s">
        <v>20</v>
      </c>
      <c r="S4" s="38" t="s">
        <v>128</v>
      </c>
      <c r="T4" s="27" t="s">
        <v>17</v>
      </c>
      <c r="U4" s="28"/>
      <c r="V4" s="28" t="s">
        <v>124</v>
      </c>
      <c r="W4" s="36" t="s">
        <v>23</v>
      </c>
      <c r="X4" s="36"/>
      <c r="Y4" s="36"/>
      <c r="Z4" s="29" t="s">
        <v>125</v>
      </c>
      <c r="AA4" s="29"/>
      <c r="AB4" s="29"/>
      <c r="AC4" s="25" t="s">
        <v>126</v>
      </c>
      <c r="AD4" s="25"/>
      <c r="AE4" s="25"/>
      <c r="AF4" s="26" t="s">
        <v>127</v>
      </c>
      <c r="AG4" s="26"/>
      <c r="AH4" s="26"/>
      <c r="AK4" s="38" t="s">
        <v>128</v>
      </c>
      <c r="AL4" s="24" t="s">
        <v>19</v>
      </c>
      <c r="AM4" s="23" t="s">
        <v>33</v>
      </c>
      <c r="AN4" s="23" t="s">
        <v>43</v>
      </c>
      <c r="AO4" s="23" t="s">
        <v>53</v>
      </c>
      <c r="AP4" s="23" t="s">
        <v>63</v>
      </c>
      <c r="AQ4" s="23" t="s">
        <v>73</v>
      </c>
      <c r="AR4" s="23" t="s">
        <v>83</v>
      </c>
      <c r="AS4" s="23" t="s">
        <v>93</v>
      </c>
    </row>
    <row r="5" spans="1:45" s="6" customFormat="1" ht="12" customHeight="1">
      <c r="A5" s="4"/>
      <c r="B5" s="7" t="s">
        <v>24</v>
      </c>
      <c r="C5" s="8" t="s">
        <v>16</v>
      </c>
      <c r="D5" s="9" t="s">
        <v>23</v>
      </c>
      <c r="E5" s="9" t="s">
        <v>18</v>
      </c>
      <c r="F5" s="9" t="s">
        <v>19</v>
      </c>
      <c r="G5" s="9" t="s">
        <v>20</v>
      </c>
      <c r="H5" s="10">
        <v>31.399463094289899</v>
      </c>
      <c r="I5" s="10">
        <v>31.399463094289899</v>
      </c>
      <c r="J5" s="11">
        <v>0</v>
      </c>
      <c r="K5" s="12"/>
      <c r="L5" s="11"/>
      <c r="M5" s="12"/>
      <c r="N5" s="12">
        <v>0</v>
      </c>
      <c r="O5" s="13">
        <v>58</v>
      </c>
      <c r="P5" s="9" t="s">
        <v>20</v>
      </c>
      <c r="S5" s="24" t="s">
        <v>19</v>
      </c>
      <c r="T5" s="32">
        <v>24.929733103528001</v>
      </c>
      <c r="U5" s="32">
        <v>24.9991018859128</v>
      </c>
      <c r="V5" s="30">
        <f>AVERAGE(T5:U5)</f>
        <v>24.964417494720401</v>
      </c>
      <c r="W5" s="37">
        <v>31.532636295820598</v>
      </c>
      <c r="X5" s="37">
        <v>31.399463094289899</v>
      </c>
      <c r="Y5" s="37">
        <v>32.210753558758597</v>
      </c>
      <c r="Z5" s="30">
        <f>W5-$V5</f>
        <v>6.5682188011001976</v>
      </c>
      <c r="AA5" s="30">
        <f>X5-$V5</f>
        <v>6.4350455995694986</v>
      </c>
      <c r="AB5" s="30">
        <f>Y5-$V5</f>
        <v>7.2463360640381964</v>
      </c>
      <c r="AC5" s="30">
        <f>Z5-Z$5</f>
        <v>0</v>
      </c>
      <c r="AD5" s="30">
        <f>AA5-AA$5</f>
        <v>0</v>
      </c>
      <c r="AE5" s="30">
        <f>AB5-AB$5</f>
        <v>0</v>
      </c>
      <c r="AF5" s="30">
        <f>2^-AC5</f>
        <v>1</v>
      </c>
      <c r="AG5" s="30">
        <f>2^-$AD5</f>
        <v>1</v>
      </c>
      <c r="AH5" s="30">
        <f>2^-$AE5</f>
        <v>1</v>
      </c>
      <c r="AI5" s="24" t="s">
        <v>19</v>
      </c>
      <c r="AL5" s="30">
        <v>1</v>
      </c>
      <c r="AM5" s="30">
        <v>6.5772087582498279E-2</v>
      </c>
      <c r="AN5" s="30">
        <v>0.60571441277978799</v>
      </c>
      <c r="AO5" s="30">
        <v>0.2323865091347104</v>
      </c>
      <c r="AP5" s="30">
        <v>0.61878759548438345</v>
      </c>
      <c r="AQ5" s="30">
        <v>0.62018462781061023</v>
      </c>
      <c r="AR5" s="30">
        <v>0.267257499847806</v>
      </c>
      <c r="AS5" s="30">
        <v>1.1911761709425084</v>
      </c>
    </row>
    <row r="6" spans="1:45" s="6" customFormat="1" ht="12" customHeight="1">
      <c r="A6" s="4"/>
      <c r="B6" s="7" t="s">
        <v>25</v>
      </c>
      <c r="C6" s="8" t="s">
        <v>16</v>
      </c>
      <c r="D6" s="9" t="s">
        <v>23</v>
      </c>
      <c r="E6" s="9" t="s">
        <v>18</v>
      </c>
      <c r="F6" s="9" t="s">
        <v>19</v>
      </c>
      <c r="G6" s="9" t="s">
        <v>20</v>
      </c>
      <c r="H6" s="10">
        <v>32.210753558758597</v>
      </c>
      <c r="I6" s="10">
        <v>32.210753558758597</v>
      </c>
      <c r="J6" s="11">
        <v>0</v>
      </c>
      <c r="K6" s="12"/>
      <c r="L6" s="11"/>
      <c r="M6" s="12"/>
      <c r="N6" s="12">
        <v>0</v>
      </c>
      <c r="O6" s="13">
        <v>58</v>
      </c>
      <c r="P6" s="9" t="s">
        <v>20</v>
      </c>
      <c r="S6" s="23" t="s">
        <v>33</v>
      </c>
      <c r="T6" s="32">
        <v>21.6316517870853</v>
      </c>
      <c r="U6" s="32">
        <v>21.901631959393502</v>
      </c>
      <c r="V6" s="30">
        <f t="shared" ref="V6:V12" si="0">AVERAGE(T6:U6)</f>
        <v>21.766641873239401</v>
      </c>
      <c r="W6" s="33">
        <v>32.2612414024915</v>
      </c>
      <c r="X6" s="33">
        <v>32.493892870094399</v>
      </c>
      <c r="Y6" s="33">
        <v>32.021786455497598</v>
      </c>
      <c r="Z6" s="30">
        <f t="shared" ref="Z6:Z12" si="1">W6-$V6</f>
        <v>10.494599529252099</v>
      </c>
      <c r="AA6" s="30">
        <f t="shared" ref="AA6:AA12" si="2">X6-$V6</f>
        <v>10.727250996854998</v>
      </c>
      <c r="AB6" s="30">
        <f t="shared" ref="AB6:AB12" si="3">Y6-$V6</f>
        <v>10.255144582258197</v>
      </c>
      <c r="AC6" s="30">
        <f t="shared" ref="AC6:AC12" si="4">Z6-Z$5</f>
        <v>3.9263807281519014</v>
      </c>
      <c r="AD6" s="30">
        <f t="shared" ref="AD6:AD12" si="5">AA6-AA$5</f>
        <v>4.2922053972854997</v>
      </c>
      <c r="AE6" s="30">
        <f t="shared" ref="AE6:AE12" si="6">AB6-AB$5</f>
        <v>3.0088085182200004</v>
      </c>
      <c r="AF6" s="30">
        <f>2^-AC6</f>
        <v>6.5772087582498279E-2</v>
      </c>
      <c r="AG6" s="30">
        <f t="shared" ref="AG6:AG12" si="7">2^-$AD6</f>
        <v>5.1040794721086302E-2</v>
      </c>
      <c r="AH6" s="30">
        <f t="shared" ref="AH6:AH12" si="8">2^-$AE6</f>
        <v>0.12423912521591689</v>
      </c>
      <c r="AI6" s="23" t="s">
        <v>33</v>
      </c>
      <c r="AL6" s="30">
        <v>1</v>
      </c>
      <c r="AM6" s="30">
        <v>5.1040794721086302E-2</v>
      </c>
      <c r="AN6" s="30">
        <v>0.49206147727962135</v>
      </c>
      <c r="AO6" s="30">
        <v>0.25499627845986511</v>
      </c>
      <c r="AP6" s="30">
        <v>0.50840106966111398</v>
      </c>
      <c r="AQ6" s="30">
        <v>0.50491597004196875</v>
      </c>
      <c r="AR6" s="30">
        <v>0.43778136137840129</v>
      </c>
      <c r="AS6" s="30">
        <v>1.2380068294742643</v>
      </c>
    </row>
    <row r="7" spans="1:45" s="6" customFormat="1" ht="12" customHeight="1">
      <c r="A7" s="4"/>
      <c r="B7" s="7" t="s">
        <v>26</v>
      </c>
      <c r="C7" s="8" t="s">
        <v>16</v>
      </c>
      <c r="D7" s="9" t="s">
        <v>27</v>
      </c>
      <c r="E7" s="9" t="s">
        <v>18</v>
      </c>
      <c r="F7" s="9" t="s">
        <v>19</v>
      </c>
      <c r="G7" s="9" t="s">
        <v>20</v>
      </c>
      <c r="H7" s="10">
        <v>31.3749899995398</v>
      </c>
      <c r="I7" s="10">
        <v>31.3749899995398</v>
      </c>
      <c r="J7" s="11">
        <v>0</v>
      </c>
      <c r="K7" s="12"/>
      <c r="L7" s="11"/>
      <c r="M7" s="12"/>
      <c r="N7" s="12">
        <v>0</v>
      </c>
      <c r="O7" s="13">
        <v>58</v>
      </c>
      <c r="P7" s="9" t="s">
        <v>20</v>
      </c>
      <c r="S7" s="23" t="s">
        <v>43</v>
      </c>
      <c r="T7" s="35">
        <v>22.976569503375</v>
      </c>
      <c r="U7" s="35">
        <v>22.915914824867901</v>
      </c>
      <c r="V7" s="30">
        <f t="shared" si="0"/>
        <v>22.94624216412145</v>
      </c>
      <c r="W7" s="32">
        <v>30.237751319845199</v>
      </c>
      <c r="X7" s="32">
        <v>30.404377284018601</v>
      </c>
      <c r="Y7" s="32">
        <v>30.450677367629201</v>
      </c>
      <c r="Z7" s="30">
        <f t="shared" si="1"/>
        <v>7.2915091557237481</v>
      </c>
      <c r="AA7" s="30">
        <f t="shared" si="2"/>
        <v>7.4581351198971504</v>
      </c>
      <c r="AB7" s="30">
        <f t="shared" si="3"/>
        <v>7.5044352035077502</v>
      </c>
      <c r="AC7" s="30">
        <f t="shared" si="4"/>
        <v>0.72329035462355051</v>
      </c>
      <c r="AD7" s="30">
        <f t="shared" si="5"/>
        <v>1.0230895203276518</v>
      </c>
      <c r="AE7" s="30">
        <f t="shared" si="6"/>
        <v>0.25809913946955376</v>
      </c>
      <c r="AF7" s="30">
        <f>2^-$AC7</f>
        <v>0.60571441277978799</v>
      </c>
      <c r="AG7" s="30">
        <f t="shared" si="7"/>
        <v>0.49206147727962135</v>
      </c>
      <c r="AH7" s="30">
        <f t="shared" si="8"/>
        <v>0.83618893650448878</v>
      </c>
      <c r="AI7" s="23" t="s">
        <v>43</v>
      </c>
      <c r="AL7" s="30">
        <v>1</v>
      </c>
      <c r="AM7" s="30">
        <v>0.12423912521591689</v>
      </c>
      <c r="AN7" s="30">
        <v>0.83618893650448878</v>
      </c>
      <c r="AO7" s="30">
        <v>0.34059087102875563</v>
      </c>
      <c r="AP7" s="30">
        <v>0.67582406720958721</v>
      </c>
      <c r="AQ7" s="30">
        <v>1.085888547848407</v>
      </c>
      <c r="AR7" s="30">
        <v>0.53169355761796611</v>
      </c>
      <c r="AS7" s="30">
        <v>2.0127101333360349</v>
      </c>
    </row>
    <row r="8" spans="1:45" s="6" customFormat="1" ht="12" customHeight="1">
      <c r="A8" s="4"/>
      <c r="B8" s="7" t="s">
        <v>28</v>
      </c>
      <c r="C8" s="8" t="s">
        <v>16</v>
      </c>
      <c r="D8" s="9" t="s">
        <v>27</v>
      </c>
      <c r="E8" s="9" t="s">
        <v>18</v>
      </c>
      <c r="F8" s="9" t="s">
        <v>19</v>
      </c>
      <c r="G8" s="9" t="s">
        <v>20</v>
      </c>
      <c r="H8" s="10">
        <v>31.4620407705705</v>
      </c>
      <c r="I8" s="10">
        <v>31.4620407705705</v>
      </c>
      <c r="J8" s="11">
        <v>0</v>
      </c>
      <c r="K8" s="12"/>
      <c r="L8" s="11"/>
      <c r="M8" s="12"/>
      <c r="N8" s="12">
        <v>0</v>
      </c>
      <c r="O8" s="13">
        <v>58</v>
      </c>
      <c r="P8" s="9" t="s">
        <v>20</v>
      </c>
      <c r="S8" s="23" t="s">
        <v>53</v>
      </c>
      <c r="T8" s="35">
        <v>23.846238584871301</v>
      </c>
      <c r="U8" s="35">
        <v>23.894404429536301</v>
      </c>
      <c r="V8" s="30">
        <f t="shared" si="0"/>
        <v>23.870321507203801</v>
      </c>
      <c r="W8" s="32">
        <v>32.543942085608101</v>
      </c>
      <c r="X8" s="32">
        <v>32.276819009818396</v>
      </c>
      <c r="Y8" s="32">
        <v>32.670545899633296</v>
      </c>
      <c r="Z8" s="30">
        <f t="shared" si="1"/>
        <v>8.6736205784043001</v>
      </c>
      <c r="AA8" s="30">
        <f t="shared" si="2"/>
        <v>8.4064975026145952</v>
      </c>
      <c r="AB8" s="30">
        <f t="shared" si="3"/>
        <v>8.8002243924294952</v>
      </c>
      <c r="AC8" s="30">
        <f t="shared" si="4"/>
        <v>2.1054017773041025</v>
      </c>
      <c r="AD8" s="30">
        <f t="shared" si="5"/>
        <v>1.9714519030450965</v>
      </c>
      <c r="AE8" s="30">
        <f t="shared" si="6"/>
        <v>1.5538883283912988</v>
      </c>
      <c r="AF8" s="30">
        <f t="shared" ref="AF8:AF12" si="9">2^-$AC8</f>
        <v>0.2323865091347104</v>
      </c>
      <c r="AG8" s="30">
        <f t="shared" si="7"/>
        <v>0.25499627845986511</v>
      </c>
      <c r="AH8" s="30">
        <f t="shared" si="8"/>
        <v>0.34059087102875563</v>
      </c>
      <c r="AI8" s="23" t="s">
        <v>53</v>
      </c>
    </row>
    <row r="9" spans="1:45" s="6" customFormat="1" ht="12" customHeight="1">
      <c r="A9" s="4"/>
      <c r="B9" s="7" t="s">
        <v>29</v>
      </c>
      <c r="C9" s="8" t="s">
        <v>16</v>
      </c>
      <c r="D9" s="9" t="s">
        <v>27</v>
      </c>
      <c r="E9" s="9" t="s">
        <v>18</v>
      </c>
      <c r="F9" s="9" t="s">
        <v>19</v>
      </c>
      <c r="G9" s="9" t="s">
        <v>20</v>
      </c>
      <c r="H9" s="10">
        <v>31.813395354135299</v>
      </c>
      <c r="I9" s="10">
        <v>31.813395354135299</v>
      </c>
      <c r="J9" s="11">
        <v>0</v>
      </c>
      <c r="K9" s="12"/>
      <c r="L9" s="11"/>
      <c r="M9" s="12"/>
      <c r="N9" s="12">
        <v>0</v>
      </c>
      <c r="O9" s="13">
        <v>58</v>
      </c>
      <c r="P9" s="9" t="s">
        <v>20</v>
      </c>
      <c r="S9" s="23" t="s">
        <v>63</v>
      </c>
      <c r="T9" s="32">
        <v>24.1037310776392</v>
      </c>
      <c r="U9" s="32">
        <v>24.851700835140701</v>
      </c>
      <c r="V9" s="30">
        <f t="shared" si="0"/>
        <v>24.47771595638995</v>
      </c>
      <c r="W9" s="32">
        <v>31.738418576263701</v>
      </c>
      <c r="X9" s="32">
        <v>31.888722585112198</v>
      </c>
      <c r="Y9" s="32">
        <v>32.289332387149301</v>
      </c>
      <c r="Z9" s="30">
        <f t="shared" si="1"/>
        <v>7.2607026198737508</v>
      </c>
      <c r="AA9" s="30">
        <f t="shared" si="2"/>
        <v>7.411006628722248</v>
      </c>
      <c r="AB9" s="30">
        <f t="shared" si="3"/>
        <v>7.8116164307593507</v>
      </c>
      <c r="AC9" s="30">
        <f t="shared" si="4"/>
        <v>0.69248381877355314</v>
      </c>
      <c r="AD9" s="30">
        <f t="shared" si="5"/>
        <v>0.9759610291527494</v>
      </c>
      <c r="AE9" s="30">
        <f t="shared" si="6"/>
        <v>0.56528036672115434</v>
      </c>
      <c r="AF9" s="30">
        <f t="shared" si="9"/>
        <v>0.61878759548438345</v>
      </c>
      <c r="AG9" s="30">
        <f t="shared" si="7"/>
        <v>0.50840106966111398</v>
      </c>
      <c r="AH9" s="30">
        <f t="shared" si="8"/>
        <v>0.67582406720958721</v>
      </c>
      <c r="AI9" s="23" t="s">
        <v>63</v>
      </c>
      <c r="AK9" s="38" t="s">
        <v>129</v>
      </c>
      <c r="AL9" s="24" t="s">
        <v>19</v>
      </c>
      <c r="AM9" s="23" t="s">
        <v>33</v>
      </c>
      <c r="AN9" s="23" t="s">
        <v>43</v>
      </c>
      <c r="AO9" s="23" t="s">
        <v>53</v>
      </c>
      <c r="AP9" s="23" t="s">
        <v>63</v>
      </c>
      <c r="AQ9" s="23" t="s">
        <v>73</v>
      </c>
      <c r="AR9" s="23" t="s">
        <v>83</v>
      </c>
      <c r="AS9" s="23" t="s">
        <v>93</v>
      </c>
    </row>
    <row r="10" spans="1:45" s="6" customFormat="1" ht="12" customHeight="1">
      <c r="A10" s="4"/>
      <c r="B10" s="7" t="s">
        <v>30</v>
      </c>
      <c r="C10" s="8" t="s">
        <v>16</v>
      </c>
      <c r="D10" s="9" t="s">
        <v>20</v>
      </c>
      <c r="E10" s="9" t="s">
        <v>31</v>
      </c>
      <c r="F10" s="9" t="s">
        <v>20</v>
      </c>
      <c r="G10" s="9" t="s">
        <v>20</v>
      </c>
      <c r="H10" s="10">
        <v>37.465776757464603</v>
      </c>
      <c r="I10" s="10">
        <v>37.465776757464603</v>
      </c>
      <c r="J10" s="11">
        <v>0</v>
      </c>
      <c r="K10" s="12"/>
      <c r="L10" s="11"/>
      <c r="M10" s="12"/>
      <c r="N10" s="12">
        <v>0</v>
      </c>
      <c r="O10" s="13">
        <v>58</v>
      </c>
      <c r="P10" s="9" t="s">
        <v>20</v>
      </c>
      <c r="S10" s="23" t="s">
        <v>73</v>
      </c>
      <c r="T10" s="32">
        <v>25.021078851611399</v>
      </c>
      <c r="U10" s="32">
        <v>25.316208295041999</v>
      </c>
      <c r="V10" s="30">
        <f t="shared" si="0"/>
        <v>25.168643573326698</v>
      </c>
      <c r="W10" s="32">
        <v>32.426092702241903</v>
      </c>
      <c r="X10" s="32">
        <v>32.589573958514997</v>
      </c>
      <c r="Y10" s="32">
        <v>32.296103600260999</v>
      </c>
      <c r="Z10" s="30">
        <f t="shared" si="1"/>
        <v>7.257449128915205</v>
      </c>
      <c r="AA10" s="30">
        <f t="shared" si="2"/>
        <v>7.4209303851882993</v>
      </c>
      <c r="AB10" s="30">
        <f t="shared" si="3"/>
        <v>7.1274600269343011</v>
      </c>
      <c r="AC10" s="30">
        <f t="shared" si="4"/>
        <v>0.68923032781500737</v>
      </c>
      <c r="AD10" s="30">
        <f t="shared" si="5"/>
        <v>0.98588478561880066</v>
      </c>
      <c r="AE10" s="30">
        <f t="shared" si="6"/>
        <v>-0.11887603710389527</v>
      </c>
      <c r="AF10" s="30">
        <f t="shared" si="9"/>
        <v>0.62018462781061023</v>
      </c>
      <c r="AG10" s="30">
        <f t="shared" si="7"/>
        <v>0.50491597004196875</v>
      </c>
      <c r="AH10" s="30">
        <f t="shared" si="8"/>
        <v>1.085888547848407</v>
      </c>
      <c r="AI10" s="23" t="s">
        <v>73</v>
      </c>
      <c r="AK10" s="1"/>
      <c r="AL10" s="31">
        <v>1</v>
      </c>
      <c r="AM10" s="31">
        <v>4.7689545345331791E-2</v>
      </c>
      <c r="AN10" s="31">
        <v>0.50273624384832938</v>
      </c>
      <c r="AO10" s="31">
        <v>0.14304214661343281</v>
      </c>
      <c r="AP10" s="31">
        <v>0.36664125090768912</v>
      </c>
      <c r="AQ10" s="31">
        <v>0.98533404201285513</v>
      </c>
      <c r="AR10" s="31">
        <v>0.25412014904577962</v>
      </c>
      <c r="AS10" s="31">
        <v>1.2709733000749699</v>
      </c>
    </row>
    <row r="11" spans="1:45" ht="12" customHeight="1">
      <c r="B11" s="14" t="s">
        <v>32</v>
      </c>
      <c r="C11" s="15" t="s">
        <v>16</v>
      </c>
      <c r="D11" s="16" t="s">
        <v>17</v>
      </c>
      <c r="E11" s="16" t="s">
        <v>18</v>
      </c>
      <c r="F11" s="16" t="s">
        <v>33</v>
      </c>
      <c r="G11" s="16" t="s">
        <v>20</v>
      </c>
      <c r="H11" s="17">
        <v>21.6316517870853</v>
      </c>
      <c r="I11" s="17">
        <v>21.6316517870853</v>
      </c>
      <c r="J11" s="18">
        <v>0</v>
      </c>
      <c r="N11" s="19">
        <v>0</v>
      </c>
      <c r="O11" s="20">
        <v>58</v>
      </c>
      <c r="P11" s="16" t="s">
        <v>20</v>
      </c>
      <c r="S11" s="23" t="s">
        <v>83</v>
      </c>
      <c r="T11" s="35">
        <v>25.2354626324611</v>
      </c>
      <c r="U11" s="35">
        <v>25.614167952951401</v>
      </c>
      <c r="V11" s="30">
        <f t="shared" si="0"/>
        <v>25.424815292706249</v>
      </c>
      <c r="W11" s="34">
        <v>33.896731754905502</v>
      </c>
      <c r="X11" s="34">
        <v>33.051578454342199</v>
      </c>
      <c r="Y11" s="34">
        <v>33.582484465837197</v>
      </c>
      <c r="Z11" s="30">
        <f t="shared" si="1"/>
        <v>8.4719164621992533</v>
      </c>
      <c r="AA11" s="30">
        <f t="shared" si="2"/>
        <v>7.6267631616359495</v>
      </c>
      <c r="AB11" s="30">
        <f t="shared" si="3"/>
        <v>8.1576691731309481</v>
      </c>
      <c r="AC11" s="30">
        <f t="shared" si="4"/>
        <v>1.9036976610990557</v>
      </c>
      <c r="AD11" s="30">
        <f t="shared" si="5"/>
        <v>1.1917175620664509</v>
      </c>
      <c r="AE11" s="30">
        <f t="shared" si="6"/>
        <v>0.91133310909275167</v>
      </c>
      <c r="AF11" s="30">
        <f t="shared" si="9"/>
        <v>0.267257499847806</v>
      </c>
      <c r="AG11" s="30">
        <f t="shared" si="7"/>
        <v>0.43778136137840129</v>
      </c>
      <c r="AH11" s="30">
        <f t="shared" si="8"/>
        <v>0.53169355761796611</v>
      </c>
      <c r="AI11" s="23" t="s">
        <v>83</v>
      </c>
      <c r="AL11" s="31">
        <v>1</v>
      </c>
      <c r="AM11" s="31">
        <v>4.38342038278191E-2</v>
      </c>
      <c r="AN11" s="31">
        <v>0.44991549124273861</v>
      </c>
      <c r="AO11" s="31">
        <v>0.19038700932890346</v>
      </c>
      <c r="AP11" s="31">
        <v>0.42399902717978916</v>
      </c>
      <c r="AQ11" s="31">
        <v>0.59053351704192114</v>
      </c>
      <c r="AR11" s="31">
        <v>0.23629159656396223</v>
      </c>
      <c r="AS11" s="31">
        <v>1.0533007969671391</v>
      </c>
    </row>
    <row r="12" spans="1:45" ht="12" customHeight="1">
      <c r="B12" s="14" t="s">
        <v>34</v>
      </c>
      <c r="C12" s="15" t="s">
        <v>16</v>
      </c>
      <c r="D12" s="16" t="s">
        <v>17</v>
      </c>
      <c r="E12" s="16" t="s">
        <v>18</v>
      </c>
      <c r="F12" s="16" t="s">
        <v>33</v>
      </c>
      <c r="G12" s="16" t="s">
        <v>20</v>
      </c>
      <c r="H12" s="17">
        <v>21.901631959393502</v>
      </c>
      <c r="I12" s="17">
        <v>21.901631959393502</v>
      </c>
      <c r="J12" s="18">
        <v>0</v>
      </c>
      <c r="N12" s="19">
        <v>0</v>
      </c>
      <c r="O12" s="20">
        <v>58</v>
      </c>
      <c r="P12" s="16" t="s">
        <v>20</v>
      </c>
      <c r="S12" s="23" t="s">
        <v>93</v>
      </c>
      <c r="T12" s="34">
        <v>25.670640310288199</v>
      </c>
      <c r="U12" s="34">
        <v>25.789489723434599</v>
      </c>
      <c r="V12" s="30">
        <f t="shared" si="0"/>
        <v>25.730065016861399</v>
      </c>
      <c r="W12" s="34">
        <v>32.045897019243696</v>
      </c>
      <c r="X12" s="34">
        <v>31.8570913432184</v>
      </c>
      <c r="Y12" s="34">
        <v>31.967261667860701</v>
      </c>
      <c r="Z12" s="30">
        <f t="shared" si="1"/>
        <v>6.3158320023822974</v>
      </c>
      <c r="AA12" s="30">
        <f t="shared" si="2"/>
        <v>6.1270263263570008</v>
      </c>
      <c r="AB12" s="30">
        <f t="shared" si="3"/>
        <v>6.2371966509993015</v>
      </c>
      <c r="AC12" s="30">
        <f t="shared" si="4"/>
        <v>-0.25238679871790026</v>
      </c>
      <c r="AD12" s="30">
        <f t="shared" si="5"/>
        <v>-0.30801927321249778</v>
      </c>
      <c r="AE12" s="30">
        <f t="shared" si="6"/>
        <v>-1.0091394130388949</v>
      </c>
      <c r="AF12" s="30">
        <f t="shared" si="9"/>
        <v>1.1911761709425084</v>
      </c>
      <c r="AG12" s="30">
        <f t="shared" si="7"/>
        <v>1.2380068294742643</v>
      </c>
      <c r="AH12" s="30">
        <f t="shared" si="8"/>
        <v>2.0127101333360349</v>
      </c>
      <c r="AI12" s="23" t="s">
        <v>93</v>
      </c>
      <c r="AL12" s="31">
        <v>1</v>
      </c>
      <c r="AM12" s="31">
        <v>8.1631783477302988E-2</v>
      </c>
      <c r="AN12" s="31">
        <v>0.75106545058184837</v>
      </c>
      <c r="AO12" s="31">
        <v>0.15595306454255572</v>
      </c>
      <c r="AP12" s="31">
        <v>0.5180232403430014</v>
      </c>
      <c r="AQ12" s="31">
        <v>1.3335008462609814</v>
      </c>
      <c r="AR12" s="31">
        <v>0.37055402326968384</v>
      </c>
      <c r="AS12" s="31">
        <v>1.386074293766312</v>
      </c>
    </row>
    <row r="13" spans="1:45" ht="12" customHeight="1">
      <c r="B13" s="14" t="s">
        <v>35</v>
      </c>
      <c r="C13" s="15" t="s">
        <v>16</v>
      </c>
      <c r="D13" s="16" t="s">
        <v>23</v>
      </c>
      <c r="E13" s="16" t="s">
        <v>18</v>
      </c>
      <c r="F13" s="16" t="s">
        <v>33</v>
      </c>
      <c r="G13" s="16" t="s">
        <v>20</v>
      </c>
      <c r="H13" s="17">
        <v>32.2612414024915</v>
      </c>
      <c r="I13" s="17">
        <v>32.2612414024915</v>
      </c>
      <c r="J13" s="18">
        <v>0</v>
      </c>
      <c r="N13" s="19">
        <v>0</v>
      </c>
      <c r="O13" s="20">
        <v>58</v>
      </c>
      <c r="P13" s="16" t="s">
        <v>20</v>
      </c>
      <c r="AF13" s="39"/>
    </row>
    <row r="14" spans="1:45" ht="12" customHeight="1">
      <c r="B14" s="14" t="s">
        <v>36</v>
      </c>
      <c r="C14" s="15" t="s">
        <v>16</v>
      </c>
      <c r="D14" s="16" t="s">
        <v>23</v>
      </c>
      <c r="E14" s="16" t="s">
        <v>18</v>
      </c>
      <c r="F14" s="16" t="s">
        <v>33</v>
      </c>
      <c r="G14" s="16" t="s">
        <v>20</v>
      </c>
      <c r="H14" s="17">
        <v>32.493892870094399</v>
      </c>
      <c r="I14" s="17">
        <v>32.493892870094399</v>
      </c>
      <c r="J14" s="18">
        <v>0</v>
      </c>
      <c r="N14" s="19">
        <v>0</v>
      </c>
      <c r="O14" s="20">
        <v>58</v>
      </c>
      <c r="P14" s="16" t="s">
        <v>20</v>
      </c>
    </row>
    <row r="15" spans="1:45" ht="12" customHeight="1">
      <c r="B15" s="14" t="s">
        <v>37</v>
      </c>
      <c r="C15" s="15" t="s">
        <v>16</v>
      </c>
      <c r="D15" s="16" t="s">
        <v>23</v>
      </c>
      <c r="E15" s="16" t="s">
        <v>18</v>
      </c>
      <c r="F15" s="16" t="s">
        <v>33</v>
      </c>
      <c r="G15" s="16" t="s">
        <v>20</v>
      </c>
      <c r="H15" s="17">
        <v>32.021786455497598</v>
      </c>
      <c r="I15" s="17">
        <v>32.021786455497598</v>
      </c>
      <c r="J15" s="18">
        <v>0</v>
      </c>
      <c r="N15" s="19">
        <v>0</v>
      </c>
      <c r="O15" s="20">
        <v>58</v>
      </c>
      <c r="P15" s="16" t="s">
        <v>20</v>
      </c>
    </row>
    <row r="16" spans="1:45" ht="12" customHeight="1">
      <c r="B16" s="14" t="s">
        <v>38</v>
      </c>
      <c r="C16" s="15" t="s">
        <v>16</v>
      </c>
      <c r="D16" s="16" t="s">
        <v>27</v>
      </c>
      <c r="E16" s="16" t="s">
        <v>18</v>
      </c>
      <c r="F16" s="16" t="s">
        <v>33</v>
      </c>
      <c r="G16" s="16" t="s">
        <v>20</v>
      </c>
      <c r="H16" s="17">
        <v>32.567397539162101</v>
      </c>
      <c r="I16" s="17">
        <v>32.567397539162101</v>
      </c>
      <c r="J16" s="18">
        <v>0</v>
      </c>
      <c r="N16" s="19">
        <v>0</v>
      </c>
      <c r="O16" s="20">
        <v>58</v>
      </c>
      <c r="P16" s="16" t="s">
        <v>20</v>
      </c>
    </row>
    <row r="17" spans="2:35" ht="12" customHeight="1">
      <c r="B17" s="14" t="s">
        <v>39</v>
      </c>
      <c r="C17" s="15" t="s">
        <v>16</v>
      </c>
      <c r="D17" s="16" t="s">
        <v>27</v>
      </c>
      <c r="E17" s="16" t="s">
        <v>18</v>
      </c>
      <c r="F17" s="16" t="s">
        <v>33</v>
      </c>
      <c r="G17" s="16" t="s">
        <v>20</v>
      </c>
      <c r="H17" s="17">
        <v>32.776064294710302</v>
      </c>
      <c r="I17" s="17">
        <v>32.776064294710302</v>
      </c>
      <c r="J17" s="18">
        <v>0</v>
      </c>
      <c r="N17" s="19">
        <v>0</v>
      </c>
      <c r="O17" s="20">
        <v>58</v>
      </c>
      <c r="P17" s="16" t="s">
        <v>20</v>
      </c>
      <c r="S17" s="38" t="s">
        <v>129</v>
      </c>
      <c r="T17" s="27" t="s">
        <v>17</v>
      </c>
      <c r="U17" s="28"/>
      <c r="V17" s="28" t="s">
        <v>124</v>
      </c>
      <c r="W17" s="36" t="s">
        <v>129</v>
      </c>
      <c r="X17" s="36"/>
      <c r="Y17" s="36"/>
      <c r="Z17" s="29" t="s">
        <v>125</v>
      </c>
      <c r="AA17" s="29"/>
      <c r="AB17" s="29"/>
      <c r="AC17" s="25" t="s">
        <v>126</v>
      </c>
      <c r="AD17" s="25"/>
      <c r="AE17" s="25"/>
      <c r="AF17" s="26" t="s">
        <v>127</v>
      </c>
      <c r="AG17" s="26"/>
      <c r="AH17" s="26"/>
    </row>
    <row r="18" spans="2:35" ht="12" customHeight="1">
      <c r="B18" s="14" t="s">
        <v>40</v>
      </c>
      <c r="C18" s="15" t="s">
        <v>16</v>
      </c>
      <c r="D18" s="16" t="s">
        <v>27</v>
      </c>
      <c r="E18" s="16" t="s">
        <v>18</v>
      </c>
      <c r="F18" s="16" t="s">
        <v>33</v>
      </c>
      <c r="G18" s="16" t="s">
        <v>20</v>
      </c>
      <c r="H18" s="17">
        <v>32.230344945020398</v>
      </c>
      <c r="I18" s="17">
        <v>32.230344945020398</v>
      </c>
      <c r="J18" s="18">
        <v>0</v>
      </c>
      <c r="N18" s="19">
        <v>0</v>
      </c>
      <c r="O18" s="20">
        <v>58</v>
      </c>
      <c r="P18" s="16" t="s">
        <v>20</v>
      </c>
      <c r="S18" s="24" t="s">
        <v>19</v>
      </c>
      <c r="T18" s="32">
        <v>24.929733103528001</v>
      </c>
      <c r="U18" s="32">
        <v>24.9991018859128</v>
      </c>
      <c r="V18" s="30">
        <f>AVERAGE(T18:U18)</f>
        <v>24.964417494720401</v>
      </c>
      <c r="W18" s="31">
        <v>31.3749899995398</v>
      </c>
      <c r="X18" s="31">
        <v>31.4620407705705</v>
      </c>
      <c r="Y18" s="31">
        <v>31.813395354135299</v>
      </c>
      <c r="Z18" s="31">
        <f>W18-V18</f>
        <v>6.4105725048193989</v>
      </c>
      <c r="AA18" s="31">
        <f>X18-V18</f>
        <v>6.4976232758500991</v>
      </c>
      <c r="AB18" s="31">
        <f>Y18-V18</f>
        <v>6.848977859414898</v>
      </c>
      <c r="AC18" s="31">
        <f>Z18-Z$18</f>
        <v>0</v>
      </c>
      <c r="AD18" s="31">
        <f>AA18-AA$18</f>
        <v>0</v>
      </c>
      <c r="AE18" s="31">
        <f>AB18-AB$18</f>
        <v>0</v>
      </c>
      <c r="AF18" s="31">
        <f>2^-$AC18</f>
        <v>1</v>
      </c>
      <c r="AG18" s="31">
        <f>2^-AD18</f>
        <v>1</v>
      </c>
      <c r="AH18" s="31">
        <f>2^-AE18</f>
        <v>1</v>
      </c>
      <c r="AI18" s="24" t="s">
        <v>19</v>
      </c>
    </row>
    <row r="19" spans="2:35" ht="12" customHeight="1">
      <c r="B19" s="14" t="s">
        <v>41</v>
      </c>
      <c r="C19" s="15" t="s">
        <v>16</v>
      </c>
      <c r="D19" s="16" t="s">
        <v>20</v>
      </c>
      <c r="E19" s="16" t="s">
        <v>31</v>
      </c>
      <c r="F19" s="16" t="s">
        <v>20</v>
      </c>
      <c r="G19" s="16" t="s">
        <v>20</v>
      </c>
      <c r="H19" s="17">
        <v>35.4557080527889</v>
      </c>
      <c r="I19" s="17">
        <v>35.4557080527889</v>
      </c>
      <c r="J19" s="18">
        <v>0</v>
      </c>
      <c r="N19" s="19">
        <v>0</v>
      </c>
      <c r="O19" s="20">
        <v>58</v>
      </c>
      <c r="P19" s="16" t="s">
        <v>20</v>
      </c>
      <c r="S19" s="23" t="s">
        <v>33</v>
      </c>
      <c r="T19" s="32">
        <v>21.6316517870853</v>
      </c>
      <c r="U19" s="32">
        <v>21.901631959393502</v>
      </c>
      <c r="V19" s="30">
        <f t="shared" ref="V19:V25" si="10">AVERAGE(T19:U19)</f>
        <v>21.766641873239401</v>
      </c>
      <c r="W19" s="31">
        <v>32.567397539162101</v>
      </c>
      <c r="X19" s="31">
        <v>32.776064294710302</v>
      </c>
      <c r="Y19" s="31">
        <v>32.230344945020398</v>
      </c>
      <c r="Z19" s="31">
        <f t="shared" ref="Z19:Z25" si="11">W19-V19</f>
        <v>10.800755665922701</v>
      </c>
      <c r="AA19" s="31">
        <f t="shared" ref="AA19:AA25" si="12">X19-V19</f>
        <v>11.009422421470902</v>
      </c>
      <c r="AB19" s="31">
        <f t="shared" ref="AB19:AB25" si="13">Y19-V19</f>
        <v>10.463703071780998</v>
      </c>
      <c r="AC19" s="31">
        <f t="shared" ref="AC19:AC25" si="14">Z19-Z$18</f>
        <v>4.3901831611033018</v>
      </c>
      <c r="AD19" s="31">
        <f t="shared" ref="AD19:AD25" si="15">AA19-AA$18</f>
        <v>4.5117991456208024</v>
      </c>
      <c r="AE19" s="31">
        <f t="shared" ref="AE19:AE25" si="16">AB19-AB$18</f>
        <v>3.6147252123660998</v>
      </c>
      <c r="AF19" s="31">
        <f t="shared" ref="AF19:AF25" si="17">2^-$AC19</f>
        <v>4.7689545345331791E-2</v>
      </c>
      <c r="AG19" s="31">
        <f t="shared" ref="AG19:AG25" si="18">2^-AD19</f>
        <v>4.38342038278191E-2</v>
      </c>
      <c r="AH19" s="31">
        <f t="shared" ref="AH19:AH25" si="19">2^-AE19</f>
        <v>8.1631783477302988E-2</v>
      </c>
      <c r="AI19" s="23" t="s">
        <v>33</v>
      </c>
    </row>
    <row r="20" spans="2:35" ht="12" customHeight="1">
      <c r="B20" s="14" t="s">
        <v>42</v>
      </c>
      <c r="C20" s="15" t="s">
        <v>16</v>
      </c>
      <c r="D20" s="16" t="s">
        <v>17</v>
      </c>
      <c r="E20" s="16" t="s">
        <v>18</v>
      </c>
      <c r="F20" s="16" t="s">
        <v>43</v>
      </c>
      <c r="G20" s="16" t="s">
        <v>20</v>
      </c>
      <c r="H20" s="17">
        <v>22.976569503375</v>
      </c>
      <c r="I20" s="17">
        <v>22.976569503375</v>
      </c>
      <c r="J20" s="18">
        <v>0</v>
      </c>
      <c r="N20" s="19">
        <v>0</v>
      </c>
      <c r="O20" s="20">
        <v>58</v>
      </c>
      <c r="P20" s="16" t="s">
        <v>20</v>
      </c>
      <c r="S20" s="23" t="s">
        <v>43</v>
      </c>
      <c r="T20" s="35">
        <v>22.976569503375</v>
      </c>
      <c r="U20" s="35">
        <v>22.915914824867901</v>
      </c>
      <c r="V20" s="30">
        <f t="shared" si="10"/>
        <v>22.94624216412145</v>
      </c>
      <c r="W20" s="31">
        <v>30.3489410625901</v>
      </c>
      <c r="X20" s="31">
        <v>30.5961394930046</v>
      </c>
      <c r="Y20" s="31">
        <v>30.2082094834998</v>
      </c>
      <c r="Z20" s="31">
        <f t="shared" si="11"/>
        <v>7.4026988984686497</v>
      </c>
      <c r="AA20" s="31">
        <f t="shared" si="12"/>
        <v>7.6498973288831493</v>
      </c>
      <c r="AB20" s="31">
        <f t="shared" si="13"/>
        <v>7.2619673193783498</v>
      </c>
      <c r="AC20" s="31">
        <f t="shared" si="14"/>
        <v>0.99212639364925082</v>
      </c>
      <c r="AD20" s="31">
        <f t="shared" si="15"/>
        <v>1.1522740530330502</v>
      </c>
      <c r="AE20" s="31">
        <f t="shared" si="16"/>
        <v>0.41298945996345182</v>
      </c>
      <c r="AF20" s="31">
        <f t="shared" si="17"/>
        <v>0.50273624384832938</v>
      </c>
      <c r="AG20" s="31">
        <f t="shared" si="18"/>
        <v>0.44991549124273861</v>
      </c>
      <c r="AH20" s="31">
        <f t="shared" si="19"/>
        <v>0.75106545058184837</v>
      </c>
      <c r="AI20" s="23" t="s">
        <v>43</v>
      </c>
    </row>
    <row r="21" spans="2:35" ht="12" customHeight="1">
      <c r="B21" s="14" t="s">
        <v>44</v>
      </c>
      <c r="C21" s="15" t="s">
        <v>16</v>
      </c>
      <c r="D21" s="16" t="s">
        <v>17</v>
      </c>
      <c r="E21" s="16" t="s">
        <v>18</v>
      </c>
      <c r="F21" s="16" t="s">
        <v>43</v>
      </c>
      <c r="G21" s="16" t="s">
        <v>20</v>
      </c>
      <c r="H21" s="17">
        <v>22.915914824867901</v>
      </c>
      <c r="I21" s="17">
        <v>22.915914824867901</v>
      </c>
      <c r="J21" s="18">
        <v>0</v>
      </c>
      <c r="N21" s="19">
        <v>0</v>
      </c>
      <c r="O21" s="20">
        <v>58</v>
      </c>
      <c r="P21" s="16" t="s">
        <v>20</v>
      </c>
      <c r="S21" s="23" t="s">
        <v>53</v>
      </c>
      <c r="T21" s="35">
        <v>23.846238584871301</v>
      </c>
      <c r="U21" s="35">
        <v>23.894404429536301</v>
      </c>
      <c r="V21" s="30">
        <f t="shared" si="10"/>
        <v>23.870321507203801</v>
      </c>
      <c r="W21" s="31">
        <v>33.086381814792098</v>
      </c>
      <c r="X21" s="31">
        <v>32.760937835304603</v>
      </c>
      <c r="Y21" s="31">
        <v>33.400115558958099</v>
      </c>
      <c r="Z21" s="31">
        <f t="shared" si="11"/>
        <v>9.2160603075882968</v>
      </c>
      <c r="AA21" s="31">
        <f t="shared" si="12"/>
        <v>8.8906163281008013</v>
      </c>
      <c r="AB21" s="31">
        <f t="shared" si="13"/>
        <v>9.5297940517542976</v>
      </c>
      <c r="AC21" s="31">
        <f t="shared" si="14"/>
        <v>2.8054878027688979</v>
      </c>
      <c r="AD21" s="31">
        <f t="shared" si="15"/>
        <v>2.3929930522507021</v>
      </c>
      <c r="AE21" s="31">
        <f t="shared" si="16"/>
        <v>2.6808161923393996</v>
      </c>
      <c r="AF21" s="31">
        <f t="shared" si="17"/>
        <v>0.14304214661343281</v>
      </c>
      <c r="AG21" s="31">
        <f t="shared" si="18"/>
        <v>0.19038700932890346</v>
      </c>
      <c r="AH21" s="31">
        <f t="shared" si="19"/>
        <v>0.15595306454255572</v>
      </c>
      <c r="AI21" s="23" t="s">
        <v>53</v>
      </c>
    </row>
    <row r="22" spans="2:35" ht="12" customHeight="1">
      <c r="B22" s="14" t="s">
        <v>45</v>
      </c>
      <c r="C22" s="15" t="s">
        <v>16</v>
      </c>
      <c r="D22" s="16" t="s">
        <v>23</v>
      </c>
      <c r="E22" s="16" t="s">
        <v>18</v>
      </c>
      <c r="F22" s="16" t="s">
        <v>43</v>
      </c>
      <c r="G22" s="16" t="s">
        <v>20</v>
      </c>
      <c r="H22" s="17">
        <v>30.237751319845199</v>
      </c>
      <c r="I22" s="17">
        <v>30.237751319845199</v>
      </c>
      <c r="J22" s="18">
        <v>0</v>
      </c>
      <c r="N22" s="19">
        <v>0</v>
      </c>
      <c r="O22" s="20">
        <v>58</v>
      </c>
      <c r="P22" s="16" t="s">
        <v>20</v>
      </c>
      <c r="S22" s="23" t="s">
        <v>63</v>
      </c>
      <c r="T22" s="32">
        <v>24.1037310776392</v>
      </c>
      <c r="U22" s="32">
        <v>24.851700835140701</v>
      </c>
      <c r="V22" s="30">
        <f t="shared" si="10"/>
        <v>24.47771595638995</v>
      </c>
      <c r="W22" s="31">
        <v>32.335847443072304</v>
      </c>
      <c r="X22" s="31">
        <v>32.213206372443899</v>
      </c>
      <c r="Y22" s="31">
        <v>32.275605086958997</v>
      </c>
      <c r="Z22" s="31">
        <f t="shared" si="11"/>
        <v>7.8581314866823533</v>
      </c>
      <c r="AA22" s="31">
        <f t="shared" si="12"/>
        <v>7.735490416053949</v>
      </c>
      <c r="AB22" s="31">
        <f t="shared" si="13"/>
        <v>7.7978891305690468</v>
      </c>
      <c r="AC22" s="31">
        <f t="shared" si="14"/>
        <v>1.4475589818629544</v>
      </c>
      <c r="AD22" s="31">
        <f t="shared" si="15"/>
        <v>1.2378671402038499</v>
      </c>
      <c r="AE22" s="31">
        <f t="shared" si="16"/>
        <v>0.94891127115414875</v>
      </c>
      <c r="AF22" s="31">
        <f t="shared" si="17"/>
        <v>0.36664125090768912</v>
      </c>
      <c r="AG22" s="31">
        <f t="shared" si="18"/>
        <v>0.42399902717978916</v>
      </c>
      <c r="AH22" s="31">
        <f t="shared" si="19"/>
        <v>0.5180232403430014</v>
      </c>
      <c r="AI22" s="23" t="s">
        <v>63</v>
      </c>
    </row>
    <row r="23" spans="2:35" ht="12" customHeight="1">
      <c r="B23" s="14" t="s">
        <v>46</v>
      </c>
      <c r="C23" s="15" t="s">
        <v>16</v>
      </c>
      <c r="D23" s="16" t="s">
        <v>23</v>
      </c>
      <c r="E23" s="16" t="s">
        <v>18</v>
      </c>
      <c r="F23" s="16" t="s">
        <v>43</v>
      </c>
      <c r="G23" s="16" t="s">
        <v>20</v>
      </c>
      <c r="H23" s="17">
        <v>30.404377284018601</v>
      </c>
      <c r="I23" s="17">
        <v>30.404377284018601</v>
      </c>
      <c r="J23" s="18">
        <v>0</v>
      </c>
      <c r="N23" s="19">
        <v>0</v>
      </c>
      <c r="O23" s="20">
        <v>58</v>
      </c>
      <c r="P23" s="16" t="s">
        <v>20</v>
      </c>
      <c r="S23" s="23" t="s">
        <v>73</v>
      </c>
      <c r="T23" s="32">
        <v>25.021078851611399</v>
      </c>
      <c r="U23" s="32">
        <v>25.316208295041999</v>
      </c>
      <c r="V23" s="30">
        <f t="shared" si="10"/>
        <v>25.168643573326698</v>
      </c>
      <c r="W23" s="31">
        <v>31.600531271756601</v>
      </c>
      <c r="X23" s="31">
        <v>32.426175998755198</v>
      </c>
      <c r="Y23" s="31">
        <v>31.602402692295101</v>
      </c>
      <c r="Z23" s="31">
        <f t="shared" si="11"/>
        <v>6.4318876984299038</v>
      </c>
      <c r="AA23" s="31">
        <f t="shared" si="12"/>
        <v>7.2575324254285007</v>
      </c>
      <c r="AB23" s="31">
        <f t="shared" si="13"/>
        <v>6.4337591189684034</v>
      </c>
      <c r="AC23" s="31">
        <f t="shared" si="14"/>
        <v>2.1315193610504934E-2</v>
      </c>
      <c r="AD23" s="31">
        <f t="shared" si="15"/>
        <v>0.75990914957840161</v>
      </c>
      <c r="AE23" s="31">
        <f t="shared" si="16"/>
        <v>-0.41521874044649465</v>
      </c>
      <c r="AF23" s="31">
        <f t="shared" si="17"/>
        <v>0.98533404201285513</v>
      </c>
      <c r="AG23" s="31">
        <f t="shared" si="18"/>
        <v>0.59053351704192114</v>
      </c>
      <c r="AH23" s="31">
        <f t="shared" si="19"/>
        <v>1.3335008462609814</v>
      </c>
      <c r="AI23" s="23" t="s">
        <v>73</v>
      </c>
    </row>
    <row r="24" spans="2:35" ht="12" customHeight="1">
      <c r="B24" s="14" t="s">
        <v>47</v>
      </c>
      <c r="C24" s="15" t="s">
        <v>16</v>
      </c>
      <c r="D24" s="16" t="s">
        <v>23</v>
      </c>
      <c r="E24" s="16" t="s">
        <v>18</v>
      </c>
      <c r="F24" s="16" t="s">
        <v>43</v>
      </c>
      <c r="G24" s="16" t="s">
        <v>20</v>
      </c>
      <c r="H24" s="17">
        <v>30.450677367629201</v>
      </c>
      <c r="I24" s="17">
        <v>30.450677367629201</v>
      </c>
      <c r="J24" s="18">
        <v>0</v>
      </c>
      <c r="N24" s="19">
        <v>0</v>
      </c>
      <c r="O24" s="20">
        <v>58</v>
      </c>
      <c r="P24" s="16" t="s">
        <v>20</v>
      </c>
      <c r="S24" s="23" t="s">
        <v>83</v>
      </c>
      <c r="T24" s="35">
        <v>25.2354626324611</v>
      </c>
      <c r="U24" s="35">
        <v>25.614167952951401</v>
      </c>
      <c r="V24" s="30">
        <f t="shared" si="10"/>
        <v>25.424815292706249</v>
      </c>
      <c r="W24" s="31">
        <v>33.811805121996301</v>
      </c>
      <c r="X24" s="31">
        <v>34.003798340992198</v>
      </c>
      <c r="Y24" s="31">
        <v>33.706037357860403</v>
      </c>
      <c r="Z24" s="31">
        <f t="shared" si="11"/>
        <v>8.3869898292900515</v>
      </c>
      <c r="AA24" s="31">
        <f t="shared" si="12"/>
        <v>8.5789830482859486</v>
      </c>
      <c r="AB24" s="31">
        <f t="shared" si="13"/>
        <v>8.2812220651541537</v>
      </c>
      <c r="AC24" s="31">
        <f t="shared" si="14"/>
        <v>1.9764173244706527</v>
      </c>
      <c r="AD24" s="31">
        <f t="shared" si="15"/>
        <v>2.0813597724358495</v>
      </c>
      <c r="AE24" s="31">
        <f t="shared" si="16"/>
        <v>1.4322442057392557</v>
      </c>
      <c r="AF24" s="31">
        <f t="shared" si="17"/>
        <v>0.25412014904577962</v>
      </c>
      <c r="AG24" s="31">
        <f t="shared" si="18"/>
        <v>0.23629159656396223</v>
      </c>
      <c r="AH24" s="31">
        <f t="shared" si="19"/>
        <v>0.37055402326968384</v>
      </c>
      <c r="AI24" s="23" t="s">
        <v>83</v>
      </c>
    </row>
    <row r="25" spans="2:35" ht="12" customHeight="1">
      <c r="B25" s="14" t="s">
        <v>48</v>
      </c>
      <c r="C25" s="15" t="s">
        <v>16</v>
      </c>
      <c r="D25" s="16" t="s">
        <v>27</v>
      </c>
      <c r="E25" s="16" t="s">
        <v>18</v>
      </c>
      <c r="F25" s="16" t="s">
        <v>43</v>
      </c>
      <c r="G25" s="16" t="s">
        <v>20</v>
      </c>
      <c r="H25" s="17">
        <v>30.3489410625901</v>
      </c>
      <c r="I25" s="17">
        <v>30.3489410625901</v>
      </c>
      <c r="J25" s="18">
        <v>0</v>
      </c>
      <c r="N25" s="19">
        <v>0</v>
      </c>
      <c r="O25" s="20">
        <v>58</v>
      </c>
      <c r="P25" s="16" t="s">
        <v>20</v>
      </c>
      <c r="S25" s="23" t="s">
        <v>93</v>
      </c>
      <c r="T25" s="34">
        <v>25.670640310288199</v>
      </c>
      <c r="U25" s="34">
        <v>25.789489723434599</v>
      </c>
      <c r="V25" s="30">
        <f t="shared" si="10"/>
        <v>25.730065016861399</v>
      </c>
      <c r="W25" s="31">
        <v>31.794703798382798</v>
      </c>
      <c r="X25" s="31">
        <v>32.152770799061102</v>
      </c>
      <c r="Y25" s="31">
        <v>32.108038288082803</v>
      </c>
      <c r="Z25" s="31">
        <f t="shared" si="11"/>
        <v>6.0646387815213991</v>
      </c>
      <c r="AA25" s="31">
        <f t="shared" si="12"/>
        <v>6.4227057821997029</v>
      </c>
      <c r="AB25" s="31">
        <f t="shared" si="13"/>
        <v>6.3779732712214035</v>
      </c>
      <c r="AC25" s="31">
        <f t="shared" si="14"/>
        <v>-0.34593372329799976</v>
      </c>
      <c r="AD25" s="31">
        <f t="shared" si="15"/>
        <v>-7.4917493650396239E-2</v>
      </c>
      <c r="AE25" s="31">
        <f t="shared" si="16"/>
        <v>-0.47100458819349456</v>
      </c>
      <c r="AF25" s="31">
        <f t="shared" si="17"/>
        <v>1.2709733000749699</v>
      </c>
      <c r="AG25" s="31">
        <f t="shared" si="18"/>
        <v>1.0533007969671391</v>
      </c>
      <c r="AH25" s="31">
        <f t="shared" si="19"/>
        <v>1.386074293766312</v>
      </c>
      <c r="AI25" s="23" t="s">
        <v>93</v>
      </c>
    </row>
    <row r="26" spans="2:35" ht="12" customHeight="1">
      <c r="B26" s="14" t="s">
        <v>49</v>
      </c>
      <c r="C26" s="15" t="s">
        <v>16</v>
      </c>
      <c r="D26" s="16" t="s">
        <v>27</v>
      </c>
      <c r="E26" s="16" t="s">
        <v>18</v>
      </c>
      <c r="F26" s="16" t="s">
        <v>43</v>
      </c>
      <c r="G26" s="16" t="s">
        <v>20</v>
      </c>
      <c r="H26" s="17">
        <v>30.5961394930046</v>
      </c>
      <c r="I26" s="17">
        <v>30.5961394930046</v>
      </c>
      <c r="J26" s="18">
        <v>0</v>
      </c>
      <c r="N26" s="19">
        <v>0</v>
      </c>
      <c r="O26" s="20">
        <v>58</v>
      </c>
      <c r="P26" s="16" t="s">
        <v>20</v>
      </c>
    </row>
    <row r="27" spans="2:35" ht="12" customHeight="1">
      <c r="B27" s="14" t="s">
        <v>50</v>
      </c>
      <c r="C27" s="15" t="s">
        <v>16</v>
      </c>
      <c r="D27" s="16" t="s">
        <v>27</v>
      </c>
      <c r="E27" s="16" t="s">
        <v>18</v>
      </c>
      <c r="F27" s="16" t="s">
        <v>43</v>
      </c>
      <c r="G27" s="16" t="s">
        <v>20</v>
      </c>
      <c r="H27" s="17">
        <v>30.2082094834998</v>
      </c>
      <c r="I27" s="17">
        <v>30.2082094834998</v>
      </c>
      <c r="J27" s="18">
        <v>0</v>
      </c>
      <c r="N27" s="19">
        <v>0</v>
      </c>
      <c r="O27" s="20">
        <v>58</v>
      </c>
      <c r="P27" s="16" t="s">
        <v>20</v>
      </c>
    </row>
    <row r="28" spans="2:35" ht="12" customHeight="1">
      <c r="B28" s="14" t="s">
        <v>51</v>
      </c>
      <c r="C28" s="15" t="s">
        <v>16</v>
      </c>
      <c r="D28" s="16" t="s">
        <v>20</v>
      </c>
      <c r="E28" s="16" t="s">
        <v>31</v>
      </c>
      <c r="F28" s="16" t="s">
        <v>20</v>
      </c>
      <c r="G28" s="16" t="s">
        <v>20</v>
      </c>
      <c r="I28" s="17">
        <v>0</v>
      </c>
      <c r="J28" s="18">
        <v>0</v>
      </c>
      <c r="M28" s="19">
        <v>0</v>
      </c>
      <c r="N28" s="19">
        <v>0</v>
      </c>
      <c r="O28" s="20">
        <v>58</v>
      </c>
      <c r="P28" s="16" t="s">
        <v>20</v>
      </c>
    </row>
    <row r="29" spans="2:35" ht="12" customHeight="1">
      <c r="B29" s="14" t="s">
        <v>52</v>
      </c>
      <c r="C29" s="15" t="s">
        <v>16</v>
      </c>
      <c r="D29" s="16" t="s">
        <v>17</v>
      </c>
      <c r="E29" s="16" t="s">
        <v>18</v>
      </c>
      <c r="F29" s="16" t="s">
        <v>53</v>
      </c>
      <c r="G29" s="16" t="s">
        <v>20</v>
      </c>
      <c r="H29" s="17">
        <v>23.846238584871301</v>
      </c>
      <c r="I29" s="17">
        <v>23.846238584871301</v>
      </c>
      <c r="J29" s="18">
        <v>0</v>
      </c>
      <c r="N29" s="19">
        <v>0</v>
      </c>
      <c r="O29" s="20">
        <v>58</v>
      </c>
      <c r="P29" s="16" t="s">
        <v>20</v>
      </c>
    </row>
    <row r="30" spans="2:35" ht="12" customHeight="1">
      <c r="B30" s="14" t="s">
        <v>54</v>
      </c>
      <c r="C30" s="15" t="s">
        <v>16</v>
      </c>
      <c r="D30" s="16" t="s">
        <v>17</v>
      </c>
      <c r="E30" s="16" t="s">
        <v>18</v>
      </c>
      <c r="F30" s="16" t="s">
        <v>53</v>
      </c>
      <c r="G30" s="16" t="s">
        <v>20</v>
      </c>
      <c r="H30" s="17">
        <v>23.894404429536301</v>
      </c>
      <c r="I30" s="17">
        <v>23.894404429536301</v>
      </c>
      <c r="J30" s="18">
        <v>0</v>
      </c>
      <c r="N30" s="19">
        <v>0</v>
      </c>
      <c r="O30" s="20">
        <v>58</v>
      </c>
      <c r="P30" s="16" t="s">
        <v>20</v>
      </c>
    </row>
    <row r="31" spans="2:35" ht="12" customHeight="1">
      <c r="B31" s="14" t="s">
        <v>55</v>
      </c>
      <c r="C31" s="15" t="s">
        <v>16</v>
      </c>
      <c r="D31" s="16" t="s">
        <v>23</v>
      </c>
      <c r="E31" s="16" t="s">
        <v>18</v>
      </c>
      <c r="F31" s="16" t="s">
        <v>53</v>
      </c>
      <c r="G31" s="16" t="s">
        <v>20</v>
      </c>
      <c r="H31" s="17">
        <v>32.543942085608101</v>
      </c>
      <c r="I31" s="17">
        <v>32.543942085608101</v>
      </c>
      <c r="J31" s="18">
        <v>0</v>
      </c>
      <c r="N31" s="19">
        <v>0</v>
      </c>
      <c r="O31" s="20">
        <v>58</v>
      </c>
      <c r="P31" s="16" t="s">
        <v>20</v>
      </c>
    </row>
    <row r="32" spans="2:35" ht="12" customHeight="1">
      <c r="B32" s="14" t="s">
        <v>56</v>
      </c>
      <c r="C32" s="15" t="s">
        <v>16</v>
      </c>
      <c r="D32" s="16" t="s">
        <v>23</v>
      </c>
      <c r="E32" s="16" t="s">
        <v>18</v>
      </c>
      <c r="F32" s="16" t="s">
        <v>53</v>
      </c>
      <c r="G32" s="16" t="s">
        <v>20</v>
      </c>
      <c r="H32" s="17">
        <v>32.276819009818396</v>
      </c>
      <c r="I32" s="17">
        <v>32.276819009818396</v>
      </c>
      <c r="J32" s="18">
        <v>0</v>
      </c>
      <c r="N32" s="19">
        <v>0</v>
      </c>
      <c r="O32" s="20">
        <v>58</v>
      </c>
      <c r="P32" s="16" t="s">
        <v>20</v>
      </c>
    </row>
    <row r="33" spans="2:16" ht="12" customHeight="1">
      <c r="B33" s="14" t="s">
        <v>57</v>
      </c>
      <c r="C33" s="15" t="s">
        <v>16</v>
      </c>
      <c r="D33" s="16" t="s">
        <v>23</v>
      </c>
      <c r="E33" s="16" t="s">
        <v>18</v>
      </c>
      <c r="F33" s="16" t="s">
        <v>53</v>
      </c>
      <c r="G33" s="16" t="s">
        <v>20</v>
      </c>
      <c r="H33" s="17">
        <v>32.670545899633296</v>
      </c>
      <c r="I33" s="17">
        <v>32.670545899633296</v>
      </c>
      <c r="J33" s="18">
        <v>0</v>
      </c>
      <c r="N33" s="19">
        <v>0</v>
      </c>
      <c r="O33" s="20">
        <v>58</v>
      </c>
      <c r="P33" s="16" t="s">
        <v>20</v>
      </c>
    </row>
    <row r="34" spans="2:16" ht="12" customHeight="1">
      <c r="B34" s="14" t="s">
        <v>58</v>
      </c>
      <c r="C34" s="15" t="s">
        <v>16</v>
      </c>
      <c r="D34" s="16" t="s">
        <v>27</v>
      </c>
      <c r="E34" s="16" t="s">
        <v>18</v>
      </c>
      <c r="F34" s="16" t="s">
        <v>53</v>
      </c>
      <c r="G34" s="16" t="s">
        <v>20</v>
      </c>
      <c r="H34" s="17">
        <v>33.086381814792098</v>
      </c>
      <c r="I34" s="17">
        <v>33.086381814792098</v>
      </c>
      <c r="J34" s="18">
        <v>0</v>
      </c>
      <c r="N34" s="19">
        <v>0</v>
      </c>
      <c r="O34" s="20">
        <v>58</v>
      </c>
      <c r="P34" s="16" t="s">
        <v>20</v>
      </c>
    </row>
    <row r="35" spans="2:16" ht="12" customHeight="1">
      <c r="B35" s="14" t="s">
        <v>59</v>
      </c>
      <c r="C35" s="15" t="s">
        <v>16</v>
      </c>
      <c r="D35" s="16" t="s">
        <v>27</v>
      </c>
      <c r="E35" s="16" t="s">
        <v>18</v>
      </c>
      <c r="F35" s="16" t="s">
        <v>53</v>
      </c>
      <c r="G35" s="16" t="s">
        <v>20</v>
      </c>
      <c r="H35" s="17">
        <v>32.760937835304603</v>
      </c>
      <c r="I35" s="17">
        <v>32.760937835304603</v>
      </c>
      <c r="J35" s="18">
        <v>0</v>
      </c>
      <c r="N35" s="19">
        <v>0</v>
      </c>
      <c r="O35" s="20">
        <v>58</v>
      </c>
      <c r="P35" s="16" t="s">
        <v>20</v>
      </c>
    </row>
    <row r="36" spans="2:16" ht="12" customHeight="1">
      <c r="B36" s="14" t="s">
        <v>60</v>
      </c>
      <c r="C36" s="15" t="s">
        <v>16</v>
      </c>
      <c r="D36" s="16" t="s">
        <v>27</v>
      </c>
      <c r="E36" s="16" t="s">
        <v>18</v>
      </c>
      <c r="F36" s="16" t="s">
        <v>53</v>
      </c>
      <c r="G36" s="16" t="s">
        <v>20</v>
      </c>
      <c r="H36" s="17">
        <v>33.400115558958099</v>
      </c>
      <c r="I36" s="17">
        <v>33.400115558958099</v>
      </c>
      <c r="J36" s="18">
        <v>0</v>
      </c>
      <c r="N36" s="19">
        <v>0</v>
      </c>
      <c r="O36" s="20">
        <v>58</v>
      </c>
      <c r="P36" s="16" t="s">
        <v>20</v>
      </c>
    </row>
    <row r="37" spans="2:16" ht="12" customHeight="1">
      <c r="B37" s="14" t="s">
        <v>61</v>
      </c>
      <c r="C37" s="15" t="s">
        <v>16</v>
      </c>
      <c r="D37" s="16" t="s">
        <v>20</v>
      </c>
      <c r="E37" s="16" t="s">
        <v>31</v>
      </c>
      <c r="F37" s="16" t="s">
        <v>20</v>
      </c>
      <c r="G37" s="16" t="s">
        <v>20</v>
      </c>
      <c r="I37" s="17">
        <v>0</v>
      </c>
      <c r="J37" s="18">
        <v>0</v>
      </c>
      <c r="M37" s="19">
        <v>0</v>
      </c>
      <c r="N37" s="19">
        <v>0</v>
      </c>
      <c r="O37" s="20">
        <v>58</v>
      </c>
      <c r="P37" s="16" t="s">
        <v>20</v>
      </c>
    </row>
    <row r="38" spans="2:16" ht="12" customHeight="1">
      <c r="B38" s="14" t="s">
        <v>62</v>
      </c>
      <c r="C38" s="15" t="s">
        <v>16</v>
      </c>
      <c r="D38" s="16" t="s">
        <v>17</v>
      </c>
      <c r="E38" s="16" t="s">
        <v>18</v>
      </c>
      <c r="F38" s="16" t="s">
        <v>63</v>
      </c>
      <c r="G38" s="16" t="s">
        <v>20</v>
      </c>
      <c r="H38" s="17">
        <v>24.1037310776392</v>
      </c>
      <c r="I38" s="17">
        <v>24.1037310776392</v>
      </c>
      <c r="J38" s="18">
        <v>0</v>
      </c>
      <c r="N38" s="19">
        <v>0</v>
      </c>
      <c r="O38" s="20">
        <v>58</v>
      </c>
      <c r="P38" s="16" t="s">
        <v>20</v>
      </c>
    </row>
    <row r="39" spans="2:16" ht="12" customHeight="1">
      <c r="B39" s="14" t="s">
        <v>64</v>
      </c>
      <c r="C39" s="15" t="s">
        <v>16</v>
      </c>
      <c r="D39" s="16" t="s">
        <v>17</v>
      </c>
      <c r="E39" s="16" t="s">
        <v>18</v>
      </c>
      <c r="F39" s="16" t="s">
        <v>63</v>
      </c>
      <c r="G39" s="16" t="s">
        <v>20</v>
      </c>
      <c r="H39" s="17">
        <v>24.851700835140701</v>
      </c>
      <c r="I39" s="17">
        <v>24.851700835140701</v>
      </c>
      <c r="J39" s="18">
        <v>0</v>
      </c>
      <c r="N39" s="19">
        <v>0</v>
      </c>
      <c r="O39" s="20">
        <v>58</v>
      </c>
      <c r="P39" s="16" t="s">
        <v>20</v>
      </c>
    </row>
    <row r="40" spans="2:16" ht="12" customHeight="1">
      <c r="B40" s="14" t="s">
        <v>65</v>
      </c>
      <c r="C40" s="15" t="s">
        <v>16</v>
      </c>
      <c r="D40" s="16" t="s">
        <v>23</v>
      </c>
      <c r="E40" s="16" t="s">
        <v>18</v>
      </c>
      <c r="F40" s="16" t="s">
        <v>63</v>
      </c>
      <c r="G40" s="16" t="s">
        <v>20</v>
      </c>
      <c r="H40" s="17">
        <v>31.738418576263701</v>
      </c>
      <c r="I40" s="17">
        <v>31.738418576263701</v>
      </c>
      <c r="J40" s="18">
        <v>0</v>
      </c>
      <c r="N40" s="19">
        <v>0</v>
      </c>
      <c r="O40" s="20">
        <v>58</v>
      </c>
      <c r="P40" s="16" t="s">
        <v>20</v>
      </c>
    </row>
    <row r="41" spans="2:16" ht="12" customHeight="1">
      <c r="B41" s="14" t="s">
        <v>66</v>
      </c>
      <c r="C41" s="15" t="s">
        <v>16</v>
      </c>
      <c r="D41" s="16" t="s">
        <v>23</v>
      </c>
      <c r="E41" s="16" t="s">
        <v>18</v>
      </c>
      <c r="F41" s="16" t="s">
        <v>63</v>
      </c>
      <c r="G41" s="16" t="s">
        <v>20</v>
      </c>
      <c r="H41" s="17">
        <v>31.888722585112198</v>
      </c>
      <c r="I41" s="17">
        <v>31.888722585112198</v>
      </c>
      <c r="J41" s="18">
        <v>0</v>
      </c>
      <c r="N41" s="19">
        <v>0</v>
      </c>
      <c r="O41" s="20">
        <v>58</v>
      </c>
      <c r="P41" s="16" t="s">
        <v>20</v>
      </c>
    </row>
    <row r="42" spans="2:16" ht="12" customHeight="1">
      <c r="B42" s="14" t="s">
        <v>67</v>
      </c>
      <c r="C42" s="15" t="s">
        <v>16</v>
      </c>
      <c r="D42" s="16" t="s">
        <v>23</v>
      </c>
      <c r="E42" s="16" t="s">
        <v>18</v>
      </c>
      <c r="F42" s="16" t="s">
        <v>63</v>
      </c>
      <c r="G42" s="16" t="s">
        <v>20</v>
      </c>
      <c r="H42" s="17">
        <v>32.289332387149301</v>
      </c>
      <c r="I42" s="17">
        <v>32.289332387149301</v>
      </c>
      <c r="J42" s="18">
        <v>0</v>
      </c>
      <c r="N42" s="19">
        <v>0</v>
      </c>
      <c r="O42" s="20">
        <v>58</v>
      </c>
      <c r="P42" s="16" t="s">
        <v>20</v>
      </c>
    </row>
    <row r="43" spans="2:16" ht="12" customHeight="1">
      <c r="B43" s="14" t="s">
        <v>68</v>
      </c>
      <c r="C43" s="15" t="s">
        <v>16</v>
      </c>
      <c r="D43" s="16" t="s">
        <v>27</v>
      </c>
      <c r="E43" s="16" t="s">
        <v>18</v>
      </c>
      <c r="F43" s="16" t="s">
        <v>63</v>
      </c>
      <c r="G43" s="16" t="s">
        <v>20</v>
      </c>
      <c r="H43" s="17">
        <v>32.335847443072304</v>
      </c>
      <c r="I43" s="17">
        <v>32.335847443072304</v>
      </c>
      <c r="J43" s="18">
        <v>0</v>
      </c>
      <c r="N43" s="19">
        <v>0</v>
      </c>
      <c r="O43" s="20">
        <v>58</v>
      </c>
      <c r="P43" s="16" t="s">
        <v>20</v>
      </c>
    </row>
    <row r="44" spans="2:16" ht="12" customHeight="1">
      <c r="B44" s="14" t="s">
        <v>69</v>
      </c>
      <c r="C44" s="15" t="s">
        <v>16</v>
      </c>
      <c r="D44" s="16" t="s">
        <v>27</v>
      </c>
      <c r="E44" s="16" t="s">
        <v>18</v>
      </c>
      <c r="F44" s="16" t="s">
        <v>63</v>
      </c>
      <c r="G44" s="16" t="s">
        <v>20</v>
      </c>
      <c r="H44" s="17">
        <v>32.213206372443899</v>
      </c>
      <c r="I44" s="17">
        <v>32.213206372443899</v>
      </c>
      <c r="J44" s="18">
        <v>0</v>
      </c>
      <c r="N44" s="19">
        <v>0</v>
      </c>
      <c r="O44" s="20">
        <v>58</v>
      </c>
      <c r="P44" s="16" t="s">
        <v>20</v>
      </c>
    </row>
    <row r="45" spans="2:16" ht="12" customHeight="1">
      <c r="B45" s="14" t="s">
        <v>70</v>
      </c>
      <c r="C45" s="15" t="s">
        <v>16</v>
      </c>
      <c r="D45" s="16" t="s">
        <v>27</v>
      </c>
      <c r="E45" s="16" t="s">
        <v>18</v>
      </c>
      <c r="F45" s="16" t="s">
        <v>63</v>
      </c>
      <c r="G45" s="16" t="s">
        <v>20</v>
      </c>
      <c r="H45" s="17">
        <v>32.275605086958997</v>
      </c>
      <c r="I45" s="17">
        <v>32.275605086958997</v>
      </c>
      <c r="J45" s="18">
        <v>0</v>
      </c>
      <c r="N45" s="19">
        <v>0</v>
      </c>
      <c r="O45" s="20">
        <v>58</v>
      </c>
      <c r="P45" s="16" t="s">
        <v>20</v>
      </c>
    </row>
    <row r="46" spans="2:16" ht="12" customHeight="1">
      <c r="B46" s="14" t="s">
        <v>71</v>
      </c>
      <c r="C46" s="15" t="s">
        <v>16</v>
      </c>
      <c r="D46" s="16" t="s">
        <v>20</v>
      </c>
      <c r="E46" s="16" t="s">
        <v>31</v>
      </c>
      <c r="F46" s="16" t="s">
        <v>20</v>
      </c>
      <c r="G46" s="16" t="s">
        <v>20</v>
      </c>
      <c r="I46" s="17">
        <v>0</v>
      </c>
      <c r="J46" s="18">
        <v>0</v>
      </c>
      <c r="M46" s="19">
        <v>0</v>
      </c>
      <c r="N46" s="19">
        <v>0</v>
      </c>
      <c r="O46" s="20">
        <v>58</v>
      </c>
      <c r="P46" s="16" t="s">
        <v>20</v>
      </c>
    </row>
    <row r="47" spans="2:16" ht="12" customHeight="1">
      <c r="B47" s="14" t="s">
        <v>72</v>
      </c>
      <c r="C47" s="15" t="s">
        <v>16</v>
      </c>
      <c r="D47" s="16" t="s">
        <v>17</v>
      </c>
      <c r="E47" s="16" t="s">
        <v>18</v>
      </c>
      <c r="F47" s="16" t="s">
        <v>73</v>
      </c>
      <c r="G47" s="16" t="s">
        <v>20</v>
      </c>
      <c r="H47" s="17">
        <v>25.021078851611399</v>
      </c>
      <c r="I47" s="17">
        <v>25.021078851611399</v>
      </c>
      <c r="J47" s="18">
        <v>0</v>
      </c>
      <c r="N47" s="19">
        <v>0</v>
      </c>
      <c r="O47" s="20">
        <v>58</v>
      </c>
      <c r="P47" s="16" t="s">
        <v>20</v>
      </c>
    </row>
    <row r="48" spans="2:16" ht="12" customHeight="1">
      <c r="B48" s="14" t="s">
        <v>74</v>
      </c>
      <c r="C48" s="15" t="s">
        <v>16</v>
      </c>
      <c r="D48" s="16" t="s">
        <v>17</v>
      </c>
      <c r="E48" s="16" t="s">
        <v>18</v>
      </c>
      <c r="F48" s="16" t="s">
        <v>73</v>
      </c>
      <c r="G48" s="16" t="s">
        <v>20</v>
      </c>
      <c r="H48" s="17">
        <v>25.316208295041999</v>
      </c>
      <c r="I48" s="17">
        <v>25.316208295041999</v>
      </c>
      <c r="J48" s="18">
        <v>0</v>
      </c>
      <c r="N48" s="19">
        <v>0</v>
      </c>
      <c r="O48" s="20">
        <v>58</v>
      </c>
      <c r="P48" s="16" t="s">
        <v>20</v>
      </c>
    </row>
    <row r="49" spans="2:16" ht="12" customHeight="1">
      <c r="B49" s="14" t="s">
        <v>75</v>
      </c>
      <c r="C49" s="15" t="s">
        <v>16</v>
      </c>
      <c r="D49" s="16" t="s">
        <v>23</v>
      </c>
      <c r="E49" s="16" t="s">
        <v>18</v>
      </c>
      <c r="F49" s="16" t="s">
        <v>73</v>
      </c>
      <c r="G49" s="16" t="s">
        <v>20</v>
      </c>
      <c r="H49" s="17">
        <v>32.426092702241903</v>
      </c>
      <c r="I49" s="17">
        <v>32.426092702241903</v>
      </c>
      <c r="J49" s="18">
        <v>0</v>
      </c>
      <c r="N49" s="19">
        <v>0</v>
      </c>
      <c r="O49" s="20">
        <v>58</v>
      </c>
      <c r="P49" s="16" t="s">
        <v>20</v>
      </c>
    </row>
    <row r="50" spans="2:16" ht="12" customHeight="1">
      <c r="B50" s="14" t="s">
        <v>76</v>
      </c>
      <c r="C50" s="15" t="s">
        <v>16</v>
      </c>
      <c r="D50" s="16" t="s">
        <v>23</v>
      </c>
      <c r="E50" s="16" t="s">
        <v>18</v>
      </c>
      <c r="F50" s="16" t="s">
        <v>73</v>
      </c>
      <c r="G50" s="16" t="s">
        <v>20</v>
      </c>
      <c r="H50" s="17">
        <v>32.589573958514997</v>
      </c>
      <c r="I50" s="17">
        <v>32.589573958514997</v>
      </c>
      <c r="J50" s="18">
        <v>0</v>
      </c>
      <c r="N50" s="19">
        <v>0</v>
      </c>
      <c r="O50" s="20">
        <v>58</v>
      </c>
      <c r="P50" s="16" t="s">
        <v>20</v>
      </c>
    </row>
    <row r="51" spans="2:16" ht="12" customHeight="1">
      <c r="B51" s="14" t="s">
        <v>77</v>
      </c>
      <c r="C51" s="15" t="s">
        <v>16</v>
      </c>
      <c r="D51" s="16" t="s">
        <v>23</v>
      </c>
      <c r="E51" s="16" t="s">
        <v>18</v>
      </c>
      <c r="F51" s="16" t="s">
        <v>73</v>
      </c>
      <c r="G51" s="16" t="s">
        <v>20</v>
      </c>
      <c r="H51" s="17">
        <v>32.296103600260999</v>
      </c>
      <c r="I51" s="17">
        <v>32.296103600260999</v>
      </c>
      <c r="J51" s="18">
        <v>0</v>
      </c>
      <c r="N51" s="19">
        <v>0</v>
      </c>
      <c r="O51" s="20">
        <v>58</v>
      </c>
      <c r="P51" s="16" t="s">
        <v>20</v>
      </c>
    </row>
    <row r="52" spans="2:16" ht="12" customHeight="1">
      <c r="B52" s="14" t="s">
        <v>78</v>
      </c>
      <c r="C52" s="15" t="s">
        <v>16</v>
      </c>
      <c r="D52" s="16" t="s">
        <v>27</v>
      </c>
      <c r="E52" s="16" t="s">
        <v>18</v>
      </c>
      <c r="F52" s="16" t="s">
        <v>73</v>
      </c>
      <c r="G52" s="16" t="s">
        <v>20</v>
      </c>
      <c r="H52" s="17">
        <v>31.600531271756601</v>
      </c>
      <c r="I52" s="17">
        <v>31.600531271756601</v>
      </c>
      <c r="J52" s="18">
        <v>0</v>
      </c>
      <c r="N52" s="19">
        <v>0</v>
      </c>
      <c r="O52" s="20">
        <v>58</v>
      </c>
      <c r="P52" s="16" t="s">
        <v>20</v>
      </c>
    </row>
    <row r="53" spans="2:16" ht="12" customHeight="1">
      <c r="B53" s="14" t="s">
        <v>79</v>
      </c>
      <c r="C53" s="15" t="s">
        <v>16</v>
      </c>
      <c r="D53" s="16" t="s">
        <v>27</v>
      </c>
      <c r="E53" s="16" t="s">
        <v>18</v>
      </c>
      <c r="F53" s="16" t="s">
        <v>73</v>
      </c>
      <c r="G53" s="16" t="s">
        <v>20</v>
      </c>
      <c r="H53" s="17">
        <v>32.426175998755198</v>
      </c>
      <c r="I53" s="17">
        <v>32.426175998755198</v>
      </c>
      <c r="J53" s="18">
        <v>0</v>
      </c>
      <c r="N53" s="19">
        <v>0</v>
      </c>
      <c r="O53" s="20">
        <v>58</v>
      </c>
      <c r="P53" s="16" t="s">
        <v>20</v>
      </c>
    </row>
    <row r="54" spans="2:16" ht="12" customHeight="1">
      <c r="B54" s="14" t="s">
        <v>80</v>
      </c>
      <c r="C54" s="15" t="s">
        <v>16</v>
      </c>
      <c r="D54" s="16" t="s">
        <v>27</v>
      </c>
      <c r="E54" s="16" t="s">
        <v>18</v>
      </c>
      <c r="F54" s="16" t="s">
        <v>73</v>
      </c>
      <c r="G54" s="16" t="s">
        <v>20</v>
      </c>
      <c r="H54" s="17">
        <v>31.602402692295101</v>
      </c>
      <c r="I54" s="17">
        <v>31.602402692295101</v>
      </c>
      <c r="J54" s="18">
        <v>0</v>
      </c>
      <c r="N54" s="19">
        <v>0</v>
      </c>
      <c r="O54" s="20">
        <v>58</v>
      </c>
      <c r="P54" s="16" t="s">
        <v>20</v>
      </c>
    </row>
    <row r="55" spans="2:16" ht="12" customHeight="1">
      <c r="B55" s="14" t="s">
        <v>81</v>
      </c>
      <c r="C55" s="15" t="s">
        <v>16</v>
      </c>
      <c r="D55" s="16" t="s">
        <v>20</v>
      </c>
      <c r="E55" s="16" t="s">
        <v>31</v>
      </c>
      <c r="F55" s="16" t="s">
        <v>20</v>
      </c>
      <c r="G55" s="16" t="s">
        <v>20</v>
      </c>
      <c r="I55" s="17">
        <v>0</v>
      </c>
      <c r="J55" s="18">
        <v>0</v>
      </c>
      <c r="M55" s="19">
        <v>0</v>
      </c>
      <c r="N55" s="19">
        <v>0</v>
      </c>
      <c r="O55" s="20">
        <v>58</v>
      </c>
      <c r="P55" s="16" t="s">
        <v>20</v>
      </c>
    </row>
    <row r="56" spans="2:16" ht="12" customHeight="1">
      <c r="B56" s="14" t="s">
        <v>82</v>
      </c>
      <c r="C56" s="15" t="s">
        <v>16</v>
      </c>
      <c r="D56" s="16" t="s">
        <v>17</v>
      </c>
      <c r="E56" s="16" t="s">
        <v>18</v>
      </c>
      <c r="F56" s="16" t="s">
        <v>83</v>
      </c>
      <c r="G56" s="16" t="s">
        <v>20</v>
      </c>
      <c r="H56" s="17">
        <v>25.2354626324611</v>
      </c>
      <c r="I56" s="17">
        <v>25.2354626324611</v>
      </c>
      <c r="J56" s="18">
        <v>0</v>
      </c>
      <c r="N56" s="19">
        <v>0</v>
      </c>
      <c r="O56" s="20">
        <v>58</v>
      </c>
      <c r="P56" s="16" t="s">
        <v>20</v>
      </c>
    </row>
    <row r="57" spans="2:16" ht="12" customHeight="1">
      <c r="B57" s="14" t="s">
        <v>84</v>
      </c>
      <c r="C57" s="15" t="s">
        <v>16</v>
      </c>
      <c r="D57" s="16" t="s">
        <v>17</v>
      </c>
      <c r="E57" s="16" t="s">
        <v>18</v>
      </c>
      <c r="F57" s="16" t="s">
        <v>83</v>
      </c>
      <c r="G57" s="16" t="s">
        <v>20</v>
      </c>
      <c r="H57" s="17">
        <v>25.614167952951401</v>
      </c>
      <c r="I57" s="17">
        <v>25.614167952951401</v>
      </c>
      <c r="J57" s="18">
        <v>0</v>
      </c>
      <c r="N57" s="19">
        <v>0</v>
      </c>
      <c r="O57" s="20">
        <v>58</v>
      </c>
      <c r="P57" s="16" t="s">
        <v>20</v>
      </c>
    </row>
    <row r="58" spans="2:16" ht="12" customHeight="1">
      <c r="B58" s="14" t="s">
        <v>85</v>
      </c>
      <c r="C58" s="15" t="s">
        <v>16</v>
      </c>
      <c r="D58" s="16" t="s">
        <v>23</v>
      </c>
      <c r="E58" s="16" t="s">
        <v>18</v>
      </c>
      <c r="F58" s="16" t="s">
        <v>83</v>
      </c>
      <c r="G58" s="16" t="s">
        <v>20</v>
      </c>
      <c r="H58" s="17">
        <v>33.896731754905502</v>
      </c>
      <c r="I58" s="17">
        <v>33.896731754905502</v>
      </c>
      <c r="J58" s="18">
        <v>0</v>
      </c>
      <c r="N58" s="19">
        <v>0</v>
      </c>
      <c r="O58" s="20">
        <v>58</v>
      </c>
      <c r="P58" s="16" t="s">
        <v>20</v>
      </c>
    </row>
    <row r="59" spans="2:16" ht="12" customHeight="1">
      <c r="B59" s="14" t="s">
        <v>86</v>
      </c>
      <c r="C59" s="15" t="s">
        <v>16</v>
      </c>
      <c r="D59" s="16" t="s">
        <v>23</v>
      </c>
      <c r="E59" s="16" t="s">
        <v>18</v>
      </c>
      <c r="F59" s="16" t="s">
        <v>83</v>
      </c>
      <c r="G59" s="16" t="s">
        <v>20</v>
      </c>
      <c r="H59" s="17">
        <v>33.051578454342199</v>
      </c>
      <c r="I59" s="17">
        <v>33.051578454342199</v>
      </c>
      <c r="J59" s="18">
        <v>0</v>
      </c>
      <c r="N59" s="19">
        <v>0</v>
      </c>
      <c r="O59" s="20">
        <v>58</v>
      </c>
      <c r="P59" s="16" t="s">
        <v>20</v>
      </c>
    </row>
    <row r="60" spans="2:16" ht="12" customHeight="1">
      <c r="B60" s="14" t="s">
        <v>87</v>
      </c>
      <c r="C60" s="15" t="s">
        <v>16</v>
      </c>
      <c r="D60" s="16" t="s">
        <v>23</v>
      </c>
      <c r="E60" s="16" t="s">
        <v>18</v>
      </c>
      <c r="F60" s="16" t="s">
        <v>83</v>
      </c>
      <c r="G60" s="16" t="s">
        <v>20</v>
      </c>
      <c r="H60" s="17">
        <v>33.582484465837197</v>
      </c>
      <c r="I60" s="17">
        <v>33.582484465837197</v>
      </c>
      <c r="J60" s="18">
        <v>0</v>
      </c>
      <c r="N60" s="19">
        <v>0</v>
      </c>
      <c r="O60" s="20">
        <v>58</v>
      </c>
      <c r="P60" s="16" t="s">
        <v>20</v>
      </c>
    </row>
    <row r="61" spans="2:16" ht="12" customHeight="1">
      <c r="B61" s="14" t="s">
        <v>88</v>
      </c>
      <c r="C61" s="15" t="s">
        <v>16</v>
      </c>
      <c r="D61" s="16" t="s">
        <v>27</v>
      </c>
      <c r="E61" s="16" t="s">
        <v>18</v>
      </c>
      <c r="F61" s="16" t="s">
        <v>83</v>
      </c>
      <c r="G61" s="16" t="s">
        <v>20</v>
      </c>
      <c r="H61" s="17">
        <v>33.811805121996301</v>
      </c>
      <c r="I61" s="17">
        <v>33.811805121996301</v>
      </c>
      <c r="J61" s="18">
        <v>0</v>
      </c>
      <c r="N61" s="19">
        <v>0</v>
      </c>
      <c r="O61" s="20">
        <v>58</v>
      </c>
      <c r="P61" s="16" t="s">
        <v>20</v>
      </c>
    </row>
    <row r="62" spans="2:16" ht="12" customHeight="1">
      <c r="B62" s="14" t="s">
        <v>89</v>
      </c>
      <c r="C62" s="15" t="s">
        <v>16</v>
      </c>
      <c r="D62" s="16" t="s">
        <v>27</v>
      </c>
      <c r="E62" s="16" t="s">
        <v>18</v>
      </c>
      <c r="F62" s="16" t="s">
        <v>83</v>
      </c>
      <c r="G62" s="16" t="s">
        <v>20</v>
      </c>
      <c r="H62" s="17">
        <v>34.003798340992198</v>
      </c>
      <c r="I62" s="17">
        <v>34.003798340992198</v>
      </c>
      <c r="J62" s="18">
        <v>0</v>
      </c>
      <c r="N62" s="19">
        <v>0</v>
      </c>
      <c r="O62" s="20">
        <v>58</v>
      </c>
      <c r="P62" s="16" t="s">
        <v>20</v>
      </c>
    </row>
    <row r="63" spans="2:16" ht="12" customHeight="1">
      <c r="B63" s="14" t="s">
        <v>90</v>
      </c>
      <c r="C63" s="15" t="s">
        <v>16</v>
      </c>
      <c r="D63" s="16" t="s">
        <v>27</v>
      </c>
      <c r="E63" s="16" t="s">
        <v>18</v>
      </c>
      <c r="F63" s="16" t="s">
        <v>83</v>
      </c>
      <c r="G63" s="16" t="s">
        <v>20</v>
      </c>
      <c r="H63" s="17">
        <v>33.706037357860403</v>
      </c>
      <c r="I63" s="17">
        <v>33.706037357860403</v>
      </c>
      <c r="J63" s="18">
        <v>0</v>
      </c>
      <c r="N63" s="19">
        <v>0</v>
      </c>
      <c r="O63" s="20">
        <v>58</v>
      </c>
      <c r="P63" s="16" t="s">
        <v>20</v>
      </c>
    </row>
    <row r="64" spans="2:16" ht="12" customHeight="1">
      <c r="B64" s="14" t="s">
        <v>91</v>
      </c>
      <c r="C64" s="15" t="s">
        <v>16</v>
      </c>
      <c r="D64" s="16" t="s">
        <v>20</v>
      </c>
      <c r="E64" s="16" t="s">
        <v>31</v>
      </c>
      <c r="F64" s="16" t="s">
        <v>20</v>
      </c>
      <c r="G64" s="16" t="s">
        <v>20</v>
      </c>
      <c r="I64" s="17">
        <v>0</v>
      </c>
      <c r="J64" s="18">
        <v>0</v>
      </c>
      <c r="M64" s="19">
        <v>0</v>
      </c>
      <c r="N64" s="19">
        <v>0</v>
      </c>
      <c r="O64" s="20">
        <v>58</v>
      </c>
      <c r="P64" s="16" t="s">
        <v>20</v>
      </c>
    </row>
    <row r="65" spans="2:16" ht="12" customHeight="1">
      <c r="B65" s="14" t="s">
        <v>92</v>
      </c>
      <c r="C65" s="15" t="s">
        <v>16</v>
      </c>
      <c r="D65" s="16" t="s">
        <v>17</v>
      </c>
      <c r="E65" s="16" t="s">
        <v>18</v>
      </c>
      <c r="F65" s="16" t="s">
        <v>93</v>
      </c>
      <c r="G65" s="16" t="s">
        <v>20</v>
      </c>
      <c r="H65" s="17">
        <v>25.670640310288199</v>
      </c>
      <c r="I65" s="17">
        <v>25.670640310288199</v>
      </c>
      <c r="J65" s="18">
        <v>0</v>
      </c>
      <c r="N65" s="19">
        <v>0</v>
      </c>
      <c r="O65" s="20">
        <v>58</v>
      </c>
      <c r="P65" s="16" t="s">
        <v>20</v>
      </c>
    </row>
    <row r="66" spans="2:16" ht="12" customHeight="1">
      <c r="B66" s="14" t="s">
        <v>94</v>
      </c>
      <c r="C66" s="15" t="s">
        <v>16</v>
      </c>
      <c r="D66" s="16" t="s">
        <v>17</v>
      </c>
      <c r="E66" s="16" t="s">
        <v>18</v>
      </c>
      <c r="F66" s="16" t="s">
        <v>93</v>
      </c>
      <c r="G66" s="16" t="s">
        <v>20</v>
      </c>
      <c r="H66" s="17">
        <v>25.789489723434599</v>
      </c>
      <c r="I66" s="17">
        <v>25.789489723434599</v>
      </c>
      <c r="J66" s="18">
        <v>0</v>
      </c>
      <c r="N66" s="19">
        <v>0</v>
      </c>
      <c r="O66" s="20">
        <v>58</v>
      </c>
      <c r="P66" s="16" t="s">
        <v>20</v>
      </c>
    </row>
    <row r="67" spans="2:16" ht="12" customHeight="1">
      <c r="B67" s="14" t="s">
        <v>95</v>
      </c>
      <c r="C67" s="15" t="s">
        <v>16</v>
      </c>
      <c r="D67" s="16" t="s">
        <v>23</v>
      </c>
      <c r="E67" s="16" t="s">
        <v>18</v>
      </c>
      <c r="F67" s="16" t="s">
        <v>93</v>
      </c>
      <c r="G67" s="16" t="s">
        <v>20</v>
      </c>
      <c r="H67" s="17">
        <v>32.045897019243696</v>
      </c>
      <c r="I67" s="17">
        <v>32.045897019243696</v>
      </c>
      <c r="J67" s="18">
        <v>0</v>
      </c>
      <c r="N67" s="19">
        <v>0</v>
      </c>
      <c r="O67" s="20">
        <v>58</v>
      </c>
      <c r="P67" s="16" t="s">
        <v>20</v>
      </c>
    </row>
    <row r="68" spans="2:16" ht="12" customHeight="1">
      <c r="B68" s="14" t="s">
        <v>96</v>
      </c>
      <c r="C68" s="15" t="s">
        <v>16</v>
      </c>
      <c r="D68" s="16" t="s">
        <v>23</v>
      </c>
      <c r="E68" s="16" t="s">
        <v>18</v>
      </c>
      <c r="F68" s="16" t="s">
        <v>93</v>
      </c>
      <c r="G68" s="16" t="s">
        <v>20</v>
      </c>
      <c r="H68" s="17">
        <v>31.8570913432184</v>
      </c>
      <c r="I68" s="17">
        <v>31.8570913432184</v>
      </c>
      <c r="J68" s="18">
        <v>0</v>
      </c>
      <c r="N68" s="19">
        <v>0</v>
      </c>
      <c r="O68" s="20">
        <v>58</v>
      </c>
      <c r="P68" s="16" t="s">
        <v>20</v>
      </c>
    </row>
    <row r="69" spans="2:16" ht="12" customHeight="1">
      <c r="B69" s="14" t="s">
        <v>97</v>
      </c>
      <c r="C69" s="15" t="s">
        <v>16</v>
      </c>
      <c r="D69" s="16" t="s">
        <v>23</v>
      </c>
      <c r="E69" s="16" t="s">
        <v>18</v>
      </c>
      <c r="F69" s="16" t="s">
        <v>93</v>
      </c>
      <c r="G69" s="16" t="s">
        <v>20</v>
      </c>
      <c r="H69" s="17">
        <v>31.967261667860701</v>
      </c>
      <c r="I69" s="17">
        <v>31.967261667860701</v>
      </c>
      <c r="J69" s="18">
        <v>0</v>
      </c>
      <c r="N69" s="19">
        <v>0</v>
      </c>
      <c r="O69" s="20">
        <v>58</v>
      </c>
      <c r="P69" s="16" t="s">
        <v>20</v>
      </c>
    </row>
    <row r="70" spans="2:16" ht="12" customHeight="1">
      <c r="B70" s="14" t="s">
        <v>98</v>
      </c>
      <c r="C70" s="15" t="s">
        <v>16</v>
      </c>
      <c r="D70" s="16" t="s">
        <v>27</v>
      </c>
      <c r="E70" s="16" t="s">
        <v>18</v>
      </c>
      <c r="F70" s="16" t="s">
        <v>93</v>
      </c>
      <c r="G70" s="16" t="s">
        <v>20</v>
      </c>
      <c r="H70" s="17">
        <v>31.794703798382798</v>
      </c>
      <c r="I70" s="17">
        <v>31.794703798382798</v>
      </c>
      <c r="J70" s="18">
        <v>0</v>
      </c>
      <c r="N70" s="19">
        <v>0</v>
      </c>
      <c r="O70" s="20">
        <v>58</v>
      </c>
      <c r="P70" s="16" t="s">
        <v>20</v>
      </c>
    </row>
    <row r="71" spans="2:16" ht="12" customHeight="1">
      <c r="B71" s="14" t="s">
        <v>99</v>
      </c>
      <c r="C71" s="15" t="s">
        <v>16</v>
      </c>
      <c r="D71" s="16" t="s">
        <v>27</v>
      </c>
      <c r="E71" s="16" t="s">
        <v>18</v>
      </c>
      <c r="F71" s="16" t="s">
        <v>93</v>
      </c>
      <c r="G71" s="16" t="s">
        <v>20</v>
      </c>
      <c r="H71" s="17">
        <v>32.152770799061102</v>
      </c>
      <c r="I71" s="17">
        <v>32.152770799061102</v>
      </c>
      <c r="J71" s="18">
        <v>0</v>
      </c>
      <c r="N71" s="19">
        <v>0</v>
      </c>
      <c r="O71" s="20">
        <v>58</v>
      </c>
      <c r="P71" s="16" t="s">
        <v>20</v>
      </c>
    </row>
    <row r="72" spans="2:16" ht="12" customHeight="1">
      <c r="B72" s="14" t="s">
        <v>100</v>
      </c>
      <c r="C72" s="15" t="s">
        <v>16</v>
      </c>
      <c r="D72" s="16" t="s">
        <v>27</v>
      </c>
      <c r="E72" s="16" t="s">
        <v>18</v>
      </c>
      <c r="F72" s="16" t="s">
        <v>93</v>
      </c>
      <c r="G72" s="16" t="s">
        <v>20</v>
      </c>
      <c r="H72" s="17">
        <v>32.108038288082803</v>
      </c>
      <c r="I72" s="17">
        <v>32.108038288082803</v>
      </c>
      <c r="J72" s="18">
        <v>0</v>
      </c>
      <c r="N72" s="19">
        <v>0</v>
      </c>
      <c r="O72" s="20">
        <v>58</v>
      </c>
      <c r="P72" s="16" t="s">
        <v>20</v>
      </c>
    </row>
    <row r="73" spans="2:16" ht="12" customHeight="1">
      <c r="B73" s="14" t="s">
        <v>101</v>
      </c>
      <c r="C73" s="15" t="s">
        <v>16</v>
      </c>
      <c r="D73" s="16" t="s">
        <v>20</v>
      </c>
      <c r="E73" s="16" t="s">
        <v>31</v>
      </c>
      <c r="F73" s="16" t="s">
        <v>20</v>
      </c>
      <c r="G73" s="16" t="s">
        <v>20</v>
      </c>
      <c r="I73" s="17">
        <v>0</v>
      </c>
      <c r="J73" s="18">
        <v>0</v>
      </c>
      <c r="M73" s="19">
        <v>0</v>
      </c>
      <c r="N73" s="19">
        <v>0</v>
      </c>
      <c r="O73" s="20">
        <v>58</v>
      </c>
      <c r="P73" s="16" t="s">
        <v>20</v>
      </c>
    </row>
  </sheetData>
  <mergeCells count="8">
    <mergeCell ref="Z4:AB4"/>
    <mergeCell ref="AC4:AE4"/>
    <mergeCell ref="AF4:AH4"/>
    <mergeCell ref="W4:Y4"/>
    <mergeCell ref="W17:Y17"/>
    <mergeCell ref="Z17:AB17"/>
    <mergeCell ref="AC17:AE17"/>
    <mergeCell ref="AF17:AH17"/>
  </mergeCells>
  <phoneticPr fontId="25" type="noConversion"/>
  <printOptions headings="1" gridLines="1"/>
  <pageMargins left="0" right="0" top="0" bottom="0" header="0" footer="0"/>
  <pageSetup paperSize="9" pageOrder="overThenDown" orientation="portrait" blackAndWhite="1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ColWidth="7.5" defaultRowHeight="12" customHeight="1"/>
  <cols>
    <col min="1" max="1" width="27" style="21" customWidth="1"/>
    <col min="2" max="2" width="36" style="21" customWidth="1"/>
    <col min="3" max="3" width="7.5" style="21" customWidth="1"/>
    <col min="4" max="16384" width="7.5" style="21"/>
  </cols>
  <sheetData>
    <row r="1" spans="1:2" ht="12" customHeight="1">
      <c r="A1" s="21" t="s">
        <v>102</v>
      </c>
      <c r="B1" s="21" t="s">
        <v>103</v>
      </c>
    </row>
    <row r="2" spans="1:2" ht="12" customHeight="1">
      <c r="A2" s="21" t="s">
        <v>104</v>
      </c>
      <c r="B2" s="21" t="s">
        <v>105</v>
      </c>
    </row>
    <row r="3" spans="1:2" ht="12" customHeight="1">
      <c r="A3" s="21" t="s">
        <v>106</v>
      </c>
    </row>
    <row r="4" spans="1:2" ht="12" customHeight="1">
      <c r="A4" s="21" t="s">
        <v>107</v>
      </c>
    </row>
    <row r="5" spans="1:2" ht="12" customHeight="1">
      <c r="A5" s="21" t="s">
        <v>108</v>
      </c>
      <c r="B5" s="21" t="s">
        <v>109</v>
      </c>
    </row>
    <row r="6" spans="1:2" ht="12" customHeight="1">
      <c r="A6" s="21" t="s">
        <v>110</v>
      </c>
      <c r="B6" s="21" t="s">
        <v>111</v>
      </c>
    </row>
    <row r="7" spans="1:2" ht="12" customHeight="1">
      <c r="A7" s="21" t="s">
        <v>112</v>
      </c>
      <c r="B7" s="22">
        <v>20</v>
      </c>
    </row>
    <row r="8" spans="1:2" ht="12" customHeight="1">
      <c r="A8" s="21" t="s">
        <v>113</v>
      </c>
      <c r="B8" s="22">
        <v>105</v>
      </c>
    </row>
    <row r="9" spans="1:2" ht="12" customHeight="1">
      <c r="A9" s="21" t="s">
        <v>114</v>
      </c>
      <c r="B9" s="21" t="s">
        <v>115</v>
      </c>
    </row>
    <row r="10" spans="1:2" ht="12" customHeight="1">
      <c r="A10" s="21" t="s">
        <v>116</v>
      </c>
      <c r="B10" s="21" t="s">
        <v>117</v>
      </c>
    </row>
    <row r="11" spans="1:2" ht="12" customHeight="1">
      <c r="A11" s="21" t="s">
        <v>118</v>
      </c>
      <c r="B11" s="21" t="s">
        <v>119</v>
      </c>
    </row>
    <row r="12" spans="1:2" ht="12" customHeight="1">
      <c r="A12" s="21" t="s">
        <v>120</v>
      </c>
      <c r="B12" s="21" t="s">
        <v>121</v>
      </c>
    </row>
    <row r="13" spans="1:2" ht="12" customHeight="1">
      <c r="A13" s="21" t="s">
        <v>122</v>
      </c>
      <c r="B13" s="21" t="s">
        <v>123</v>
      </c>
    </row>
  </sheetData>
  <phoneticPr fontId="25" type="noConversion"/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</vt:lpstr>
      <vt:lpstr>Run Information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郭玉洁</cp:lastModifiedBy>
  <dcterms:modified xsi:type="dcterms:W3CDTF">2018-12-21T15:18:45Z</dcterms:modified>
</cp:coreProperties>
</file>