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495" windowWidth="20730" windowHeight="8865" tabRatio="500"/>
  </bookViews>
  <sheets>
    <sheet name="0" sheetId="1" r:id="rId1"/>
    <sheet name="Run Information" sheetId="2" r:id="rId2"/>
  </sheets>
  <calcPr calcId="124519" iterateCount="1"/>
</workbook>
</file>

<file path=xl/calcChain.xml><?xml version="1.0" encoding="utf-8"?>
<calcChain xmlns="http://schemas.openxmlformats.org/spreadsheetml/2006/main">
  <c r="AH15" i="1"/>
  <c r="AH16"/>
  <c r="AH17"/>
  <c r="AH18"/>
  <c r="AH19"/>
  <c r="AH20"/>
  <c r="AH21"/>
  <c r="AH14"/>
  <c r="AG15"/>
  <c r="AG16"/>
  <c r="AG17"/>
  <c r="AG18"/>
  <c r="AG19"/>
  <c r="AG20"/>
  <c r="AG21"/>
  <c r="AG14"/>
  <c r="AF15"/>
  <c r="AF16"/>
  <c r="AF17"/>
  <c r="AF18"/>
  <c r="AF19"/>
  <c r="AF20"/>
  <c r="AF21"/>
  <c r="AF14"/>
  <c r="AE15"/>
  <c r="AE16"/>
  <c r="AE17"/>
  <c r="AE18"/>
  <c r="AE19"/>
  <c r="AE20"/>
  <c r="AE21"/>
  <c r="AE14"/>
  <c r="AD15"/>
  <c r="AD16"/>
  <c r="AD17"/>
  <c r="AD18"/>
  <c r="AD19"/>
  <c r="AD20"/>
  <c r="AD21"/>
  <c r="AD14"/>
  <c r="AC15"/>
  <c r="AC16"/>
  <c r="AC17"/>
  <c r="AC18"/>
  <c r="AC19"/>
  <c r="AC20"/>
  <c r="AC21"/>
  <c r="AC14"/>
  <c r="AB15"/>
  <c r="AB16"/>
  <c r="AB17"/>
  <c r="AB18"/>
  <c r="AB19"/>
  <c r="AB20"/>
  <c r="AB21"/>
  <c r="AB14"/>
  <c r="AA15"/>
  <c r="AA16"/>
  <c r="AA17"/>
  <c r="AA18"/>
  <c r="AA19"/>
  <c r="AA20"/>
  <c r="AA21"/>
  <c r="AA14"/>
  <c r="Z15"/>
  <c r="Z16"/>
  <c r="Z17"/>
  <c r="Z18"/>
  <c r="Z19"/>
  <c r="Z20"/>
  <c r="Z21"/>
  <c r="Z14"/>
  <c r="V21"/>
  <c r="V20"/>
  <c r="V19"/>
  <c r="V18"/>
  <c r="V17"/>
  <c r="V16"/>
  <c r="V15"/>
  <c r="V14"/>
  <c r="AH6"/>
  <c r="AH7"/>
  <c r="AH5"/>
  <c r="AH8"/>
  <c r="AH9"/>
  <c r="AH10"/>
  <c r="AH11"/>
  <c r="AH4"/>
  <c r="AG5"/>
  <c r="AG6"/>
  <c r="AG7"/>
  <c r="AG8"/>
  <c r="AG9"/>
  <c r="AG10"/>
  <c r="AG11"/>
  <c r="AG4"/>
  <c r="AF6"/>
  <c r="AF5"/>
  <c r="AF7"/>
  <c r="AF8"/>
  <c r="AF9"/>
  <c r="AF10"/>
  <c r="AF11"/>
  <c r="AF4"/>
  <c r="AE5"/>
  <c r="AE6"/>
  <c r="AE7"/>
  <c r="AE8"/>
  <c r="AE9"/>
  <c r="AE10"/>
  <c r="AE11"/>
  <c r="AE4"/>
  <c r="AD5"/>
  <c r="AD6"/>
  <c r="AD7"/>
  <c r="AD8"/>
  <c r="AD9"/>
  <c r="AD10"/>
  <c r="AD11"/>
  <c r="AD4"/>
  <c r="AC5"/>
  <c r="AC6"/>
  <c r="AC7"/>
  <c r="AC8"/>
  <c r="AC9"/>
  <c r="AC10"/>
  <c r="AC11"/>
  <c r="AC4"/>
  <c r="AA11"/>
  <c r="AB5"/>
  <c r="AB6"/>
  <c r="AB7"/>
  <c r="AB8"/>
  <c r="AB9"/>
  <c r="AB10"/>
  <c r="AB11"/>
  <c r="AB4"/>
  <c r="AA5"/>
  <c r="AA6"/>
  <c r="AA7"/>
  <c r="AA8"/>
  <c r="AA9"/>
  <c r="AA10"/>
  <c r="AA4"/>
  <c r="Z5"/>
  <c r="Z6"/>
  <c r="Z7"/>
  <c r="Z8"/>
  <c r="Z9"/>
  <c r="Z10"/>
  <c r="Z11"/>
  <c r="Z4"/>
  <c r="V5"/>
  <c r="V6"/>
  <c r="V7"/>
  <c r="V8"/>
  <c r="V9"/>
  <c r="V10"/>
  <c r="V11"/>
  <c r="V4"/>
</calcChain>
</file>

<file path=xl/sharedStrings.xml><?xml version="1.0" encoding="utf-8"?>
<sst xmlns="http://schemas.openxmlformats.org/spreadsheetml/2006/main" count="605" uniqueCount="131">
  <si>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</si>
  <si>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</si>
  <si>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</si>
  <si>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</si>
  <si>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</si>
  <si>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</si>
  <si>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</si>
  <si>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</si>
  <si>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</si>
  <si>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</si>
  <si>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</si>
  <si>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</si>
  <si>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</si>
  <si>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</si>
  <si>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</si>
  <si>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A02</t>
  </si>
  <si>
    <t>SYBR</t>
  </si>
  <si>
    <t>GAPDH</t>
  </si>
  <si>
    <t>Unkn</t>
  </si>
  <si>
    <t>C-CON</t>
  </si>
  <si>
    <t/>
  </si>
  <si>
    <t>A03</t>
  </si>
  <si>
    <t>A04</t>
  </si>
  <si>
    <t>CD36</t>
  </si>
  <si>
    <t>A05</t>
  </si>
  <si>
    <t>A06</t>
  </si>
  <si>
    <t>A07</t>
  </si>
  <si>
    <t>A08</t>
  </si>
  <si>
    <t>A09</t>
  </si>
  <si>
    <t>A11</t>
  </si>
  <si>
    <t>Neg Ctrl</t>
  </si>
  <si>
    <t>B02</t>
  </si>
  <si>
    <t>C-H</t>
  </si>
  <si>
    <t>B03</t>
  </si>
  <si>
    <t>B04</t>
  </si>
  <si>
    <t>B05</t>
  </si>
  <si>
    <t>B06</t>
  </si>
  <si>
    <t>B07</t>
  </si>
  <si>
    <t>B08</t>
  </si>
  <si>
    <t>B09</t>
  </si>
  <si>
    <t>B11</t>
  </si>
  <si>
    <t>C02</t>
  </si>
  <si>
    <t>C-N</t>
  </si>
  <si>
    <t>C03</t>
  </si>
  <si>
    <t>C04</t>
  </si>
  <si>
    <t>C05</t>
  </si>
  <si>
    <t>C06</t>
  </si>
  <si>
    <t>C07</t>
  </si>
  <si>
    <t>C08</t>
  </si>
  <si>
    <t>C09</t>
  </si>
  <si>
    <t>C11</t>
  </si>
  <si>
    <t>D02</t>
  </si>
  <si>
    <t>C-L</t>
  </si>
  <si>
    <t>D03</t>
  </si>
  <si>
    <t>D04</t>
  </si>
  <si>
    <t>D05</t>
  </si>
  <si>
    <t>D06</t>
  </si>
  <si>
    <t>D07</t>
  </si>
  <si>
    <t>D08</t>
  </si>
  <si>
    <t>D09</t>
  </si>
  <si>
    <t>D11</t>
  </si>
  <si>
    <t>E02</t>
  </si>
  <si>
    <t>A-CON</t>
  </si>
  <si>
    <t>E03</t>
  </si>
  <si>
    <t>E04</t>
  </si>
  <si>
    <t>E05</t>
  </si>
  <si>
    <t>E06</t>
  </si>
  <si>
    <t>E07</t>
  </si>
  <si>
    <t>E08</t>
  </si>
  <si>
    <t>E09</t>
  </si>
  <si>
    <t>E11</t>
  </si>
  <si>
    <t>F02</t>
  </si>
  <si>
    <t>A-H</t>
  </si>
  <si>
    <t>F03</t>
  </si>
  <si>
    <t>F04</t>
  </si>
  <si>
    <t>F05</t>
  </si>
  <si>
    <t>F06</t>
  </si>
  <si>
    <t>F07</t>
  </si>
  <si>
    <t>F08</t>
  </si>
  <si>
    <t>F09</t>
  </si>
  <si>
    <t>F11</t>
  </si>
  <si>
    <t>G02</t>
  </si>
  <si>
    <t>A-N</t>
  </si>
  <si>
    <t>G03</t>
  </si>
  <si>
    <t>G04</t>
  </si>
  <si>
    <t>G05</t>
  </si>
  <si>
    <t>G06</t>
  </si>
  <si>
    <t>G07</t>
  </si>
  <si>
    <t>G08</t>
  </si>
  <si>
    <t>G09</t>
  </si>
  <si>
    <t>G11</t>
  </si>
  <si>
    <t>H02</t>
  </si>
  <si>
    <t>A-L</t>
  </si>
  <si>
    <t>H03</t>
  </si>
  <si>
    <t>H04</t>
  </si>
  <si>
    <t>H05</t>
  </si>
  <si>
    <t>H06</t>
  </si>
  <si>
    <t>H07</t>
  </si>
  <si>
    <t>H08</t>
  </si>
  <si>
    <t>H09</t>
  </si>
  <si>
    <t>H11</t>
  </si>
  <si>
    <t>File Name</t>
  </si>
  <si>
    <t>2018.12.21-PCR-GAP-CD36.pcrd</t>
  </si>
  <si>
    <t>Created By User</t>
  </si>
  <si>
    <t>admin</t>
  </si>
  <si>
    <t>Notes</t>
  </si>
  <si>
    <t>ID</t>
  </si>
  <si>
    <t>Run Started</t>
  </si>
  <si>
    <t>2018/12/21 15:38:05 UTC +08:00</t>
  </si>
  <si>
    <t>Run Ended</t>
  </si>
  <si>
    <t>2018/12/21 17:03:34 UTC +08:00</t>
  </si>
  <si>
    <t>Sample Vol</t>
  </si>
  <si>
    <t>Lid Temp</t>
  </si>
  <si>
    <t>Protocol File Name</t>
  </si>
  <si>
    <t>加溶曲.prcl</t>
  </si>
  <si>
    <t>Plate Setup File Name</t>
  </si>
  <si>
    <t>2018.12.20.pltd</t>
  </si>
  <si>
    <t>Base Serial Number</t>
  </si>
  <si>
    <t>BR002111</t>
  </si>
  <si>
    <t>Optical Head Serial Number</t>
  </si>
  <si>
    <t>788BR02208</t>
  </si>
  <si>
    <t>CFX Manager Version</t>
  </si>
  <si>
    <t xml:space="preserve">3.0.1224.1015. </t>
  </si>
  <si>
    <t>GAPAVR</t>
    <phoneticPr fontId="7" type="noConversion"/>
  </si>
  <si>
    <t>Δct</t>
    <phoneticPr fontId="7" type="noConversion"/>
  </si>
  <si>
    <t>ΔΔct</t>
    <phoneticPr fontId="7" type="noConversion"/>
  </si>
  <si>
    <t>2^-ΔΔct</t>
    <phoneticPr fontId="7" type="noConversion"/>
  </si>
  <si>
    <t xml:space="preserve">CD36 1 </t>
    <phoneticPr fontId="7" type="noConversion"/>
  </si>
  <si>
    <t xml:space="preserve">CD36 1 </t>
    <phoneticPr fontId="24" type="noConversion"/>
  </si>
  <si>
    <t xml:space="preserve">CD36 2 </t>
    <phoneticPr fontId="7" type="noConversion"/>
  </si>
  <si>
    <t xml:space="preserve">CD36 2 </t>
    <phoneticPr fontId="24" type="noConversion"/>
  </si>
</sst>
</file>

<file path=xl/styles.xml><?xml version="1.0" encoding="utf-8"?>
<styleSheet xmlns="http://schemas.openxmlformats.org/spreadsheetml/2006/main">
  <numFmts count="6">
    <numFmt numFmtId="176" formatCode="###0.00;\-###0.00"/>
    <numFmt numFmtId="177" formatCode="###0.000;\-###0.000"/>
    <numFmt numFmtId="178" formatCode="###0.00000;\-###0.00000"/>
    <numFmt numFmtId="179" formatCode="###0.0;\-###0.0"/>
    <numFmt numFmtId="180" formatCode="###0;\-###0"/>
    <numFmt numFmtId="181" formatCode="0.00_ "/>
  </numFmts>
  <fonts count="26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9"/>
      <name val="宋体"/>
      <family val="3"/>
      <charset val="134"/>
    </font>
    <font>
      <sz val="8.3000000000000007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35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  <xf numFmtId="49" fontId="6" fillId="4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49" fontId="10" fillId="0" borderId="0" xfId="1" applyNumberFormat="1" applyFont="1" applyFill="1" applyBorder="1" applyAlignment="1" applyProtection="1">
      <alignment vertical="center"/>
    </xf>
    <xf numFmtId="176" fontId="11" fillId="0" borderId="0" xfId="1" applyNumberFormat="1" applyFont="1" applyFill="1" applyBorder="1" applyAlignment="1" applyProtection="1">
      <alignment vertical="center"/>
    </xf>
    <xf numFmtId="177" fontId="12" fillId="0" borderId="0" xfId="1" applyNumberFormat="1" applyFont="1" applyFill="1" applyBorder="1" applyAlignment="1" applyProtection="1">
      <alignment vertical="center"/>
    </xf>
    <xf numFmtId="178" fontId="13" fillId="0" borderId="0" xfId="1" applyNumberFormat="1" applyFont="1" applyFill="1" applyBorder="1" applyAlignment="1" applyProtection="1">
      <alignment vertical="center"/>
    </xf>
    <xf numFmtId="179" fontId="14" fillId="0" borderId="0" xfId="1" applyNumberFormat="1" applyFont="1" applyFill="1" applyBorder="1" applyAlignment="1" applyProtection="1">
      <alignment vertical="center"/>
    </xf>
    <xf numFmtId="49" fontId="15" fillId="0" borderId="0" xfId="1" applyNumberFormat="1" applyFont="1" applyFill="1" applyBorder="1" applyAlignment="1" applyProtection="1">
      <alignment vertical="center"/>
    </xf>
    <xf numFmtId="49" fontId="16" fillId="0" borderId="0" xfId="1" applyNumberFormat="1" applyFont="1" applyFill="1" applyBorder="1" applyAlignment="1" applyProtection="1">
      <alignment vertical="center"/>
    </xf>
    <xf numFmtId="49" fontId="17" fillId="0" borderId="0" xfId="1" applyNumberFormat="1" applyFont="1" applyFill="1" applyBorder="1" applyAlignment="1" applyProtection="1">
      <alignment vertical="center"/>
    </xf>
    <xf numFmtId="176" fontId="18" fillId="0" borderId="0" xfId="1" applyNumberFormat="1" applyFont="1" applyFill="1" applyBorder="1" applyAlignment="1" applyProtection="1">
      <alignment vertical="center"/>
    </xf>
    <xf numFmtId="177" fontId="19" fillId="0" borderId="0" xfId="1" applyNumberFormat="1" applyFont="1" applyFill="1" applyBorder="1" applyAlignment="1" applyProtection="1">
      <alignment vertical="center"/>
    </xf>
    <xf numFmtId="178" fontId="20" fillId="0" borderId="0" xfId="1" applyNumberFormat="1" applyFont="1" applyFill="1" applyBorder="1" applyAlignment="1" applyProtection="1">
      <alignment vertical="center"/>
    </xf>
    <xf numFmtId="179" fontId="21" fillId="0" borderId="0" xfId="1" applyNumberFormat="1" applyFont="1" applyFill="1" applyBorder="1" applyAlignment="1" applyProtection="1">
      <alignment vertical="center"/>
    </xf>
    <xf numFmtId="49" fontId="22" fillId="0" borderId="0" xfId="1" applyNumberFormat="1" applyFont="1" applyFill="1" applyBorder="1" applyAlignment="1" applyProtection="1">
      <alignment vertical="top"/>
      <protection locked="0"/>
    </xf>
    <xf numFmtId="180" fontId="23" fillId="0" borderId="0" xfId="1" applyNumberFormat="1" applyFont="1" applyFill="1" applyBorder="1" applyAlignment="1" applyProtection="1">
      <alignment horizontal="left" vertical="top"/>
      <protection locked="0"/>
    </xf>
    <xf numFmtId="49" fontId="7" fillId="0" borderId="0" xfId="1" applyNumberFormat="1" applyFont="1" applyFill="1" applyBorder="1" applyAlignment="1" applyProtection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181" fontId="7" fillId="0" borderId="0" xfId="1" applyNumberFormat="1" applyFont="1" applyFill="1" applyBorder="1" applyAlignment="1" applyProtection="1">
      <alignment vertical="center"/>
    </xf>
    <xf numFmtId="181" fontId="1" fillId="0" borderId="0" xfId="0" applyNumberFormat="1" applyFont="1" applyFill="1" applyBorder="1" applyAlignment="1" applyProtection="1">
      <alignment vertical="top"/>
      <protection locked="0"/>
    </xf>
    <xf numFmtId="181" fontId="7" fillId="0" borderId="0" xfId="1" applyNumberFormat="1" applyFont="1" applyFill="1" applyBorder="1" applyAlignment="1" applyProtection="1">
      <alignment horizontal="center" vertical="center"/>
    </xf>
    <xf numFmtId="181" fontId="1" fillId="0" borderId="0" xfId="0" applyNumberFormat="1" applyFont="1" applyFill="1" applyBorder="1" applyAlignment="1" applyProtection="1">
      <alignment horizontal="center" vertical="top"/>
      <protection locked="0"/>
    </xf>
    <xf numFmtId="181" fontId="25" fillId="5" borderId="0" xfId="0" applyNumberFormat="1" applyFont="1" applyFill="1" applyBorder="1" applyAlignment="1" applyProtection="1">
      <alignment horizontal="center" vertical="center" wrapText="1"/>
      <protection locked="0"/>
    </xf>
    <xf numFmtId="181" fontId="25" fillId="6" borderId="0" xfId="0" applyNumberFormat="1" applyFont="1" applyFill="1" applyBorder="1" applyAlignment="1" applyProtection="1">
      <alignment horizontal="center" vertical="center" wrapText="1"/>
      <protection locked="0"/>
    </xf>
    <xf numFmtId="181" fontId="7" fillId="0" borderId="0" xfId="1" applyNumberFormat="1" applyFont="1" applyFill="1" applyBorder="1" applyAlignment="1" applyProtection="1">
      <alignment horizontal="center" vertical="center"/>
    </xf>
    <xf numFmtId="176" fontId="7" fillId="0" borderId="0" xfId="1" applyNumberFormat="1" applyFont="1" applyFill="1" applyBorder="1" applyAlignment="1" applyProtection="1">
      <alignment horizontal="center" vertical="center"/>
    </xf>
    <xf numFmtId="176" fontId="1" fillId="0" borderId="0" xfId="1" applyNumberFormat="1" applyFont="1" applyFill="1" applyBorder="1" applyAlignment="1" applyProtection="1">
      <alignment horizontal="center" vertical="center"/>
    </xf>
    <xf numFmtId="181" fontId="1" fillId="0" borderId="0" xfId="1" applyNumberFormat="1" applyFont="1" applyFill="1" applyBorder="1" applyAlignment="1" applyProtection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3"/>
  <sheetViews>
    <sheetView tabSelected="1" zoomScale="150" zoomScaleNormal="150" workbookViewId="0">
      <pane xSplit="1" ySplit="1" topLeftCell="AD2" activePane="bottomRight" state="frozen"/>
      <selection activeCell="B2" sqref="B2"/>
      <selection pane="topRight" activeCell="B2" sqref="B2"/>
      <selection pane="bottomLeft" activeCell="B2" sqref="B2"/>
      <selection pane="bottomRight" activeCell="AK14" sqref="AK14"/>
    </sheetView>
  </sheetViews>
  <sheetFormatPr defaultColWidth="7.5" defaultRowHeight="12" customHeight="1"/>
  <cols>
    <col min="1" max="1" width="1.1640625" style="4" customWidth="1"/>
    <col min="2" max="2" width="7.5" style="14" customWidth="1"/>
    <col min="3" max="3" width="7.5" style="15" customWidth="1"/>
    <col min="4" max="4" width="10" style="16" customWidth="1"/>
    <col min="5" max="5" width="8.6640625" style="16" customWidth="1"/>
    <col min="6" max="6" width="11.1640625" style="16" customWidth="1"/>
    <col min="7" max="7" width="11.1640625" style="16" hidden="1" customWidth="1"/>
    <col min="8" max="8" width="11.1640625" style="17" customWidth="1"/>
    <col min="9" max="9" width="10" style="17" customWidth="1"/>
    <col min="10" max="10" width="11.1640625" style="18" customWidth="1"/>
    <col min="11" max="11" width="13.6640625" style="19" hidden="1" customWidth="1"/>
    <col min="12" max="12" width="13.6640625" style="18" hidden="1" customWidth="1"/>
    <col min="13" max="14" width="13.6640625" style="19" hidden="1" customWidth="1"/>
    <col min="15" max="15" width="7.5" style="20" hidden="1" customWidth="1"/>
    <col min="16" max="16" width="13.6640625" style="16" hidden="1" customWidth="1"/>
    <col min="17" max="17" width="7.5" style="1" customWidth="1"/>
    <col min="18" max="21" width="7.5" style="1"/>
    <col min="22" max="22" width="9" style="1" bestFit="1" customWidth="1"/>
    <col min="23" max="25" width="8" style="1" bestFit="1" customWidth="1"/>
    <col min="26" max="31" width="7.5" style="1"/>
    <col min="32" max="32" width="8" style="1" bestFit="1" customWidth="1"/>
    <col min="33" max="16384" width="7.5" style="1"/>
  </cols>
  <sheetData>
    <row r="1" spans="1:45" s="2" customFormat="1" ht="24" customHeight="1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45" s="6" customFormat="1" ht="12" customHeight="1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10">
        <v>25.581990252169899</v>
      </c>
      <c r="I2" s="10">
        <v>25.581990252169899</v>
      </c>
      <c r="J2" s="11">
        <v>0</v>
      </c>
      <c r="K2" s="12"/>
      <c r="L2" s="11"/>
      <c r="M2" s="12"/>
      <c r="N2" s="12">
        <v>0</v>
      </c>
      <c r="O2" s="13">
        <v>58</v>
      </c>
      <c r="P2" s="9" t="s">
        <v>20</v>
      </c>
    </row>
    <row r="3" spans="1:45" s="6" customFormat="1" ht="12" customHeight="1">
      <c r="A3" s="4"/>
      <c r="B3" s="7" t="s">
        <v>21</v>
      </c>
      <c r="C3" s="8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>
        <v>25.4148503706908</v>
      </c>
      <c r="I3" s="10">
        <v>25.4148503706908</v>
      </c>
      <c r="J3" s="11">
        <v>0</v>
      </c>
      <c r="K3" s="12"/>
      <c r="L3" s="11"/>
      <c r="M3" s="12"/>
      <c r="N3" s="12">
        <v>0</v>
      </c>
      <c r="O3" s="13">
        <v>58</v>
      </c>
      <c r="P3" s="9" t="s">
        <v>20</v>
      </c>
      <c r="S3" s="6" t="s">
        <v>127</v>
      </c>
      <c r="T3" s="25" t="s">
        <v>17</v>
      </c>
      <c r="U3" s="26"/>
      <c r="V3" s="26" t="s">
        <v>123</v>
      </c>
      <c r="W3" s="27" t="s">
        <v>128</v>
      </c>
      <c r="X3" s="27"/>
      <c r="Y3" s="27"/>
      <c r="Z3" s="28" t="s">
        <v>124</v>
      </c>
      <c r="AA3" s="28"/>
      <c r="AB3" s="28"/>
      <c r="AC3" s="29" t="s">
        <v>125</v>
      </c>
      <c r="AD3" s="29"/>
      <c r="AE3" s="29"/>
      <c r="AF3" s="30" t="s">
        <v>126</v>
      </c>
      <c r="AG3" s="30"/>
      <c r="AH3" s="30"/>
      <c r="AK3" s="6" t="s">
        <v>127</v>
      </c>
      <c r="AL3" s="23" t="s">
        <v>19</v>
      </c>
      <c r="AM3" s="24" t="s">
        <v>32</v>
      </c>
      <c r="AN3" s="24" t="s">
        <v>42</v>
      </c>
      <c r="AO3" s="24" t="s">
        <v>52</v>
      </c>
      <c r="AP3" s="24" t="s">
        <v>62</v>
      </c>
      <c r="AQ3" s="24" t="s">
        <v>72</v>
      </c>
      <c r="AR3" s="24" t="s">
        <v>82</v>
      </c>
      <c r="AS3" s="24" t="s">
        <v>92</v>
      </c>
    </row>
    <row r="4" spans="1:45" s="6" customFormat="1" ht="12" customHeight="1">
      <c r="A4" s="4"/>
      <c r="B4" s="7" t="s">
        <v>22</v>
      </c>
      <c r="C4" s="8" t="s">
        <v>16</v>
      </c>
      <c r="D4" s="9" t="s">
        <v>23</v>
      </c>
      <c r="E4" s="9" t="s">
        <v>18</v>
      </c>
      <c r="F4" s="9" t="s">
        <v>19</v>
      </c>
      <c r="G4" s="9" t="s">
        <v>20</v>
      </c>
      <c r="H4" s="10">
        <v>30.252928107647399</v>
      </c>
      <c r="I4" s="10">
        <v>30.252928107647399</v>
      </c>
      <c r="J4" s="11">
        <v>0</v>
      </c>
      <c r="K4" s="12"/>
      <c r="L4" s="11"/>
      <c r="M4" s="12"/>
      <c r="N4" s="12">
        <v>0</v>
      </c>
      <c r="O4" s="13">
        <v>58</v>
      </c>
      <c r="P4" s="9" t="s">
        <v>20</v>
      </c>
      <c r="S4" s="23" t="s">
        <v>19</v>
      </c>
      <c r="T4" s="31">
        <v>25.581990252169899</v>
      </c>
      <c r="U4" s="31">
        <v>25.4148503706908</v>
      </c>
      <c r="V4" s="25">
        <f>AVERAGE(T4:U4)</f>
        <v>25.498420311430351</v>
      </c>
      <c r="W4" s="32">
        <v>30.252928107647399</v>
      </c>
      <c r="X4" s="32">
        <v>31.662458515366001</v>
      </c>
      <c r="Y4" s="32">
        <v>31.4874805432468</v>
      </c>
      <c r="Z4" s="25">
        <f>W4-V4</f>
        <v>4.7545077962170481</v>
      </c>
      <c r="AA4" s="25">
        <f>X4-$V4</f>
        <v>6.1640382039356503</v>
      </c>
      <c r="AB4" s="25">
        <f>Y4-$V4</f>
        <v>5.989060231816449</v>
      </c>
      <c r="AC4" s="25">
        <f>Z4-Z$4</f>
        <v>0</v>
      </c>
      <c r="AD4" s="25">
        <f>AA4-AA$4</f>
        <v>0</v>
      </c>
      <c r="AE4" s="25">
        <f>AB4-AB$4</f>
        <v>0</v>
      </c>
      <c r="AF4" s="25">
        <f>2^-$AC4</f>
        <v>1</v>
      </c>
      <c r="AG4" s="25">
        <f>2^-$AD4</f>
        <v>1</v>
      </c>
      <c r="AH4" s="25">
        <f>2^-AE4</f>
        <v>1</v>
      </c>
      <c r="AI4" s="23" t="s">
        <v>19</v>
      </c>
      <c r="AL4" s="25">
        <v>1</v>
      </c>
      <c r="AM4" s="25">
        <v>0.15392465912783451</v>
      </c>
      <c r="AN4" s="25">
        <v>0.39005013882890038</v>
      </c>
      <c r="AO4" s="25">
        <v>0.31583360446524394</v>
      </c>
      <c r="AP4" s="25">
        <v>0.87188529655789493</v>
      </c>
      <c r="AQ4" s="25">
        <v>0.83838066379514065</v>
      </c>
      <c r="AR4" s="25">
        <v>1.3144035768219651</v>
      </c>
      <c r="AS4" s="25">
        <v>1.4694573798050989</v>
      </c>
    </row>
    <row r="5" spans="1:45" s="6" customFormat="1" ht="12" customHeight="1">
      <c r="A5" s="4"/>
      <c r="B5" s="7" t="s">
        <v>24</v>
      </c>
      <c r="C5" s="8" t="s">
        <v>16</v>
      </c>
      <c r="D5" s="9" t="s">
        <v>23</v>
      </c>
      <c r="E5" s="9" t="s">
        <v>18</v>
      </c>
      <c r="F5" s="9" t="s">
        <v>19</v>
      </c>
      <c r="G5" s="9" t="s">
        <v>20</v>
      </c>
      <c r="H5" s="10">
        <v>31.662458515366001</v>
      </c>
      <c r="I5" s="10">
        <v>31.662458515366001</v>
      </c>
      <c r="J5" s="11">
        <v>0</v>
      </c>
      <c r="K5" s="12"/>
      <c r="L5" s="11"/>
      <c r="M5" s="12"/>
      <c r="N5" s="12">
        <v>0</v>
      </c>
      <c r="O5" s="13">
        <v>58</v>
      </c>
      <c r="P5" s="9" t="s">
        <v>20</v>
      </c>
      <c r="S5" s="24" t="s">
        <v>32</v>
      </c>
      <c r="T5" s="31">
        <v>21.6514908578282</v>
      </c>
      <c r="U5" s="31">
        <v>22.009698952438299</v>
      </c>
      <c r="V5" s="25">
        <f t="shared" ref="V5:V11" si="0">AVERAGE(T5:U5)</f>
        <v>21.83059490513325</v>
      </c>
      <c r="W5" s="33">
        <v>29.2848064225856</v>
      </c>
      <c r="X5" s="33">
        <v>29.227868888174601</v>
      </c>
      <c r="Y5" s="33">
        <v>29.169404717701699</v>
      </c>
      <c r="Z5" s="25">
        <f t="shared" ref="Z5:Z11" si="1">W5-V5</f>
        <v>7.4542115174523502</v>
      </c>
      <c r="AA5" s="25">
        <f t="shared" ref="AA5:AA11" si="2">X5-$V5</f>
        <v>7.3972739830413516</v>
      </c>
      <c r="AB5" s="25">
        <f t="shared" ref="AB5:AB11" si="3">Y5-$V5</f>
        <v>7.3388098125684493</v>
      </c>
      <c r="AC5" s="25">
        <f t="shared" ref="AC5:AC11" si="4">Z5-Z$4</f>
        <v>2.6997037212353021</v>
      </c>
      <c r="AD5" s="25">
        <f t="shared" ref="AD5:AD11" si="5">AA5-AA$4</f>
        <v>1.2332357791057014</v>
      </c>
      <c r="AE5" s="25">
        <f t="shared" ref="AE5:AE11" si="6">AB5-AB$4</f>
        <v>1.3497495807520004</v>
      </c>
      <c r="AF5" s="25">
        <f t="shared" ref="AF5:AF11" si="7">2^-$AC5</f>
        <v>0.15392465912783451</v>
      </c>
      <c r="AG5" s="25">
        <f t="shared" ref="AG5:AG11" si="8">2^-$AD5</f>
        <v>0.42536234226544889</v>
      </c>
      <c r="AH5" s="25">
        <f t="shared" ref="AH5:AH11" si="9">2^-AE5</f>
        <v>0.39236014789063667</v>
      </c>
      <c r="AI5" s="24" t="s">
        <v>32</v>
      </c>
      <c r="AL5" s="25">
        <v>1</v>
      </c>
      <c r="AM5" s="25">
        <v>0.42536234226544889</v>
      </c>
      <c r="AN5" s="25">
        <v>1.0495617354050459</v>
      </c>
      <c r="AO5" s="25">
        <v>0.78746972530444304</v>
      </c>
      <c r="AP5" s="25">
        <v>2.4772850012854253</v>
      </c>
      <c r="AQ5" s="25">
        <v>2.1708964162182789</v>
      </c>
      <c r="AR5" s="25">
        <v>3.7732125203570281</v>
      </c>
      <c r="AS5" s="25">
        <v>4.0401610672634503</v>
      </c>
    </row>
    <row r="6" spans="1:45" s="6" customFormat="1" ht="12" customHeight="1">
      <c r="A6" s="4"/>
      <c r="B6" s="7" t="s">
        <v>25</v>
      </c>
      <c r="C6" s="8" t="s">
        <v>16</v>
      </c>
      <c r="D6" s="9" t="s">
        <v>23</v>
      </c>
      <c r="E6" s="9" t="s">
        <v>18</v>
      </c>
      <c r="F6" s="9" t="s">
        <v>19</v>
      </c>
      <c r="G6" s="9" t="s">
        <v>20</v>
      </c>
      <c r="H6" s="10">
        <v>31.4874805432468</v>
      </c>
      <c r="I6" s="10">
        <v>31.4874805432468</v>
      </c>
      <c r="J6" s="11">
        <v>0</v>
      </c>
      <c r="K6" s="12"/>
      <c r="L6" s="11"/>
      <c r="M6" s="12"/>
      <c r="N6" s="12">
        <v>0</v>
      </c>
      <c r="O6" s="13">
        <v>58</v>
      </c>
      <c r="P6" s="9" t="s">
        <v>20</v>
      </c>
      <c r="S6" s="24" t="s">
        <v>42</v>
      </c>
      <c r="T6" s="34">
        <v>25.377982431071398</v>
      </c>
      <c r="U6" s="34">
        <v>25.237035601656899</v>
      </c>
      <c r="V6" s="25">
        <f t="shared" si="0"/>
        <v>25.307509016364151</v>
      </c>
      <c r="W6" s="31">
        <v>31.420285320954001</v>
      </c>
      <c r="X6" s="31">
        <v>31.401760191598999</v>
      </c>
      <c r="Y6" s="31">
        <v>31.392456895041501</v>
      </c>
      <c r="Z6" s="25">
        <f t="shared" si="1"/>
        <v>6.1127763045898504</v>
      </c>
      <c r="AA6" s="25">
        <f t="shared" si="2"/>
        <v>6.0942511752348487</v>
      </c>
      <c r="AB6" s="25">
        <f t="shared" si="3"/>
        <v>6.084947878677351</v>
      </c>
      <c r="AC6" s="25">
        <f t="shared" si="4"/>
        <v>1.3582685083728023</v>
      </c>
      <c r="AD6" s="25">
        <f t="shared" si="5"/>
        <v>-6.9787028700801557E-2</v>
      </c>
      <c r="AE6" s="25">
        <f t="shared" si="6"/>
        <v>9.5887646860902009E-2</v>
      </c>
      <c r="AF6" s="25">
        <f>2^-$AC6</f>
        <v>0.39005013882890038</v>
      </c>
      <c r="AG6" s="25">
        <f t="shared" si="8"/>
        <v>1.0495617354050459</v>
      </c>
      <c r="AH6" s="25">
        <f>2^-AE6</f>
        <v>0.93569636446458315</v>
      </c>
      <c r="AI6" s="24" t="s">
        <v>42</v>
      </c>
      <c r="AL6" s="25">
        <v>1</v>
      </c>
      <c r="AM6" s="25">
        <v>0.39236014789063667</v>
      </c>
      <c r="AN6" s="25">
        <v>0.93569636446458315</v>
      </c>
      <c r="AO6" s="25">
        <v>0.61391975466759841</v>
      </c>
      <c r="AP6" s="25">
        <v>2.3508280576482461</v>
      </c>
      <c r="AQ6" s="25">
        <v>1.9945603755698051</v>
      </c>
      <c r="AR6" s="25">
        <v>2.9929523533026647</v>
      </c>
      <c r="AS6" s="25">
        <v>3.1085666235317695</v>
      </c>
    </row>
    <row r="7" spans="1:45" s="6" customFormat="1" ht="12" customHeight="1">
      <c r="A7" s="4"/>
      <c r="B7" s="7" t="s">
        <v>26</v>
      </c>
      <c r="C7" s="8" t="s">
        <v>16</v>
      </c>
      <c r="D7" s="9" t="s">
        <v>23</v>
      </c>
      <c r="E7" s="9" t="s">
        <v>18</v>
      </c>
      <c r="F7" s="9" t="s">
        <v>19</v>
      </c>
      <c r="G7" s="9" t="s">
        <v>20</v>
      </c>
      <c r="H7" s="10">
        <v>31.674438804909801</v>
      </c>
      <c r="I7" s="10">
        <v>31.674438804909801</v>
      </c>
      <c r="J7" s="11">
        <v>0</v>
      </c>
      <c r="K7" s="12"/>
      <c r="L7" s="11"/>
      <c r="M7" s="12"/>
      <c r="N7" s="12">
        <v>0</v>
      </c>
      <c r="O7" s="13">
        <v>58</v>
      </c>
      <c r="P7" s="9" t="s">
        <v>20</v>
      </c>
      <c r="S7" s="24" t="s">
        <v>52</v>
      </c>
      <c r="T7" s="34">
        <v>23.899089987216801</v>
      </c>
      <c r="U7" s="34">
        <v>23.9135048207411</v>
      </c>
      <c r="V7" s="25">
        <f t="shared" si="0"/>
        <v>23.90629740397895</v>
      </c>
      <c r="W7" s="31">
        <v>30.323568614017901</v>
      </c>
      <c r="X7" s="31">
        <v>30.415039243419798</v>
      </c>
      <c r="Y7" s="31">
        <v>30.5992356371539</v>
      </c>
      <c r="Z7" s="25">
        <f t="shared" si="1"/>
        <v>6.4172712100389511</v>
      </c>
      <c r="AA7" s="25">
        <f t="shared" si="2"/>
        <v>6.5087418394408481</v>
      </c>
      <c r="AB7" s="25">
        <f t="shared" si="3"/>
        <v>6.6929382331749494</v>
      </c>
      <c r="AC7" s="25">
        <f t="shared" si="4"/>
        <v>1.662763413821903</v>
      </c>
      <c r="AD7" s="25">
        <f t="shared" si="5"/>
        <v>0.34470363550519778</v>
      </c>
      <c r="AE7" s="25">
        <f t="shared" si="6"/>
        <v>0.70387800135850043</v>
      </c>
      <c r="AF7" s="25">
        <f t="shared" si="7"/>
        <v>0.31583360446524394</v>
      </c>
      <c r="AG7" s="25">
        <f t="shared" si="8"/>
        <v>0.78746972530444304</v>
      </c>
      <c r="AH7" s="25">
        <f t="shared" si="9"/>
        <v>0.61391975466759841</v>
      </c>
      <c r="AI7" s="24" t="s">
        <v>52</v>
      </c>
    </row>
    <row r="8" spans="1:45" s="6" customFormat="1" ht="12" customHeight="1">
      <c r="A8" s="4"/>
      <c r="B8" s="7" t="s">
        <v>27</v>
      </c>
      <c r="C8" s="8" t="s">
        <v>16</v>
      </c>
      <c r="D8" s="9" t="s">
        <v>23</v>
      </c>
      <c r="E8" s="9" t="s">
        <v>18</v>
      </c>
      <c r="F8" s="9" t="s">
        <v>19</v>
      </c>
      <c r="G8" s="9" t="s">
        <v>20</v>
      </c>
      <c r="H8" s="10">
        <v>31.188739572232599</v>
      </c>
      <c r="I8" s="10">
        <v>31.188739572232599</v>
      </c>
      <c r="J8" s="11">
        <v>0</v>
      </c>
      <c r="K8" s="12"/>
      <c r="L8" s="11"/>
      <c r="M8" s="12"/>
      <c r="N8" s="12">
        <v>0</v>
      </c>
      <c r="O8" s="13">
        <v>58</v>
      </c>
      <c r="P8" s="9" t="s">
        <v>20</v>
      </c>
      <c r="S8" s="24" t="s">
        <v>62</v>
      </c>
      <c r="T8" s="31">
        <v>24.989319459321099</v>
      </c>
      <c r="U8" s="31">
        <v>25.182870323656299</v>
      </c>
      <c r="V8" s="25">
        <f t="shared" si="0"/>
        <v>25.086094891488699</v>
      </c>
      <c r="W8" s="31">
        <v>30.038392433109099</v>
      </c>
      <c r="X8" s="31">
        <v>29.941373241257299</v>
      </c>
      <c r="Y8" s="31">
        <v>29.841986100881499</v>
      </c>
      <c r="Z8" s="25">
        <f t="shared" si="1"/>
        <v>4.9522975416203998</v>
      </c>
      <c r="AA8" s="25">
        <f t="shared" si="2"/>
        <v>4.8552783497686001</v>
      </c>
      <c r="AB8" s="25">
        <f t="shared" si="3"/>
        <v>4.7558912093928001</v>
      </c>
      <c r="AC8" s="25">
        <f t="shared" si="4"/>
        <v>0.1977897454033517</v>
      </c>
      <c r="AD8" s="25">
        <f t="shared" si="5"/>
        <v>-1.3087598541670502</v>
      </c>
      <c r="AE8" s="25">
        <f t="shared" si="6"/>
        <v>-1.2331690224236489</v>
      </c>
      <c r="AF8" s="25">
        <f t="shared" si="7"/>
        <v>0.87188529655789493</v>
      </c>
      <c r="AG8" s="25">
        <f t="shared" si="8"/>
        <v>2.4772850012854253</v>
      </c>
      <c r="AH8" s="25">
        <f t="shared" si="9"/>
        <v>2.3508280576482461</v>
      </c>
      <c r="AI8" s="24" t="s">
        <v>62</v>
      </c>
      <c r="AK8" s="6" t="s">
        <v>129</v>
      </c>
      <c r="AL8" s="23" t="s">
        <v>19</v>
      </c>
      <c r="AM8" s="24" t="s">
        <v>32</v>
      </c>
      <c r="AN8" s="24" t="s">
        <v>42</v>
      </c>
      <c r="AO8" s="24" t="s">
        <v>52</v>
      </c>
      <c r="AP8" s="24" t="s">
        <v>62</v>
      </c>
      <c r="AQ8" s="24" t="s">
        <v>72</v>
      </c>
      <c r="AR8" s="24" t="s">
        <v>82</v>
      </c>
      <c r="AS8" s="24" t="s">
        <v>92</v>
      </c>
    </row>
    <row r="9" spans="1:45" s="6" customFormat="1" ht="12" customHeight="1">
      <c r="A9" s="4"/>
      <c r="B9" s="7" t="s">
        <v>28</v>
      </c>
      <c r="C9" s="8" t="s">
        <v>16</v>
      </c>
      <c r="D9" s="9" t="s">
        <v>23</v>
      </c>
      <c r="E9" s="9" t="s">
        <v>18</v>
      </c>
      <c r="F9" s="9" t="s">
        <v>19</v>
      </c>
      <c r="G9" s="9" t="s">
        <v>20</v>
      </c>
      <c r="H9" s="10">
        <v>31.124962180644602</v>
      </c>
      <c r="I9" s="10">
        <v>31.124962180644602</v>
      </c>
      <c r="J9" s="11">
        <v>0</v>
      </c>
      <c r="K9" s="12"/>
      <c r="L9" s="11"/>
      <c r="M9" s="12"/>
      <c r="N9" s="12">
        <v>0</v>
      </c>
      <c r="O9" s="13">
        <v>58</v>
      </c>
      <c r="P9" s="9" t="s">
        <v>20</v>
      </c>
      <c r="S9" s="24" t="s">
        <v>72</v>
      </c>
      <c r="T9" s="31">
        <v>25.168525991755001</v>
      </c>
      <c r="U9" s="31">
        <v>25.3645295283793</v>
      </c>
      <c r="V9" s="25">
        <f t="shared" si="0"/>
        <v>25.266527760067149</v>
      </c>
      <c r="W9" s="31">
        <v>30.275358207875101</v>
      </c>
      <c r="X9" s="31">
        <v>30.312275074241999</v>
      </c>
      <c r="Y9" s="31">
        <v>30.259517197254301</v>
      </c>
      <c r="Z9" s="25">
        <f t="shared" si="1"/>
        <v>5.0088304478079522</v>
      </c>
      <c r="AA9" s="25">
        <f t="shared" si="2"/>
        <v>5.0457473141748501</v>
      </c>
      <c r="AB9" s="25">
        <f t="shared" si="3"/>
        <v>4.9929894371871519</v>
      </c>
      <c r="AC9" s="25">
        <f t="shared" si="4"/>
        <v>0.25432265159090406</v>
      </c>
      <c r="AD9" s="25">
        <f t="shared" si="5"/>
        <v>-1.1182908897608002</v>
      </c>
      <c r="AE9" s="25">
        <f t="shared" si="6"/>
        <v>-0.99607079462929704</v>
      </c>
      <c r="AF9" s="25">
        <f t="shared" si="7"/>
        <v>0.83838066379514065</v>
      </c>
      <c r="AG9" s="25">
        <f t="shared" si="8"/>
        <v>2.1708964162182789</v>
      </c>
      <c r="AH9" s="25">
        <f t="shared" si="9"/>
        <v>1.9945603755698051</v>
      </c>
      <c r="AI9" s="24" t="s">
        <v>72</v>
      </c>
      <c r="AL9" s="25">
        <v>1</v>
      </c>
      <c r="AM9" s="25">
        <v>0.35535080110892864</v>
      </c>
      <c r="AN9" s="25">
        <v>1.3639154936858588</v>
      </c>
      <c r="AO9" s="25">
        <v>0.70874270927818872</v>
      </c>
      <c r="AP9" s="25">
        <v>2.6659432356483013</v>
      </c>
      <c r="AQ9" s="25">
        <v>2.2953082861314598</v>
      </c>
      <c r="AR9" s="25">
        <v>3.5961765173144489</v>
      </c>
      <c r="AS9" s="25">
        <v>3.9037833389477381</v>
      </c>
    </row>
    <row r="10" spans="1:45" s="6" customFormat="1" ht="12" customHeight="1">
      <c r="A10" s="4"/>
      <c r="B10" s="7" t="s">
        <v>29</v>
      </c>
      <c r="C10" s="8" t="s">
        <v>16</v>
      </c>
      <c r="D10" s="9" t="s">
        <v>20</v>
      </c>
      <c r="E10" s="9" t="s">
        <v>30</v>
      </c>
      <c r="F10" s="9" t="s">
        <v>20</v>
      </c>
      <c r="G10" s="9" t="s">
        <v>20</v>
      </c>
      <c r="H10" s="10"/>
      <c r="I10" s="10">
        <v>0</v>
      </c>
      <c r="J10" s="11">
        <v>0</v>
      </c>
      <c r="K10" s="12"/>
      <c r="L10" s="11"/>
      <c r="M10" s="12">
        <v>0</v>
      </c>
      <c r="N10" s="12">
        <v>0</v>
      </c>
      <c r="O10" s="13">
        <v>58</v>
      </c>
      <c r="P10" s="9" t="s">
        <v>20</v>
      </c>
      <c r="S10" s="24" t="s">
        <v>82</v>
      </c>
      <c r="T10" s="34">
        <v>22.7053961576609</v>
      </c>
      <c r="U10" s="34">
        <v>23.050134709497001</v>
      </c>
      <c r="V10" s="25">
        <f t="shared" si="0"/>
        <v>22.877765433578951</v>
      </c>
      <c r="W10" s="34">
        <v>27.2378649184548</v>
      </c>
      <c r="X10" s="34">
        <v>27.126010277512201</v>
      </c>
      <c r="Y10" s="34">
        <v>27.2852563535494</v>
      </c>
      <c r="Z10" s="25">
        <f t="shared" si="1"/>
        <v>4.3600994848758496</v>
      </c>
      <c r="AA10" s="25">
        <f t="shared" si="2"/>
        <v>4.2482448439332501</v>
      </c>
      <c r="AB10" s="25">
        <f t="shared" si="3"/>
        <v>4.4074909199704493</v>
      </c>
      <c r="AC10" s="25">
        <f t="shared" si="4"/>
        <v>-0.39440831134119847</v>
      </c>
      <c r="AD10" s="25">
        <f t="shared" si="5"/>
        <v>-1.9157933600024002</v>
      </c>
      <c r="AE10" s="25">
        <f t="shared" si="6"/>
        <v>-1.5815693118459997</v>
      </c>
      <c r="AF10" s="25">
        <f t="shared" si="7"/>
        <v>1.3144035768219651</v>
      </c>
      <c r="AG10" s="25">
        <f t="shared" si="8"/>
        <v>3.7732125203570281</v>
      </c>
      <c r="AH10" s="25">
        <f t="shared" si="9"/>
        <v>2.9929523533026647</v>
      </c>
      <c r="AI10" s="24" t="s">
        <v>82</v>
      </c>
      <c r="AL10" s="25">
        <v>1</v>
      </c>
      <c r="AM10" s="25">
        <v>0.30937607434226205</v>
      </c>
      <c r="AN10" s="25">
        <v>0.80934084878298129</v>
      </c>
      <c r="AO10" s="25">
        <v>0.58843475339802476</v>
      </c>
      <c r="AP10" s="25">
        <v>1.6753179453720972</v>
      </c>
      <c r="AQ10" s="25">
        <v>1.8494248776130231</v>
      </c>
      <c r="AR10" s="25">
        <v>2.6505212629487218</v>
      </c>
      <c r="AS10" s="25">
        <v>3.2811138243456841</v>
      </c>
    </row>
    <row r="11" spans="1:45" s="6" customFormat="1" ht="12" customHeight="1">
      <c r="A11" s="4"/>
      <c r="B11" s="7" t="s">
        <v>31</v>
      </c>
      <c r="C11" s="8" t="s">
        <v>16</v>
      </c>
      <c r="D11" s="9" t="s">
        <v>17</v>
      </c>
      <c r="E11" s="9" t="s">
        <v>18</v>
      </c>
      <c r="F11" s="9" t="s">
        <v>32</v>
      </c>
      <c r="G11" s="9" t="s">
        <v>20</v>
      </c>
      <c r="H11" s="10">
        <v>21.6514908578282</v>
      </c>
      <c r="I11" s="10">
        <v>21.6514908578282</v>
      </c>
      <c r="J11" s="11">
        <v>0</v>
      </c>
      <c r="K11" s="12"/>
      <c r="L11" s="11"/>
      <c r="M11" s="12"/>
      <c r="N11" s="12">
        <v>0</v>
      </c>
      <c r="O11" s="13">
        <v>58</v>
      </c>
      <c r="P11" s="9" t="s">
        <v>20</v>
      </c>
      <c r="S11" s="24" t="s">
        <v>92</v>
      </c>
      <c r="T11" s="6">
        <v>25.878411192981901</v>
      </c>
      <c r="U11" s="34">
        <v>25.968551570630002</v>
      </c>
      <c r="V11" s="25">
        <f t="shared" si="0"/>
        <v>25.923481381805949</v>
      </c>
      <c r="W11" s="34">
        <v>30.122705662405998</v>
      </c>
      <c r="X11" s="34">
        <v>30.0731067763511</v>
      </c>
      <c r="Y11" s="34">
        <v>30.2762921142359</v>
      </c>
      <c r="Z11" s="25">
        <f t="shared" si="1"/>
        <v>4.199224280600049</v>
      </c>
      <c r="AA11" s="25">
        <f t="shared" si="2"/>
        <v>4.1496253945451507</v>
      </c>
      <c r="AB11" s="25">
        <f t="shared" si="3"/>
        <v>4.3528107324299512</v>
      </c>
      <c r="AC11" s="25">
        <f t="shared" si="4"/>
        <v>-0.55528351561699907</v>
      </c>
      <c r="AD11" s="25">
        <f t="shared" si="5"/>
        <v>-2.0144128093904996</v>
      </c>
      <c r="AE11" s="25">
        <f t="shared" si="6"/>
        <v>-1.6362494993864978</v>
      </c>
      <c r="AF11" s="25">
        <f t="shared" si="7"/>
        <v>1.4694573798050989</v>
      </c>
      <c r="AG11" s="25">
        <f t="shared" si="8"/>
        <v>4.0401610672634503</v>
      </c>
      <c r="AH11" s="25">
        <f t="shared" si="9"/>
        <v>3.1085666235317695</v>
      </c>
      <c r="AI11" s="24" t="s">
        <v>92</v>
      </c>
      <c r="AL11" s="25">
        <v>1</v>
      </c>
      <c r="AM11" s="25">
        <v>0.26359513132338191</v>
      </c>
      <c r="AN11" s="25">
        <v>0.76617526156604832</v>
      </c>
      <c r="AO11" s="25">
        <v>0.54174778297368587</v>
      </c>
      <c r="AP11" s="25">
        <v>1.6695773718429829</v>
      </c>
      <c r="AQ11" s="25">
        <v>1.9911219788897838</v>
      </c>
      <c r="AR11" s="25">
        <v>2.5867506982377697</v>
      </c>
      <c r="AS11" s="25">
        <v>2.8837035779082933</v>
      </c>
    </row>
    <row r="12" spans="1:45" s="6" customFormat="1" ht="12" customHeight="1">
      <c r="A12" s="4"/>
      <c r="B12" s="7" t="s">
        <v>33</v>
      </c>
      <c r="C12" s="8" t="s">
        <v>16</v>
      </c>
      <c r="D12" s="9" t="s">
        <v>17</v>
      </c>
      <c r="E12" s="9" t="s">
        <v>18</v>
      </c>
      <c r="F12" s="9" t="s">
        <v>32</v>
      </c>
      <c r="G12" s="9" t="s">
        <v>20</v>
      </c>
      <c r="H12" s="10">
        <v>22.009698952438299</v>
      </c>
      <c r="I12" s="10">
        <v>22.009698952438299</v>
      </c>
      <c r="J12" s="11">
        <v>0</v>
      </c>
      <c r="K12" s="12"/>
      <c r="L12" s="11"/>
      <c r="M12" s="12"/>
      <c r="N12" s="12">
        <v>0</v>
      </c>
      <c r="O12" s="13">
        <v>58</v>
      </c>
      <c r="P12" s="9" t="s">
        <v>20</v>
      </c>
    </row>
    <row r="13" spans="1:45" s="6" customFormat="1" ht="12" customHeight="1">
      <c r="A13" s="4"/>
      <c r="B13" s="7" t="s">
        <v>34</v>
      </c>
      <c r="C13" s="8" t="s">
        <v>16</v>
      </c>
      <c r="D13" s="9" t="s">
        <v>23</v>
      </c>
      <c r="E13" s="9" t="s">
        <v>18</v>
      </c>
      <c r="F13" s="9" t="s">
        <v>32</v>
      </c>
      <c r="G13" s="9" t="s">
        <v>20</v>
      </c>
      <c r="H13" s="10">
        <v>29.2848064225856</v>
      </c>
      <c r="I13" s="10">
        <v>29.2848064225856</v>
      </c>
      <c r="J13" s="11">
        <v>0</v>
      </c>
      <c r="K13" s="12"/>
      <c r="L13" s="11"/>
      <c r="M13" s="12"/>
      <c r="N13" s="12">
        <v>0</v>
      </c>
      <c r="O13" s="13">
        <v>58</v>
      </c>
      <c r="P13" s="9" t="s">
        <v>20</v>
      </c>
      <c r="S13" s="6" t="s">
        <v>129</v>
      </c>
      <c r="T13" s="25" t="s">
        <v>17</v>
      </c>
      <c r="U13" s="26"/>
      <c r="V13" s="26" t="s">
        <v>123</v>
      </c>
      <c r="W13" s="27" t="s">
        <v>130</v>
      </c>
      <c r="X13" s="27"/>
      <c r="Y13" s="27"/>
      <c r="Z13" s="28" t="s">
        <v>124</v>
      </c>
      <c r="AA13" s="28"/>
      <c r="AB13" s="28"/>
      <c r="AC13" s="29" t="s">
        <v>125</v>
      </c>
      <c r="AD13" s="29"/>
      <c r="AE13" s="29"/>
      <c r="AF13" s="30" t="s">
        <v>126</v>
      </c>
      <c r="AG13" s="30"/>
      <c r="AH13" s="30"/>
    </row>
    <row r="14" spans="1:45" s="6" customFormat="1" ht="12" customHeight="1">
      <c r="A14" s="4"/>
      <c r="B14" s="7" t="s">
        <v>35</v>
      </c>
      <c r="C14" s="8" t="s">
        <v>16</v>
      </c>
      <c r="D14" s="9" t="s">
        <v>23</v>
      </c>
      <c r="E14" s="9" t="s">
        <v>18</v>
      </c>
      <c r="F14" s="9" t="s">
        <v>32</v>
      </c>
      <c r="G14" s="9" t="s">
        <v>20</v>
      </c>
      <c r="H14" s="10">
        <v>29.227868888174601</v>
      </c>
      <c r="I14" s="10">
        <v>29.227868888174601</v>
      </c>
      <c r="J14" s="11">
        <v>0</v>
      </c>
      <c r="K14" s="12"/>
      <c r="L14" s="11"/>
      <c r="M14" s="12"/>
      <c r="N14" s="12">
        <v>0</v>
      </c>
      <c r="O14" s="13">
        <v>58</v>
      </c>
      <c r="P14" s="9" t="s">
        <v>20</v>
      </c>
      <c r="S14" s="23" t="s">
        <v>19</v>
      </c>
      <c r="T14" s="31">
        <v>25.581990252169899</v>
      </c>
      <c r="U14" s="31">
        <v>25.4148503706908</v>
      </c>
      <c r="V14" s="25">
        <f>AVERAGE(T14:U14)</f>
        <v>25.498420311430351</v>
      </c>
      <c r="W14" s="25">
        <v>31.674438804909801</v>
      </c>
      <c r="X14" s="25">
        <v>31.188739572232599</v>
      </c>
      <c r="Y14" s="25">
        <v>31.124962180644602</v>
      </c>
      <c r="Z14" s="25">
        <f>W14-$V14</f>
        <v>6.1760184934794502</v>
      </c>
      <c r="AA14" s="25">
        <f>X14-$V14</f>
        <v>5.6903192608022479</v>
      </c>
      <c r="AB14" s="25">
        <f>Y14-$V14</f>
        <v>5.6265418692142504</v>
      </c>
      <c r="AC14" s="25">
        <f>Z14-Z$14</f>
        <v>0</v>
      </c>
      <c r="AD14" s="25">
        <f>AA14-AA$14</f>
        <v>0</v>
      </c>
      <c r="AE14" s="25">
        <f>AB14-AB$14</f>
        <v>0</v>
      </c>
      <c r="AF14" s="25">
        <f>2^-$AC14</f>
        <v>1</v>
      </c>
      <c r="AG14" s="25">
        <f>2^-AD14</f>
        <v>1</v>
      </c>
      <c r="AH14" s="25">
        <f>2^-$AE14</f>
        <v>1</v>
      </c>
      <c r="AI14" s="23" t="s">
        <v>19</v>
      </c>
    </row>
    <row r="15" spans="1:45" s="6" customFormat="1" ht="12" customHeight="1">
      <c r="A15" s="4"/>
      <c r="B15" s="7" t="s">
        <v>36</v>
      </c>
      <c r="C15" s="8" t="s">
        <v>16</v>
      </c>
      <c r="D15" s="9" t="s">
        <v>23</v>
      </c>
      <c r="E15" s="9" t="s">
        <v>18</v>
      </c>
      <c r="F15" s="9" t="s">
        <v>32</v>
      </c>
      <c r="G15" s="9" t="s">
        <v>20</v>
      </c>
      <c r="H15" s="10">
        <v>29.169404717701699</v>
      </c>
      <c r="I15" s="10">
        <v>29.169404717701699</v>
      </c>
      <c r="J15" s="11">
        <v>0</v>
      </c>
      <c r="K15" s="12"/>
      <c r="L15" s="11"/>
      <c r="M15" s="12"/>
      <c r="N15" s="12">
        <v>0</v>
      </c>
      <c r="O15" s="13">
        <v>58</v>
      </c>
      <c r="P15" s="9" t="s">
        <v>20</v>
      </c>
      <c r="S15" s="24" t="s">
        <v>32</v>
      </c>
      <c r="T15" s="31">
        <v>21.6514908578282</v>
      </c>
      <c r="U15" s="31">
        <v>22.009698952438299</v>
      </c>
      <c r="V15" s="25">
        <f t="shared" ref="V15:V21" si="10">AVERAGE(T15:U15)</f>
        <v>21.83059490513325</v>
      </c>
      <c r="W15" s="25">
        <v>29.499297541760701</v>
      </c>
      <c r="X15" s="25">
        <v>29.2134806308182</v>
      </c>
      <c r="Y15" s="25">
        <v>29.3807411456282</v>
      </c>
      <c r="Z15" s="25">
        <f t="shared" ref="Z15:Z21" si="11">W15-$V15</f>
        <v>7.6687026366274509</v>
      </c>
      <c r="AA15" s="25">
        <f t="shared" ref="AA15:AA21" si="12">X15-$V15</f>
        <v>7.3828857256849503</v>
      </c>
      <c r="AB15" s="25">
        <f t="shared" ref="AB15:AB21" si="13">Y15-$V15</f>
        <v>7.55014624049495</v>
      </c>
      <c r="AC15" s="25">
        <f t="shared" ref="AC15:AC21" si="14">Z15-Z$14</f>
        <v>1.4926841431480007</v>
      </c>
      <c r="AD15" s="25">
        <f t="shared" ref="AD15:AD21" si="15">AA15-AA$14</f>
        <v>1.6925664648827023</v>
      </c>
      <c r="AE15" s="25">
        <f t="shared" ref="AE15:AE21" si="16">AB15-AB$14</f>
        <v>1.9236043712806996</v>
      </c>
      <c r="AF15" s="25">
        <f t="shared" ref="AF15:AF21" si="17">2^-$AC15</f>
        <v>0.35535080110892864</v>
      </c>
      <c r="AG15" s="25">
        <f t="shared" ref="AG15:AG21" si="18">2^-AD15</f>
        <v>0.30937607434226205</v>
      </c>
      <c r="AH15" s="25">
        <f t="shared" ref="AH15:AH21" si="19">2^-$AE15</f>
        <v>0.26359513132338191</v>
      </c>
      <c r="AI15" s="24" t="s">
        <v>32</v>
      </c>
    </row>
    <row r="16" spans="1:45" s="6" customFormat="1" ht="12" customHeight="1">
      <c r="A16" s="4"/>
      <c r="B16" s="7" t="s">
        <v>37</v>
      </c>
      <c r="C16" s="8" t="s">
        <v>16</v>
      </c>
      <c r="D16" s="9" t="s">
        <v>23</v>
      </c>
      <c r="E16" s="9" t="s">
        <v>18</v>
      </c>
      <c r="F16" s="9" t="s">
        <v>32</v>
      </c>
      <c r="G16" s="9" t="s">
        <v>20</v>
      </c>
      <c r="H16" s="10">
        <v>29.499297541760701</v>
      </c>
      <c r="I16" s="10">
        <v>29.499297541760701</v>
      </c>
      <c r="J16" s="11">
        <v>0</v>
      </c>
      <c r="K16" s="12"/>
      <c r="L16" s="11"/>
      <c r="M16" s="12"/>
      <c r="N16" s="12">
        <v>0</v>
      </c>
      <c r="O16" s="13">
        <v>58</v>
      </c>
      <c r="P16" s="9" t="s">
        <v>20</v>
      </c>
      <c r="S16" s="24" t="s">
        <v>42</v>
      </c>
      <c r="T16" s="34">
        <v>25.377982431071398</v>
      </c>
      <c r="U16" s="34">
        <v>25.237035601656899</v>
      </c>
      <c r="V16" s="25">
        <f t="shared" si="10"/>
        <v>25.307509016364151</v>
      </c>
      <c r="W16" s="25">
        <v>31.035773250098199</v>
      </c>
      <c r="X16" s="25">
        <v>31.303008959525101</v>
      </c>
      <c r="Y16" s="25">
        <v>31.318304536004099</v>
      </c>
      <c r="Z16" s="25">
        <f t="shared" si="11"/>
        <v>5.7282642337340484</v>
      </c>
      <c r="AA16" s="25">
        <f t="shared" si="12"/>
        <v>5.9954999431609508</v>
      </c>
      <c r="AB16" s="25">
        <f t="shared" si="13"/>
        <v>6.0107955196399487</v>
      </c>
      <c r="AC16" s="25">
        <f t="shared" si="14"/>
        <v>-0.44775425974540184</v>
      </c>
      <c r="AD16" s="25">
        <f t="shared" si="15"/>
        <v>0.30518068235870288</v>
      </c>
      <c r="AE16" s="25">
        <f t="shared" si="16"/>
        <v>0.38425365042569837</v>
      </c>
      <c r="AF16" s="25">
        <f t="shared" si="17"/>
        <v>1.3639154936858588</v>
      </c>
      <c r="AG16" s="25">
        <f t="shared" si="18"/>
        <v>0.80934084878298129</v>
      </c>
      <c r="AH16" s="25">
        <f t="shared" si="19"/>
        <v>0.76617526156604832</v>
      </c>
      <c r="AI16" s="24" t="s">
        <v>42</v>
      </c>
    </row>
    <row r="17" spans="1:35" s="6" customFormat="1" ht="12" customHeight="1">
      <c r="A17" s="4"/>
      <c r="B17" s="7" t="s">
        <v>38</v>
      </c>
      <c r="C17" s="8" t="s">
        <v>16</v>
      </c>
      <c r="D17" s="9" t="s">
        <v>23</v>
      </c>
      <c r="E17" s="9" t="s">
        <v>18</v>
      </c>
      <c r="F17" s="9" t="s">
        <v>32</v>
      </c>
      <c r="G17" s="9" t="s">
        <v>20</v>
      </c>
      <c r="H17" s="10">
        <v>29.2134806308182</v>
      </c>
      <c r="I17" s="10">
        <v>29.2134806308182</v>
      </c>
      <c r="J17" s="11">
        <v>0</v>
      </c>
      <c r="K17" s="12"/>
      <c r="L17" s="11"/>
      <c r="M17" s="12"/>
      <c r="N17" s="12">
        <v>0</v>
      </c>
      <c r="O17" s="13">
        <v>58</v>
      </c>
      <c r="P17" s="9" t="s">
        <v>20</v>
      </c>
      <c r="S17" s="24" t="s">
        <v>52</v>
      </c>
      <c r="T17" s="34">
        <v>23.899089987216801</v>
      </c>
      <c r="U17" s="34">
        <v>23.9135048207411</v>
      </c>
      <c r="V17" s="25">
        <f t="shared" si="10"/>
        <v>23.90629740397895</v>
      </c>
      <c r="W17" s="25">
        <v>30.578982002985502</v>
      </c>
      <c r="X17" s="25">
        <v>30.361662303907998</v>
      </c>
      <c r="Y17" s="25">
        <v>30.417146023775299</v>
      </c>
      <c r="Z17" s="25">
        <f t="shared" si="11"/>
        <v>6.6726845990065513</v>
      </c>
      <c r="AA17" s="25">
        <f t="shared" si="12"/>
        <v>6.4553648999290481</v>
      </c>
      <c r="AB17" s="25">
        <f t="shared" si="13"/>
        <v>6.5108486197963487</v>
      </c>
      <c r="AC17" s="25">
        <f t="shared" si="14"/>
        <v>0.49666610552710111</v>
      </c>
      <c r="AD17" s="25">
        <f t="shared" si="15"/>
        <v>0.76504563912680013</v>
      </c>
      <c r="AE17" s="25">
        <f t="shared" si="16"/>
        <v>0.88430675058209829</v>
      </c>
      <c r="AF17" s="25">
        <f t="shared" si="17"/>
        <v>0.70874270927818872</v>
      </c>
      <c r="AG17" s="25">
        <f t="shared" si="18"/>
        <v>0.58843475339802476</v>
      </c>
      <c r="AH17" s="25">
        <f t="shared" si="19"/>
        <v>0.54174778297368587</v>
      </c>
      <c r="AI17" s="24" t="s">
        <v>52</v>
      </c>
    </row>
    <row r="18" spans="1:35" s="6" customFormat="1" ht="12" customHeight="1">
      <c r="A18" s="4"/>
      <c r="B18" s="7" t="s">
        <v>39</v>
      </c>
      <c r="C18" s="8" t="s">
        <v>16</v>
      </c>
      <c r="D18" s="9" t="s">
        <v>23</v>
      </c>
      <c r="E18" s="9" t="s">
        <v>18</v>
      </c>
      <c r="F18" s="9" t="s">
        <v>32</v>
      </c>
      <c r="G18" s="9" t="s">
        <v>20</v>
      </c>
      <c r="H18" s="10">
        <v>29.3807411456282</v>
      </c>
      <c r="I18" s="10">
        <v>29.3807411456282</v>
      </c>
      <c r="J18" s="11">
        <v>0</v>
      </c>
      <c r="K18" s="12"/>
      <c r="L18" s="11"/>
      <c r="M18" s="12"/>
      <c r="N18" s="12">
        <v>0</v>
      </c>
      <c r="O18" s="13">
        <v>58</v>
      </c>
      <c r="P18" s="9" t="s">
        <v>20</v>
      </c>
      <c r="S18" s="24" t="s">
        <v>62</v>
      </c>
      <c r="T18" s="31">
        <v>24.989319459321099</v>
      </c>
      <c r="U18" s="31">
        <v>25.182870323656299</v>
      </c>
      <c r="V18" s="25">
        <f t="shared" si="10"/>
        <v>25.086094891488699</v>
      </c>
      <c r="W18" s="25">
        <v>29.847467322665999</v>
      </c>
      <c r="X18" s="25">
        <v>30.031979233029499</v>
      </c>
      <c r="Y18" s="25">
        <v>29.973153808129901</v>
      </c>
      <c r="Z18" s="25">
        <f t="shared" si="11"/>
        <v>4.7613724311772998</v>
      </c>
      <c r="AA18" s="25">
        <f t="shared" si="12"/>
        <v>4.9458843415408005</v>
      </c>
      <c r="AB18" s="25">
        <f t="shared" si="13"/>
        <v>4.8870589166412017</v>
      </c>
      <c r="AC18" s="25">
        <f t="shared" si="14"/>
        <v>-1.4146460623021504</v>
      </c>
      <c r="AD18" s="25">
        <f t="shared" si="15"/>
        <v>-0.74443491926144745</v>
      </c>
      <c r="AE18" s="25">
        <f t="shared" si="16"/>
        <v>-0.73948295257304864</v>
      </c>
      <c r="AF18" s="25">
        <f t="shared" si="17"/>
        <v>2.6659432356483013</v>
      </c>
      <c r="AG18" s="25">
        <f t="shared" si="18"/>
        <v>1.6753179453720972</v>
      </c>
      <c r="AH18" s="25">
        <f t="shared" si="19"/>
        <v>1.6695773718429829</v>
      </c>
      <c r="AI18" s="24" t="s">
        <v>62</v>
      </c>
    </row>
    <row r="19" spans="1:35" s="6" customFormat="1" ht="12" customHeight="1">
      <c r="A19" s="4"/>
      <c r="B19" s="7" t="s">
        <v>40</v>
      </c>
      <c r="C19" s="8" t="s">
        <v>16</v>
      </c>
      <c r="D19" s="9" t="s">
        <v>20</v>
      </c>
      <c r="E19" s="9" t="s">
        <v>30</v>
      </c>
      <c r="F19" s="9" t="s">
        <v>20</v>
      </c>
      <c r="G19" s="9" t="s">
        <v>20</v>
      </c>
      <c r="H19" s="10"/>
      <c r="I19" s="10">
        <v>0</v>
      </c>
      <c r="J19" s="11">
        <v>0</v>
      </c>
      <c r="K19" s="12"/>
      <c r="L19" s="11"/>
      <c r="M19" s="12">
        <v>0</v>
      </c>
      <c r="N19" s="12">
        <v>0</v>
      </c>
      <c r="O19" s="13">
        <v>58</v>
      </c>
      <c r="P19" s="9" t="s">
        <v>20</v>
      </c>
      <c r="S19" s="24" t="s">
        <v>72</v>
      </c>
      <c r="T19" s="31">
        <v>25.168525991755001</v>
      </c>
      <c r="U19" s="31">
        <v>25.3645295283793</v>
      </c>
      <c r="V19" s="25">
        <f t="shared" si="10"/>
        <v>25.266527760067149</v>
      </c>
      <c r="W19" s="25">
        <v>30.2438583164638</v>
      </c>
      <c r="X19" s="25">
        <v>30.069770320513602</v>
      </c>
      <c r="Y19" s="25">
        <v>29.8994880240196</v>
      </c>
      <c r="Z19" s="25">
        <f t="shared" si="11"/>
        <v>4.9773305563966517</v>
      </c>
      <c r="AA19" s="25">
        <f t="shared" si="12"/>
        <v>4.8032425604464528</v>
      </c>
      <c r="AB19" s="25">
        <f t="shared" si="13"/>
        <v>4.6329602639524516</v>
      </c>
      <c r="AC19" s="25">
        <f t="shared" si="14"/>
        <v>-1.1986879370827985</v>
      </c>
      <c r="AD19" s="25">
        <f t="shared" si="15"/>
        <v>-0.88707670035579511</v>
      </c>
      <c r="AE19" s="25">
        <f t="shared" si="16"/>
        <v>-0.99358160526179873</v>
      </c>
      <c r="AF19" s="25">
        <f t="shared" si="17"/>
        <v>2.2953082861314598</v>
      </c>
      <c r="AG19" s="25">
        <f t="shared" si="18"/>
        <v>1.8494248776130231</v>
      </c>
      <c r="AH19" s="25">
        <f t="shared" si="19"/>
        <v>1.9911219788897838</v>
      </c>
      <c r="AI19" s="24" t="s">
        <v>72</v>
      </c>
    </row>
    <row r="20" spans="1:35" s="6" customFormat="1" ht="12" customHeight="1">
      <c r="A20" s="4"/>
      <c r="B20" s="7" t="s">
        <v>41</v>
      </c>
      <c r="C20" s="8" t="s">
        <v>16</v>
      </c>
      <c r="D20" s="9" t="s">
        <v>17</v>
      </c>
      <c r="E20" s="9" t="s">
        <v>18</v>
      </c>
      <c r="F20" s="9" t="s">
        <v>42</v>
      </c>
      <c r="G20" s="9" t="s">
        <v>20</v>
      </c>
      <c r="H20" s="10">
        <v>25.377982431071398</v>
      </c>
      <c r="I20" s="10">
        <v>25.377982431071398</v>
      </c>
      <c r="J20" s="11">
        <v>0</v>
      </c>
      <c r="K20" s="12"/>
      <c r="L20" s="11"/>
      <c r="M20" s="12"/>
      <c r="N20" s="12">
        <v>0</v>
      </c>
      <c r="O20" s="13">
        <v>58</v>
      </c>
      <c r="P20" s="9" t="s">
        <v>20</v>
      </c>
      <c r="S20" s="24" t="s">
        <v>82</v>
      </c>
      <c r="T20" s="34">
        <v>22.7053961576609</v>
      </c>
      <c r="U20" s="34">
        <v>23.050134709497001</v>
      </c>
      <c r="V20" s="25">
        <f t="shared" si="10"/>
        <v>22.877765433578951</v>
      </c>
      <c r="W20" s="25">
        <v>27.2073200901871</v>
      </c>
      <c r="X20" s="25">
        <v>27.161808580170199</v>
      </c>
      <c r="Y20" s="25">
        <v>27.133166283848698</v>
      </c>
      <c r="Z20" s="25">
        <f t="shared" si="11"/>
        <v>4.3295546566081491</v>
      </c>
      <c r="AA20" s="25">
        <f t="shared" si="12"/>
        <v>4.2840431465912481</v>
      </c>
      <c r="AB20" s="25">
        <f t="shared" si="13"/>
        <v>4.2554008502697478</v>
      </c>
      <c r="AC20" s="25">
        <f t="shared" si="14"/>
        <v>-1.8464638368713011</v>
      </c>
      <c r="AD20" s="25">
        <f t="shared" si="15"/>
        <v>-1.4062761142109999</v>
      </c>
      <c r="AE20" s="25">
        <f t="shared" si="16"/>
        <v>-1.3711410189445026</v>
      </c>
      <c r="AF20" s="25">
        <f t="shared" si="17"/>
        <v>3.5961765173144489</v>
      </c>
      <c r="AG20" s="25">
        <f t="shared" si="18"/>
        <v>2.6505212629487218</v>
      </c>
      <c r="AH20" s="25">
        <f t="shared" si="19"/>
        <v>2.5867506982377697</v>
      </c>
      <c r="AI20" s="24" t="s">
        <v>82</v>
      </c>
    </row>
    <row r="21" spans="1:35" s="6" customFormat="1" ht="12" customHeight="1">
      <c r="A21" s="4"/>
      <c r="B21" s="7" t="s">
        <v>43</v>
      </c>
      <c r="C21" s="8" t="s">
        <v>16</v>
      </c>
      <c r="D21" s="9" t="s">
        <v>17</v>
      </c>
      <c r="E21" s="9" t="s">
        <v>18</v>
      </c>
      <c r="F21" s="9" t="s">
        <v>42</v>
      </c>
      <c r="G21" s="9" t="s">
        <v>20</v>
      </c>
      <c r="H21" s="10">
        <v>25.237035601656899</v>
      </c>
      <c r="I21" s="10">
        <v>25.237035601656899</v>
      </c>
      <c r="J21" s="11">
        <v>0</v>
      </c>
      <c r="K21" s="12"/>
      <c r="L21" s="11"/>
      <c r="M21" s="12"/>
      <c r="N21" s="12">
        <v>0</v>
      </c>
      <c r="O21" s="13">
        <v>58</v>
      </c>
      <c r="P21" s="9" t="s">
        <v>20</v>
      </c>
      <c r="S21" s="24" t="s">
        <v>92</v>
      </c>
      <c r="T21" s="6">
        <v>25.878411192981901</v>
      </c>
      <c r="U21" s="34">
        <v>25.968551570630002</v>
      </c>
      <c r="V21" s="25">
        <f t="shared" si="10"/>
        <v>25.923481381805949</v>
      </c>
      <c r="W21" s="25">
        <v>30.1346268901355</v>
      </c>
      <c r="X21" s="25">
        <v>29.899614999690399</v>
      </c>
      <c r="Y21" s="25">
        <v>30.022100376545598</v>
      </c>
      <c r="Z21" s="25">
        <f t="shared" si="11"/>
        <v>4.211145508329551</v>
      </c>
      <c r="AA21" s="25">
        <f t="shared" si="12"/>
        <v>3.9761336178844502</v>
      </c>
      <c r="AB21" s="25">
        <f t="shared" si="13"/>
        <v>4.098618994739649</v>
      </c>
      <c r="AC21" s="25">
        <f t="shared" si="14"/>
        <v>-1.9648729851498992</v>
      </c>
      <c r="AD21" s="25">
        <f t="shared" si="15"/>
        <v>-1.7141856429177977</v>
      </c>
      <c r="AE21" s="25">
        <f t="shared" si="16"/>
        <v>-1.5279228744746014</v>
      </c>
      <c r="AF21" s="25">
        <f t="shared" si="17"/>
        <v>3.9037833389477381</v>
      </c>
      <c r="AG21" s="25">
        <f t="shared" si="18"/>
        <v>3.2811138243456841</v>
      </c>
      <c r="AH21" s="25">
        <f t="shared" si="19"/>
        <v>2.8837035779082933</v>
      </c>
      <c r="AI21" s="24" t="s">
        <v>92</v>
      </c>
    </row>
    <row r="22" spans="1:35" s="6" customFormat="1" ht="12" customHeight="1">
      <c r="A22" s="4"/>
      <c r="B22" s="7" t="s">
        <v>44</v>
      </c>
      <c r="C22" s="8" t="s">
        <v>16</v>
      </c>
      <c r="D22" s="9" t="s">
        <v>23</v>
      </c>
      <c r="E22" s="9" t="s">
        <v>18</v>
      </c>
      <c r="F22" s="9" t="s">
        <v>42</v>
      </c>
      <c r="G22" s="9" t="s">
        <v>20</v>
      </c>
      <c r="H22" s="10">
        <v>31.420285320954001</v>
      </c>
      <c r="I22" s="10">
        <v>31.420285320954001</v>
      </c>
      <c r="J22" s="11">
        <v>0</v>
      </c>
      <c r="K22" s="12"/>
      <c r="L22" s="11"/>
      <c r="M22" s="12"/>
      <c r="N22" s="12">
        <v>0</v>
      </c>
      <c r="O22" s="13">
        <v>58</v>
      </c>
      <c r="P22" s="9" t="s">
        <v>20</v>
      </c>
    </row>
    <row r="23" spans="1:35" s="6" customFormat="1" ht="12" customHeight="1">
      <c r="A23" s="4"/>
      <c r="B23" s="7" t="s">
        <v>45</v>
      </c>
      <c r="C23" s="8" t="s">
        <v>16</v>
      </c>
      <c r="D23" s="9" t="s">
        <v>23</v>
      </c>
      <c r="E23" s="9" t="s">
        <v>18</v>
      </c>
      <c r="F23" s="9" t="s">
        <v>42</v>
      </c>
      <c r="G23" s="9" t="s">
        <v>20</v>
      </c>
      <c r="H23" s="10">
        <v>31.401760191598999</v>
      </c>
      <c r="I23" s="10">
        <v>31.401760191598999</v>
      </c>
      <c r="J23" s="11">
        <v>0</v>
      </c>
      <c r="K23" s="12"/>
      <c r="L23" s="11"/>
      <c r="M23" s="12"/>
      <c r="N23" s="12">
        <v>0</v>
      </c>
      <c r="O23" s="13">
        <v>58</v>
      </c>
      <c r="P23" s="9" t="s">
        <v>20</v>
      </c>
    </row>
    <row r="24" spans="1:35" s="6" customFormat="1" ht="12" customHeight="1">
      <c r="A24" s="4"/>
      <c r="B24" s="7" t="s">
        <v>46</v>
      </c>
      <c r="C24" s="8" t="s">
        <v>16</v>
      </c>
      <c r="D24" s="9" t="s">
        <v>23</v>
      </c>
      <c r="E24" s="9" t="s">
        <v>18</v>
      </c>
      <c r="F24" s="9" t="s">
        <v>42</v>
      </c>
      <c r="G24" s="9" t="s">
        <v>20</v>
      </c>
      <c r="H24" s="10">
        <v>31.392456895041501</v>
      </c>
      <c r="I24" s="10">
        <v>31.392456895041501</v>
      </c>
      <c r="J24" s="11">
        <v>0</v>
      </c>
      <c r="K24" s="12"/>
      <c r="L24" s="11"/>
      <c r="M24" s="12"/>
      <c r="N24" s="12">
        <v>0</v>
      </c>
      <c r="O24" s="13">
        <v>58</v>
      </c>
      <c r="P24" s="9" t="s">
        <v>20</v>
      </c>
    </row>
    <row r="25" spans="1:35" s="6" customFormat="1" ht="12" customHeight="1">
      <c r="A25" s="4"/>
      <c r="B25" s="7" t="s">
        <v>47</v>
      </c>
      <c r="C25" s="8" t="s">
        <v>16</v>
      </c>
      <c r="D25" s="9" t="s">
        <v>23</v>
      </c>
      <c r="E25" s="9" t="s">
        <v>18</v>
      </c>
      <c r="F25" s="9" t="s">
        <v>42</v>
      </c>
      <c r="G25" s="9" t="s">
        <v>20</v>
      </c>
      <c r="H25" s="10">
        <v>31.035773250098199</v>
      </c>
      <c r="I25" s="10">
        <v>31.035773250098199</v>
      </c>
      <c r="J25" s="11">
        <v>0</v>
      </c>
      <c r="K25" s="12"/>
      <c r="L25" s="11"/>
      <c r="M25" s="12"/>
      <c r="N25" s="12">
        <v>0</v>
      </c>
      <c r="O25" s="13">
        <v>58</v>
      </c>
      <c r="P25" s="9" t="s">
        <v>20</v>
      </c>
    </row>
    <row r="26" spans="1:35" s="6" customFormat="1" ht="12" customHeight="1">
      <c r="A26" s="4"/>
      <c r="B26" s="7" t="s">
        <v>48</v>
      </c>
      <c r="C26" s="8" t="s">
        <v>16</v>
      </c>
      <c r="D26" s="9" t="s">
        <v>23</v>
      </c>
      <c r="E26" s="9" t="s">
        <v>18</v>
      </c>
      <c r="F26" s="9" t="s">
        <v>42</v>
      </c>
      <c r="G26" s="9" t="s">
        <v>20</v>
      </c>
      <c r="H26" s="10">
        <v>31.303008959525101</v>
      </c>
      <c r="I26" s="10">
        <v>31.303008959525101</v>
      </c>
      <c r="J26" s="11">
        <v>0</v>
      </c>
      <c r="K26" s="12"/>
      <c r="L26" s="11"/>
      <c r="M26" s="12"/>
      <c r="N26" s="12">
        <v>0</v>
      </c>
      <c r="O26" s="13">
        <v>58</v>
      </c>
      <c r="P26" s="9" t="s">
        <v>20</v>
      </c>
    </row>
    <row r="27" spans="1:35" s="6" customFormat="1" ht="12" customHeight="1">
      <c r="A27" s="4"/>
      <c r="B27" s="7" t="s">
        <v>49</v>
      </c>
      <c r="C27" s="8" t="s">
        <v>16</v>
      </c>
      <c r="D27" s="9" t="s">
        <v>23</v>
      </c>
      <c r="E27" s="9" t="s">
        <v>18</v>
      </c>
      <c r="F27" s="9" t="s">
        <v>42</v>
      </c>
      <c r="G27" s="9" t="s">
        <v>20</v>
      </c>
      <c r="H27" s="10">
        <v>31.318304536004099</v>
      </c>
      <c r="I27" s="10">
        <v>31.318304536004099</v>
      </c>
      <c r="J27" s="11">
        <v>0</v>
      </c>
      <c r="K27" s="12"/>
      <c r="L27" s="11"/>
      <c r="M27" s="12"/>
      <c r="N27" s="12">
        <v>0</v>
      </c>
      <c r="O27" s="13">
        <v>58</v>
      </c>
      <c r="P27" s="9" t="s">
        <v>20</v>
      </c>
    </row>
    <row r="28" spans="1:35" s="6" customFormat="1" ht="12" customHeight="1">
      <c r="A28" s="4"/>
      <c r="B28" s="7" t="s">
        <v>50</v>
      </c>
      <c r="C28" s="8" t="s">
        <v>16</v>
      </c>
      <c r="D28" s="9" t="s">
        <v>20</v>
      </c>
      <c r="E28" s="9" t="s">
        <v>30</v>
      </c>
      <c r="F28" s="9" t="s">
        <v>20</v>
      </c>
      <c r="G28" s="9" t="s">
        <v>20</v>
      </c>
      <c r="H28" s="10"/>
      <c r="I28" s="10">
        <v>0</v>
      </c>
      <c r="J28" s="11">
        <v>0</v>
      </c>
      <c r="K28" s="12"/>
      <c r="L28" s="11"/>
      <c r="M28" s="12">
        <v>0</v>
      </c>
      <c r="N28" s="12">
        <v>0</v>
      </c>
      <c r="O28" s="13">
        <v>58</v>
      </c>
      <c r="P28" s="9" t="s">
        <v>20</v>
      </c>
    </row>
    <row r="29" spans="1:35" s="6" customFormat="1" ht="12" customHeight="1">
      <c r="A29" s="4"/>
      <c r="B29" s="7" t="s">
        <v>51</v>
      </c>
      <c r="C29" s="8" t="s">
        <v>16</v>
      </c>
      <c r="D29" s="9" t="s">
        <v>17</v>
      </c>
      <c r="E29" s="9" t="s">
        <v>18</v>
      </c>
      <c r="F29" s="9" t="s">
        <v>52</v>
      </c>
      <c r="G29" s="9" t="s">
        <v>20</v>
      </c>
      <c r="H29" s="10">
        <v>23.899089987216801</v>
      </c>
      <c r="I29" s="10">
        <v>23.899089987216801</v>
      </c>
      <c r="J29" s="11">
        <v>0</v>
      </c>
      <c r="K29" s="12"/>
      <c r="L29" s="11"/>
      <c r="M29" s="12"/>
      <c r="N29" s="12">
        <v>0</v>
      </c>
      <c r="O29" s="13">
        <v>58</v>
      </c>
      <c r="P29" s="9" t="s">
        <v>20</v>
      </c>
    </row>
    <row r="30" spans="1:35" s="6" customFormat="1" ht="12" customHeight="1">
      <c r="A30" s="4"/>
      <c r="B30" s="7" t="s">
        <v>53</v>
      </c>
      <c r="C30" s="8" t="s">
        <v>16</v>
      </c>
      <c r="D30" s="9" t="s">
        <v>17</v>
      </c>
      <c r="E30" s="9" t="s">
        <v>18</v>
      </c>
      <c r="F30" s="9" t="s">
        <v>52</v>
      </c>
      <c r="G30" s="9" t="s">
        <v>20</v>
      </c>
      <c r="H30" s="10">
        <v>23.9135048207411</v>
      </c>
      <c r="I30" s="10">
        <v>23.9135048207411</v>
      </c>
      <c r="J30" s="11">
        <v>0</v>
      </c>
      <c r="K30" s="12"/>
      <c r="L30" s="11"/>
      <c r="M30" s="12"/>
      <c r="N30" s="12">
        <v>0</v>
      </c>
      <c r="O30" s="13">
        <v>58</v>
      </c>
      <c r="P30" s="9" t="s">
        <v>20</v>
      </c>
    </row>
    <row r="31" spans="1:35" s="6" customFormat="1" ht="12" customHeight="1">
      <c r="A31" s="4"/>
      <c r="B31" s="7" t="s">
        <v>54</v>
      </c>
      <c r="C31" s="8" t="s">
        <v>16</v>
      </c>
      <c r="D31" s="9" t="s">
        <v>23</v>
      </c>
      <c r="E31" s="9" t="s">
        <v>18</v>
      </c>
      <c r="F31" s="9" t="s">
        <v>52</v>
      </c>
      <c r="G31" s="9" t="s">
        <v>20</v>
      </c>
      <c r="H31" s="10">
        <v>30.323568614017901</v>
      </c>
      <c r="I31" s="10">
        <v>30.323568614017901</v>
      </c>
      <c r="J31" s="11">
        <v>0</v>
      </c>
      <c r="K31" s="12"/>
      <c r="L31" s="11"/>
      <c r="M31" s="12"/>
      <c r="N31" s="12">
        <v>0</v>
      </c>
      <c r="O31" s="13">
        <v>58</v>
      </c>
      <c r="P31" s="9" t="s">
        <v>20</v>
      </c>
    </row>
    <row r="32" spans="1:35" s="6" customFormat="1" ht="12" customHeight="1">
      <c r="A32" s="4"/>
      <c r="B32" s="7" t="s">
        <v>55</v>
      </c>
      <c r="C32" s="8" t="s">
        <v>16</v>
      </c>
      <c r="D32" s="9" t="s">
        <v>23</v>
      </c>
      <c r="E32" s="9" t="s">
        <v>18</v>
      </c>
      <c r="F32" s="9" t="s">
        <v>52</v>
      </c>
      <c r="G32" s="9" t="s">
        <v>20</v>
      </c>
      <c r="H32" s="10">
        <v>30.415039243419798</v>
      </c>
      <c r="I32" s="10">
        <v>30.415039243419798</v>
      </c>
      <c r="J32" s="11">
        <v>0</v>
      </c>
      <c r="K32" s="12"/>
      <c r="L32" s="11"/>
      <c r="M32" s="12"/>
      <c r="N32" s="12">
        <v>0</v>
      </c>
      <c r="O32" s="13">
        <v>58</v>
      </c>
      <c r="P32" s="9" t="s">
        <v>20</v>
      </c>
    </row>
    <row r="33" spans="1:16" s="6" customFormat="1" ht="12" customHeight="1">
      <c r="A33" s="4"/>
      <c r="B33" s="7" t="s">
        <v>56</v>
      </c>
      <c r="C33" s="8" t="s">
        <v>16</v>
      </c>
      <c r="D33" s="9" t="s">
        <v>23</v>
      </c>
      <c r="E33" s="9" t="s">
        <v>18</v>
      </c>
      <c r="F33" s="9" t="s">
        <v>52</v>
      </c>
      <c r="G33" s="9" t="s">
        <v>20</v>
      </c>
      <c r="H33" s="10">
        <v>30.5992356371539</v>
      </c>
      <c r="I33" s="10">
        <v>30.5992356371539</v>
      </c>
      <c r="J33" s="11">
        <v>0</v>
      </c>
      <c r="K33" s="12"/>
      <c r="L33" s="11"/>
      <c r="M33" s="12"/>
      <c r="N33" s="12">
        <v>0</v>
      </c>
      <c r="O33" s="13">
        <v>58</v>
      </c>
      <c r="P33" s="9" t="s">
        <v>20</v>
      </c>
    </row>
    <row r="34" spans="1:16" s="6" customFormat="1" ht="12" customHeight="1">
      <c r="A34" s="4"/>
      <c r="B34" s="7" t="s">
        <v>57</v>
      </c>
      <c r="C34" s="8" t="s">
        <v>16</v>
      </c>
      <c r="D34" s="9" t="s">
        <v>23</v>
      </c>
      <c r="E34" s="9" t="s">
        <v>18</v>
      </c>
      <c r="F34" s="9" t="s">
        <v>52</v>
      </c>
      <c r="G34" s="9" t="s">
        <v>20</v>
      </c>
      <c r="H34" s="10">
        <v>30.578982002985502</v>
      </c>
      <c r="I34" s="10">
        <v>30.578982002985502</v>
      </c>
      <c r="J34" s="11">
        <v>0</v>
      </c>
      <c r="K34" s="12"/>
      <c r="L34" s="11"/>
      <c r="M34" s="12"/>
      <c r="N34" s="12">
        <v>0</v>
      </c>
      <c r="O34" s="13">
        <v>58</v>
      </c>
      <c r="P34" s="9" t="s">
        <v>20</v>
      </c>
    </row>
    <row r="35" spans="1:16" s="6" customFormat="1" ht="12" customHeight="1">
      <c r="A35" s="4"/>
      <c r="B35" s="7" t="s">
        <v>58</v>
      </c>
      <c r="C35" s="8" t="s">
        <v>16</v>
      </c>
      <c r="D35" s="9" t="s">
        <v>23</v>
      </c>
      <c r="E35" s="9" t="s">
        <v>18</v>
      </c>
      <c r="F35" s="9" t="s">
        <v>52</v>
      </c>
      <c r="G35" s="9" t="s">
        <v>20</v>
      </c>
      <c r="H35" s="10">
        <v>30.361662303907998</v>
      </c>
      <c r="I35" s="10">
        <v>30.361662303907998</v>
      </c>
      <c r="J35" s="11">
        <v>0</v>
      </c>
      <c r="K35" s="12"/>
      <c r="L35" s="11"/>
      <c r="M35" s="12"/>
      <c r="N35" s="12">
        <v>0</v>
      </c>
      <c r="O35" s="13">
        <v>58</v>
      </c>
      <c r="P35" s="9" t="s">
        <v>20</v>
      </c>
    </row>
    <row r="36" spans="1:16" s="6" customFormat="1" ht="12" customHeight="1">
      <c r="A36" s="4"/>
      <c r="B36" s="7" t="s">
        <v>59</v>
      </c>
      <c r="C36" s="8" t="s">
        <v>16</v>
      </c>
      <c r="D36" s="9" t="s">
        <v>23</v>
      </c>
      <c r="E36" s="9" t="s">
        <v>18</v>
      </c>
      <c r="F36" s="9" t="s">
        <v>52</v>
      </c>
      <c r="G36" s="9" t="s">
        <v>20</v>
      </c>
      <c r="H36" s="10">
        <v>30.417146023775299</v>
      </c>
      <c r="I36" s="10">
        <v>30.417146023775299</v>
      </c>
      <c r="J36" s="11">
        <v>0</v>
      </c>
      <c r="K36" s="12"/>
      <c r="L36" s="11"/>
      <c r="M36" s="12"/>
      <c r="N36" s="12">
        <v>0</v>
      </c>
      <c r="O36" s="13">
        <v>58</v>
      </c>
      <c r="P36" s="9" t="s">
        <v>20</v>
      </c>
    </row>
    <row r="37" spans="1:16" s="6" customFormat="1" ht="12" customHeight="1">
      <c r="A37" s="4"/>
      <c r="B37" s="7" t="s">
        <v>60</v>
      </c>
      <c r="C37" s="8" t="s">
        <v>16</v>
      </c>
      <c r="D37" s="9" t="s">
        <v>20</v>
      </c>
      <c r="E37" s="9" t="s">
        <v>30</v>
      </c>
      <c r="F37" s="9" t="s">
        <v>20</v>
      </c>
      <c r="G37" s="9" t="s">
        <v>20</v>
      </c>
      <c r="H37" s="10"/>
      <c r="I37" s="10">
        <v>0</v>
      </c>
      <c r="J37" s="11">
        <v>0</v>
      </c>
      <c r="K37" s="12"/>
      <c r="L37" s="11"/>
      <c r="M37" s="12">
        <v>0</v>
      </c>
      <c r="N37" s="12">
        <v>0</v>
      </c>
      <c r="O37" s="13">
        <v>58</v>
      </c>
      <c r="P37" s="9" t="s">
        <v>20</v>
      </c>
    </row>
    <row r="38" spans="1:16" s="6" customFormat="1" ht="12" customHeight="1">
      <c r="A38" s="4"/>
      <c r="B38" s="7" t="s">
        <v>61</v>
      </c>
      <c r="C38" s="8" t="s">
        <v>16</v>
      </c>
      <c r="D38" s="9" t="s">
        <v>17</v>
      </c>
      <c r="E38" s="9" t="s">
        <v>18</v>
      </c>
      <c r="F38" s="9" t="s">
        <v>62</v>
      </c>
      <c r="G38" s="9" t="s">
        <v>20</v>
      </c>
      <c r="H38" s="10">
        <v>24.989319459321099</v>
      </c>
      <c r="I38" s="10">
        <v>24.989319459321099</v>
      </c>
      <c r="J38" s="11">
        <v>0</v>
      </c>
      <c r="K38" s="12"/>
      <c r="L38" s="11"/>
      <c r="M38" s="12"/>
      <c r="N38" s="12">
        <v>0</v>
      </c>
      <c r="O38" s="13">
        <v>58</v>
      </c>
      <c r="P38" s="9" t="s">
        <v>20</v>
      </c>
    </row>
    <row r="39" spans="1:16" s="6" customFormat="1" ht="12" customHeight="1">
      <c r="A39" s="4"/>
      <c r="B39" s="7" t="s">
        <v>63</v>
      </c>
      <c r="C39" s="8" t="s">
        <v>16</v>
      </c>
      <c r="D39" s="9" t="s">
        <v>17</v>
      </c>
      <c r="E39" s="9" t="s">
        <v>18</v>
      </c>
      <c r="F39" s="9" t="s">
        <v>62</v>
      </c>
      <c r="G39" s="9" t="s">
        <v>20</v>
      </c>
      <c r="H39" s="10">
        <v>25.182870323656299</v>
      </c>
      <c r="I39" s="10">
        <v>25.182870323656299</v>
      </c>
      <c r="J39" s="11">
        <v>0</v>
      </c>
      <c r="K39" s="12"/>
      <c r="L39" s="11"/>
      <c r="M39" s="12"/>
      <c r="N39" s="12">
        <v>0</v>
      </c>
      <c r="O39" s="13">
        <v>58</v>
      </c>
      <c r="P39" s="9" t="s">
        <v>20</v>
      </c>
    </row>
    <row r="40" spans="1:16" s="6" customFormat="1" ht="12" customHeight="1">
      <c r="A40" s="4"/>
      <c r="B40" s="7" t="s">
        <v>64</v>
      </c>
      <c r="C40" s="8" t="s">
        <v>16</v>
      </c>
      <c r="D40" s="9" t="s">
        <v>23</v>
      </c>
      <c r="E40" s="9" t="s">
        <v>18</v>
      </c>
      <c r="F40" s="9" t="s">
        <v>62</v>
      </c>
      <c r="G40" s="9" t="s">
        <v>20</v>
      </c>
      <c r="H40" s="10">
        <v>30.038392433109099</v>
      </c>
      <c r="I40" s="10">
        <v>30.038392433109099</v>
      </c>
      <c r="J40" s="11">
        <v>0</v>
      </c>
      <c r="K40" s="12"/>
      <c r="L40" s="11"/>
      <c r="M40" s="12"/>
      <c r="N40" s="12">
        <v>0</v>
      </c>
      <c r="O40" s="13">
        <v>58</v>
      </c>
      <c r="P40" s="9" t="s">
        <v>20</v>
      </c>
    </row>
    <row r="41" spans="1:16" s="6" customFormat="1" ht="12" customHeight="1">
      <c r="A41" s="4"/>
      <c r="B41" s="7" t="s">
        <v>65</v>
      </c>
      <c r="C41" s="8" t="s">
        <v>16</v>
      </c>
      <c r="D41" s="9" t="s">
        <v>23</v>
      </c>
      <c r="E41" s="9" t="s">
        <v>18</v>
      </c>
      <c r="F41" s="9" t="s">
        <v>62</v>
      </c>
      <c r="G41" s="9" t="s">
        <v>20</v>
      </c>
      <c r="H41" s="10">
        <v>29.941373241257299</v>
      </c>
      <c r="I41" s="10">
        <v>29.941373241257299</v>
      </c>
      <c r="J41" s="11">
        <v>0</v>
      </c>
      <c r="K41" s="12"/>
      <c r="L41" s="11"/>
      <c r="M41" s="12"/>
      <c r="N41" s="12">
        <v>0</v>
      </c>
      <c r="O41" s="13">
        <v>58</v>
      </c>
      <c r="P41" s="9" t="s">
        <v>20</v>
      </c>
    </row>
    <row r="42" spans="1:16" s="6" customFormat="1" ht="12" customHeight="1">
      <c r="A42" s="4"/>
      <c r="B42" s="7" t="s">
        <v>66</v>
      </c>
      <c r="C42" s="8" t="s">
        <v>16</v>
      </c>
      <c r="D42" s="9" t="s">
        <v>23</v>
      </c>
      <c r="E42" s="9" t="s">
        <v>18</v>
      </c>
      <c r="F42" s="9" t="s">
        <v>62</v>
      </c>
      <c r="G42" s="9" t="s">
        <v>20</v>
      </c>
      <c r="H42" s="10">
        <v>29.841986100881499</v>
      </c>
      <c r="I42" s="10">
        <v>29.841986100881499</v>
      </c>
      <c r="J42" s="11">
        <v>0</v>
      </c>
      <c r="K42" s="12"/>
      <c r="L42" s="11"/>
      <c r="M42" s="12"/>
      <c r="N42" s="12">
        <v>0</v>
      </c>
      <c r="O42" s="13">
        <v>58</v>
      </c>
      <c r="P42" s="9" t="s">
        <v>20</v>
      </c>
    </row>
    <row r="43" spans="1:16" s="6" customFormat="1" ht="12" customHeight="1">
      <c r="A43" s="4"/>
      <c r="B43" s="7" t="s">
        <v>67</v>
      </c>
      <c r="C43" s="8" t="s">
        <v>16</v>
      </c>
      <c r="D43" s="9" t="s">
        <v>23</v>
      </c>
      <c r="E43" s="9" t="s">
        <v>18</v>
      </c>
      <c r="F43" s="9" t="s">
        <v>62</v>
      </c>
      <c r="G43" s="9" t="s">
        <v>20</v>
      </c>
      <c r="H43" s="10">
        <v>29.847467322665999</v>
      </c>
      <c r="I43" s="10">
        <v>29.847467322665999</v>
      </c>
      <c r="J43" s="11">
        <v>0</v>
      </c>
      <c r="K43" s="12"/>
      <c r="L43" s="11"/>
      <c r="M43" s="12"/>
      <c r="N43" s="12">
        <v>0</v>
      </c>
      <c r="O43" s="13">
        <v>58</v>
      </c>
      <c r="P43" s="9" t="s">
        <v>20</v>
      </c>
    </row>
    <row r="44" spans="1:16" s="6" customFormat="1" ht="12" customHeight="1">
      <c r="A44" s="4"/>
      <c r="B44" s="7" t="s">
        <v>68</v>
      </c>
      <c r="C44" s="8" t="s">
        <v>16</v>
      </c>
      <c r="D44" s="9" t="s">
        <v>23</v>
      </c>
      <c r="E44" s="9" t="s">
        <v>18</v>
      </c>
      <c r="F44" s="9" t="s">
        <v>62</v>
      </c>
      <c r="G44" s="9" t="s">
        <v>20</v>
      </c>
      <c r="H44" s="10">
        <v>30.031979233029499</v>
      </c>
      <c r="I44" s="10">
        <v>30.031979233029499</v>
      </c>
      <c r="J44" s="11">
        <v>0</v>
      </c>
      <c r="K44" s="12"/>
      <c r="L44" s="11"/>
      <c r="M44" s="12"/>
      <c r="N44" s="12">
        <v>0</v>
      </c>
      <c r="O44" s="13">
        <v>58</v>
      </c>
      <c r="P44" s="9" t="s">
        <v>20</v>
      </c>
    </row>
    <row r="45" spans="1:16" s="6" customFormat="1" ht="12" customHeight="1">
      <c r="A45" s="4"/>
      <c r="B45" s="7" t="s">
        <v>69</v>
      </c>
      <c r="C45" s="8" t="s">
        <v>16</v>
      </c>
      <c r="D45" s="9" t="s">
        <v>23</v>
      </c>
      <c r="E45" s="9" t="s">
        <v>18</v>
      </c>
      <c r="F45" s="9" t="s">
        <v>62</v>
      </c>
      <c r="G45" s="9" t="s">
        <v>20</v>
      </c>
      <c r="H45" s="10">
        <v>29.973153808129901</v>
      </c>
      <c r="I45" s="10">
        <v>29.973153808129901</v>
      </c>
      <c r="J45" s="11">
        <v>0</v>
      </c>
      <c r="K45" s="12"/>
      <c r="L45" s="11"/>
      <c r="M45" s="12"/>
      <c r="N45" s="12">
        <v>0</v>
      </c>
      <c r="O45" s="13">
        <v>58</v>
      </c>
      <c r="P45" s="9" t="s">
        <v>20</v>
      </c>
    </row>
    <row r="46" spans="1:16" ht="12" customHeight="1">
      <c r="B46" s="14" t="s">
        <v>70</v>
      </c>
      <c r="C46" s="15" t="s">
        <v>16</v>
      </c>
      <c r="D46" s="16" t="s">
        <v>20</v>
      </c>
      <c r="E46" s="16" t="s">
        <v>30</v>
      </c>
      <c r="F46" s="16" t="s">
        <v>20</v>
      </c>
      <c r="G46" s="16" t="s">
        <v>20</v>
      </c>
      <c r="I46" s="17">
        <v>0</v>
      </c>
      <c r="J46" s="18">
        <v>0</v>
      </c>
      <c r="M46" s="19">
        <v>0</v>
      </c>
      <c r="N46" s="19">
        <v>0</v>
      </c>
      <c r="O46" s="20">
        <v>58</v>
      </c>
      <c r="P46" s="16" t="s">
        <v>20</v>
      </c>
    </row>
    <row r="47" spans="1:16" ht="12" customHeight="1">
      <c r="B47" s="14" t="s">
        <v>71</v>
      </c>
      <c r="C47" s="15" t="s">
        <v>16</v>
      </c>
      <c r="D47" s="16" t="s">
        <v>17</v>
      </c>
      <c r="E47" s="16" t="s">
        <v>18</v>
      </c>
      <c r="F47" s="16" t="s">
        <v>72</v>
      </c>
      <c r="G47" s="16" t="s">
        <v>20</v>
      </c>
      <c r="H47" s="17">
        <v>25.168525991755001</v>
      </c>
      <c r="I47" s="17">
        <v>25.168525991755001</v>
      </c>
      <c r="J47" s="18">
        <v>0</v>
      </c>
      <c r="N47" s="19">
        <v>0</v>
      </c>
      <c r="O47" s="20">
        <v>58</v>
      </c>
      <c r="P47" s="16" t="s">
        <v>20</v>
      </c>
    </row>
    <row r="48" spans="1:16" ht="12" customHeight="1">
      <c r="B48" s="14" t="s">
        <v>73</v>
      </c>
      <c r="C48" s="15" t="s">
        <v>16</v>
      </c>
      <c r="D48" s="16" t="s">
        <v>17</v>
      </c>
      <c r="E48" s="16" t="s">
        <v>18</v>
      </c>
      <c r="F48" s="16" t="s">
        <v>72</v>
      </c>
      <c r="G48" s="16" t="s">
        <v>20</v>
      </c>
      <c r="H48" s="17">
        <v>25.3645295283793</v>
      </c>
      <c r="I48" s="17">
        <v>25.3645295283793</v>
      </c>
      <c r="J48" s="18">
        <v>0</v>
      </c>
      <c r="N48" s="19">
        <v>0</v>
      </c>
      <c r="O48" s="20">
        <v>58</v>
      </c>
      <c r="P48" s="16" t="s">
        <v>20</v>
      </c>
    </row>
    <row r="49" spans="2:16" ht="12" customHeight="1">
      <c r="B49" s="14" t="s">
        <v>74</v>
      </c>
      <c r="C49" s="15" t="s">
        <v>16</v>
      </c>
      <c r="D49" s="16" t="s">
        <v>23</v>
      </c>
      <c r="E49" s="16" t="s">
        <v>18</v>
      </c>
      <c r="F49" s="16" t="s">
        <v>72</v>
      </c>
      <c r="G49" s="16" t="s">
        <v>20</v>
      </c>
      <c r="H49" s="17">
        <v>30.275358207875101</v>
      </c>
      <c r="I49" s="17">
        <v>30.275358207875101</v>
      </c>
      <c r="J49" s="18">
        <v>0</v>
      </c>
      <c r="N49" s="19">
        <v>0</v>
      </c>
      <c r="O49" s="20">
        <v>58</v>
      </c>
      <c r="P49" s="16" t="s">
        <v>20</v>
      </c>
    </row>
    <row r="50" spans="2:16" ht="12" customHeight="1">
      <c r="B50" s="14" t="s">
        <v>75</v>
      </c>
      <c r="C50" s="15" t="s">
        <v>16</v>
      </c>
      <c r="D50" s="16" t="s">
        <v>23</v>
      </c>
      <c r="E50" s="16" t="s">
        <v>18</v>
      </c>
      <c r="F50" s="16" t="s">
        <v>72</v>
      </c>
      <c r="G50" s="16" t="s">
        <v>20</v>
      </c>
      <c r="H50" s="17">
        <v>30.312275074241999</v>
      </c>
      <c r="I50" s="17">
        <v>30.312275074241999</v>
      </c>
      <c r="J50" s="18">
        <v>0</v>
      </c>
      <c r="N50" s="19">
        <v>0</v>
      </c>
      <c r="O50" s="20">
        <v>58</v>
      </c>
      <c r="P50" s="16" t="s">
        <v>20</v>
      </c>
    </row>
    <row r="51" spans="2:16" ht="12" customHeight="1">
      <c r="B51" s="14" t="s">
        <v>76</v>
      </c>
      <c r="C51" s="15" t="s">
        <v>16</v>
      </c>
      <c r="D51" s="16" t="s">
        <v>23</v>
      </c>
      <c r="E51" s="16" t="s">
        <v>18</v>
      </c>
      <c r="F51" s="16" t="s">
        <v>72</v>
      </c>
      <c r="G51" s="16" t="s">
        <v>20</v>
      </c>
      <c r="H51" s="17">
        <v>30.259517197254301</v>
      </c>
      <c r="I51" s="17">
        <v>30.259517197254301</v>
      </c>
      <c r="J51" s="18">
        <v>0</v>
      </c>
      <c r="N51" s="19">
        <v>0</v>
      </c>
      <c r="O51" s="20">
        <v>58</v>
      </c>
      <c r="P51" s="16" t="s">
        <v>20</v>
      </c>
    </row>
    <row r="52" spans="2:16" ht="12" customHeight="1">
      <c r="B52" s="14" t="s">
        <v>77</v>
      </c>
      <c r="C52" s="15" t="s">
        <v>16</v>
      </c>
      <c r="D52" s="16" t="s">
        <v>23</v>
      </c>
      <c r="E52" s="16" t="s">
        <v>18</v>
      </c>
      <c r="F52" s="16" t="s">
        <v>72</v>
      </c>
      <c r="G52" s="16" t="s">
        <v>20</v>
      </c>
      <c r="H52" s="17">
        <v>30.2438583164638</v>
      </c>
      <c r="I52" s="17">
        <v>30.2438583164638</v>
      </c>
      <c r="J52" s="18">
        <v>0</v>
      </c>
      <c r="N52" s="19">
        <v>0</v>
      </c>
      <c r="O52" s="20">
        <v>58</v>
      </c>
      <c r="P52" s="16" t="s">
        <v>20</v>
      </c>
    </row>
    <row r="53" spans="2:16" ht="12" customHeight="1">
      <c r="B53" s="14" t="s">
        <v>78</v>
      </c>
      <c r="C53" s="15" t="s">
        <v>16</v>
      </c>
      <c r="D53" s="16" t="s">
        <v>23</v>
      </c>
      <c r="E53" s="16" t="s">
        <v>18</v>
      </c>
      <c r="F53" s="16" t="s">
        <v>72</v>
      </c>
      <c r="G53" s="16" t="s">
        <v>20</v>
      </c>
      <c r="H53" s="17">
        <v>30.069770320513602</v>
      </c>
      <c r="I53" s="17">
        <v>30.069770320513602</v>
      </c>
      <c r="J53" s="18">
        <v>0</v>
      </c>
      <c r="N53" s="19">
        <v>0</v>
      </c>
      <c r="O53" s="20">
        <v>58</v>
      </c>
      <c r="P53" s="16" t="s">
        <v>20</v>
      </c>
    </row>
    <row r="54" spans="2:16" ht="12" customHeight="1">
      <c r="B54" s="14" t="s">
        <v>79</v>
      </c>
      <c r="C54" s="15" t="s">
        <v>16</v>
      </c>
      <c r="D54" s="16" t="s">
        <v>23</v>
      </c>
      <c r="E54" s="16" t="s">
        <v>18</v>
      </c>
      <c r="F54" s="16" t="s">
        <v>72</v>
      </c>
      <c r="G54" s="16" t="s">
        <v>20</v>
      </c>
      <c r="H54" s="17">
        <v>29.8994880240196</v>
      </c>
      <c r="I54" s="17">
        <v>29.8994880240196</v>
      </c>
      <c r="J54" s="18">
        <v>0</v>
      </c>
      <c r="N54" s="19">
        <v>0</v>
      </c>
      <c r="O54" s="20">
        <v>58</v>
      </c>
      <c r="P54" s="16" t="s">
        <v>20</v>
      </c>
    </row>
    <row r="55" spans="2:16" ht="12" customHeight="1">
      <c r="B55" s="14" t="s">
        <v>80</v>
      </c>
      <c r="C55" s="15" t="s">
        <v>16</v>
      </c>
      <c r="D55" s="16" t="s">
        <v>20</v>
      </c>
      <c r="E55" s="16" t="s">
        <v>30</v>
      </c>
      <c r="F55" s="16" t="s">
        <v>20</v>
      </c>
      <c r="G55" s="16" t="s">
        <v>20</v>
      </c>
      <c r="I55" s="17">
        <v>0</v>
      </c>
      <c r="J55" s="18">
        <v>0</v>
      </c>
      <c r="M55" s="19">
        <v>0</v>
      </c>
      <c r="N55" s="19">
        <v>0</v>
      </c>
      <c r="O55" s="20">
        <v>58</v>
      </c>
      <c r="P55" s="16" t="s">
        <v>20</v>
      </c>
    </row>
    <row r="56" spans="2:16" ht="12" customHeight="1">
      <c r="B56" s="14" t="s">
        <v>81</v>
      </c>
      <c r="C56" s="15" t="s">
        <v>16</v>
      </c>
      <c r="D56" s="16" t="s">
        <v>17</v>
      </c>
      <c r="E56" s="16" t="s">
        <v>18</v>
      </c>
      <c r="F56" s="16" t="s">
        <v>82</v>
      </c>
      <c r="G56" s="16" t="s">
        <v>20</v>
      </c>
      <c r="H56" s="17">
        <v>22.7053961576609</v>
      </c>
      <c r="I56" s="17">
        <v>22.7053961576609</v>
      </c>
      <c r="J56" s="18">
        <v>0</v>
      </c>
      <c r="N56" s="19">
        <v>0</v>
      </c>
      <c r="O56" s="20">
        <v>58</v>
      </c>
      <c r="P56" s="16" t="s">
        <v>20</v>
      </c>
    </row>
    <row r="57" spans="2:16" ht="12" customHeight="1">
      <c r="B57" s="14" t="s">
        <v>83</v>
      </c>
      <c r="C57" s="15" t="s">
        <v>16</v>
      </c>
      <c r="D57" s="16" t="s">
        <v>17</v>
      </c>
      <c r="E57" s="16" t="s">
        <v>18</v>
      </c>
      <c r="F57" s="16" t="s">
        <v>82</v>
      </c>
      <c r="G57" s="16" t="s">
        <v>20</v>
      </c>
      <c r="H57" s="17">
        <v>23.050134709497001</v>
      </c>
      <c r="I57" s="17">
        <v>23.050134709497001</v>
      </c>
      <c r="J57" s="18">
        <v>0</v>
      </c>
      <c r="N57" s="19">
        <v>0</v>
      </c>
      <c r="O57" s="20">
        <v>58</v>
      </c>
      <c r="P57" s="16" t="s">
        <v>20</v>
      </c>
    </row>
    <row r="58" spans="2:16" ht="12" customHeight="1">
      <c r="B58" s="14" t="s">
        <v>84</v>
      </c>
      <c r="C58" s="15" t="s">
        <v>16</v>
      </c>
      <c r="D58" s="16" t="s">
        <v>23</v>
      </c>
      <c r="E58" s="16" t="s">
        <v>18</v>
      </c>
      <c r="F58" s="16" t="s">
        <v>82</v>
      </c>
      <c r="G58" s="16" t="s">
        <v>20</v>
      </c>
      <c r="H58" s="17">
        <v>27.2378649184548</v>
      </c>
      <c r="I58" s="17">
        <v>27.2378649184548</v>
      </c>
      <c r="J58" s="18">
        <v>0</v>
      </c>
      <c r="N58" s="19">
        <v>0</v>
      </c>
      <c r="O58" s="20">
        <v>58</v>
      </c>
      <c r="P58" s="16" t="s">
        <v>20</v>
      </c>
    </row>
    <row r="59" spans="2:16" ht="12" customHeight="1">
      <c r="B59" s="14" t="s">
        <v>85</v>
      </c>
      <c r="C59" s="15" t="s">
        <v>16</v>
      </c>
      <c r="D59" s="16" t="s">
        <v>23</v>
      </c>
      <c r="E59" s="16" t="s">
        <v>18</v>
      </c>
      <c r="F59" s="16" t="s">
        <v>82</v>
      </c>
      <c r="G59" s="16" t="s">
        <v>20</v>
      </c>
      <c r="H59" s="17">
        <v>27.126010277512201</v>
      </c>
      <c r="I59" s="17">
        <v>27.126010277512201</v>
      </c>
      <c r="J59" s="18">
        <v>0</v>
      </c>
      <c r="N59" s="19">
        <v>0</v>
      </c>
      <c r="O59" s="20">
        <v>58</v>
      </c>
      <c r="P59" s="16" t="s">
        <v>20</v>
      </c>
    </row>
    <row r="60" spans="2:16" ht="12" customHeight="1">
      <c r="B60" s="14" t="s">
        <v>86</v>
      </c>
      <c r="C60" s="15" t="s">
        <v>16</v>
      </c>
      <c r="D60" s="16" t="s">
        <v>23</v>
      </c>
      <c r="E60" s="16" t="s">
        <v>18</v>
      </c>
      <c r="F60" s="16" t="s">
        <v>82</v>
      </c>
      <c r="G60" s="16" t="s">
        <v>20</v>
      </c>
      <c r="H60" s="17">
        <v>27.2852563535494</v>
      </c>
      <c r="I60" s="17">
        <v>27.2852563535494</v>
      </c>
      <c r="J60" s="18">
        <v>0</v>
      </c>
      <c r="N60" s="19">
        <v>0</v>
      </c>
      <c r="O60" s="20">
        <v>58</v>
      </c>
      <c r="P60" s="16" t="s">
        <v>20</v>
      </c>
    </row>
    <row r="61" spans="2:16" ht="12" customHeight="1">
      <c r="B61" s="14" t="s">
        <v>87</v>
      </c>
      <c r="C61" s="15" t="s">
        <v>16</v>
      </c>
      <c r="D61" s="16" t="s">
        <v>23</v>
      </c>
      <c r="E61" s="16" t="s">
        <v>18</v>
      </c>
      <c r="F61" s="16" t="s">
        <v>82</v>
      </c>
      <c r="G61" s="16" t="s">
        <v>20</v>
      </c>
      <c r="H61" s="17">
        <v>27.2073200901871</v>
      </c>
      <c r="I61" s="17">
        <v>27.2073200901871</v>
      </c>
      <c r="J61" s="18">
        <v>0</v>
      </c>
      <c r="N61" s="19">
        <v>0</v>
      </c>
      <c r="O61" s="20">
        <v>58</v>
      </c>
      <c r="P61" s="16" t="s">
        <v>20</v>
      </c>
    </row>
    <row r="62" spans="2:16" ht="12" customHeight="1">
      <c r="B62" s="14" t="s">
        <v>88</v>
      </c>
      <c r="C62" s="15" t="s">
        <v>16</v>
      </c>
      <c r="D62" s="16" t="s">
        <v>23</v>
      </c>
      <c r="E62" s="16" t="s">
        <v>18</v>
      </c>
      <c r="F62" s="16" t="s">
        <v>82</v>
      </c>
      <c r="G62" s="16" t="s">
        <v>20</v>
      </c>
      <c r="H62" s="17">
        <v>27.161808580170199</v>
      </c>
      <c r="I62" s="17">
        <v>27.161808580170199</v>
      </c>
      <c r="J62" s="18">
        <v>0</v>
      </c>
      <c r="N62" s="19">
        <v>0</v>
      </c>
      <c r="O62" s="20">
        <v>58</v>
      </c>
      <c r="P62" s="16" t="s">
        <v>20</v>
      </c>
    </row>
    <row r="63" spans="2:16" ht="12" customHeight="1">
      <c r="B63" s="14" t="s">
        <v>89</v>
      </c>
      <c r="C63" s="15" t="s">
        <v>16</v>
      </c>
      <c r="D63" s="16" t="s">
        <v>23</v>
      </c>
      <c r="E63" s="16" t="s">
        <v>18</v>
      </c>
      <c r="F63" s="16" t="s">
        <v>82</v>
      </c>
      <c r="G63" s="16" t="s">
        <v>20</v>
      </c>
      <c r="H63" s="17">
        <v>27.133166283848698</v>
      </c>
      <c r="I63" s="17">
        <v>27.133166283848698</v>
      </c>
      <c r="J63" s="18">
        <v>0</v>
      </c>
      <c r="N63" s="19">
        <v>0</v>
      </c>
      <c r="O63" s="20">
        <v>58</v>
      </c>
      <c r="P63" s="16" t="s">
        <v>20</v>
      </c>
    </row>
    <row r="64" spans="2:16" ht="12" customHeight="1">
      <c r="B64" s="14" t="s">
        <v>90</v>
      </c>
      <c r="C64" s="15" t="s">
        <v>16</v>
      </c>
      <c r="D64" s="16" t="s">
        <v>20</v>
      </c>
      <c r="E64" s="16" t="s">
        <v>30</v>
      </c>
      <c r="F64" s="16" t="s">
        <v>20</v>
      </c>
      <c r="G64" s="16" t="s">
        <v>20</v>
      </c>
      <c r="I64" s="17">
        <v>0</v>
      </c>
      <c r="J64" s="18">
        <v>0</v>
      </c>
      <c r="M64" s="19">
        <v>0</v>
      </c>
      <c r="N64" s="19">
        <v>0</v>
      </c>
      <c r="O64" s="20">
        <v>58</v>
      </c>
      <c r="P64" s="16" t="s">
        <v>20</v>
      </c>
    </row>
    <row r="65" spans="2:16" ht="12" customHeight="1">
      <c r="B65" s="14" t="s">
        <v>91</v>
      </c>
      <c r="C65" s="15" t="s">
        <v>16</v>
      </c>
      <c r="D65" s="16" t="s">
        <v>17</v>
      </c>
      <c r="E65" s="16" t="s">
        <v>18</v>
      </c>
      <c r="F65" s="16" t="s">
        <v>92</v>
      </c>
      <c r="G65" s="16" t="s">
        <v>20</v>
      </c>
      <c r="H65" s="17">
        <v>25.878411192981901</v>
      </c>
      <c r="I65" s="17">
        <v>25.878411192981901</v>
      </c>
      <c r="J65" s="18">
        <v>0</v>
      </c>
      <c r="N65" s="19">
        <v>0</v>
      </c>
      <c r="O65" s="20">
        <v>58</v>
      </c>
      <c r="P65" s="16" t="s">
        <v>20</v>
      </c>
    </row>
    <row r="66" spans="2:16" ht="12" customHeight="1">
      <c r="B66" s="14" t="s">
        <v>93</v>
      </c>
      <c r="C66" s="15" t="s">
        <v>16</v>
      </c>
      <c r="D66" s="16" t="s">
        <v>17</v>
      </c>
      <c r="E66" s="16" t="s">
        <v>18</v>
      </c>
      <c r="F66" s="16" t="s">
        <v>92</v>
      </c>
      <c r="G66" s="16" t="s">
        <v>20</v>
      </c>
      <c r="H66" s="17">
        <v>25.968551570630002</v>
      </c>
      <c r="I66" s="17">
        <v>25.968551570630002</v>
      </c>
      <c r="J66" s="18">
        <v>0</v>
      </c>
      <c r="N66" s="19">
        <v>0</v>
      </c>
      <c r="O66" s="20">
        <v>58</v>
      </c>
      <c r="P66" s="16" t="s">
        <v>20</v>
      </c>
    </row>
    <row r="67" spans="2:16" ht="12" customHeight="1">
      <c r="B67" s="14" t="s">
        <v>94</v>
      </c>
      <c r="C67" s="15" t="s">
        <v>16</v>
      </c>
      <c r="D67" s="16" t="s">
        <v>23</v>
      </c>
      <c r="E67" s="16" t="s">
        <v>18</v>
      </c>
      <c r="F67" s="16" t="s">
        <v>92</v>
      </c>
      <c r="G67" s="16" t="s">
        <v>20</v>
      </c>
      <c r="H67" s="17">
        <v>30.122705662405998</v>
      </c>
      <c r="I67" s="17">
        <v>30.122705662405998</v>
      </c>
      <c r="J67" s="18">
        <v>0</v>
      </c>
      <c r="N67" s="19">
        <v>0</v>
      </c>
      <c r="O67" s="20">
        <v>58</v>
      </c>
      <c r="P67" s="16" t="s">
        <v>20</v>
      </c>
    </row>
    <row r="68" spans="2:16" ht="12" customHeight="1">
      <c r="B68" s="14" t="s">
        <v>95</v>
      </c>
      <c r="C68" s="15" t="s">
        <v>16</v>
      </c>
      <c r="D68" s="16" t="s">
        <v>23</v>
      </c>
      <c r="E68" s="16" t="s">
        <v>18</v>
      </c>
      <c r="F68" s="16" t="s">
        <v>92</v>
      </c>
      <c r="G68" s="16" t="s">
        <v>20</v>
      </c>
      <c r="H68" s="17">
        <v>30.0731067763511</v>
      </c>
      <c r="I68" s="17">
        <v>30.0731067763511</v>
      </c>
      <c r="J68" s="18">
        <v>0</v>
      </c>
      <c r="N68" s="19">
        <v>0</v>
      </c>
      <c r="O68" s="20">
        <v>58</v>
      </c>
      <c r="P68" s="16" t="s">
        <v>20</v>
      </c>
    </row>
    <row r="69" spans="2:16" ht="12" customHeight="1">
      <c r="B69" s="14" t="s">
        <v>96</v>
      </c>
      <c r="C69" s="15" t="s">
        <v>16</v>
      </c>
      <c r="D69" s="16" t="s">
        <v>23</v>
      </c>
      <c r="E69" s="16" t="s">
        <v>18</v>
      </c>
      <c r="F69" s="16" t="s">
        <v>92</v>
      </c>
      <c r="G69" s="16" t="s">
        <v>20</v>
      </c>
      <c r="H69" s="17">
        <v>30.2762921142359</v>
      </c>
      <c r="I69" s="17">
        <v>30.2762921142359</v>
      </c>
      <c r="J69" s="18">
        <v>0</v>
      </c>
      <c r="N69" s="19">
        <v>0</v>
      </c>
      <c r="O69" s="20">
        <v>58</v>
      </c>
      <c r="P69" s="16" t="s">
        <v>20</v>
      </c>
    </row>
    <row r="70" spans="2:16" ht="12" customHeight="1">
      <c r="B70" s="14" t="s">
        <v>97</v>
      </c>
      <c r="C70" s="15" t="s">
        <v>16</v>
      </c>
      <c r="D70" s="16" t="s">
        <v>23</v>
      </c>
      <c r="E70" s="16" t="s">
        <v>18</v>
      </c>
      <c r="F70" s="16" t="s">
        <v>92</v>
      </c>
      <c r="G70" s="16" t="s">
        <v>20</v>
      </c>
      <c r="H70" s="17">
        <v>30.1346268901355</v>
      </c>
      <c r="I70" s="17">
        <v>30.1346268901355</v>
      </c>
      <c r="J70" s="18">
        <v>0</v>
      </c>
      <c r="N70" s="19">
        <v>0</v>
      </c>
      <c r="O70" s="20">
        <v>58</v>
      </c>
      <c r="P70" s="16" t="s">
        <v>20</v>
      </c>
    </row>
    <row r="71" spans="2:16" ht="12" customHeight="1">
      <c r="B71" s="14" t="s">
        <v>98</v>
      </c>
      <c r="C71" s="15" t="s">
        <v>16</v>
      </c>
      <c r="D71" s="16" t="s">
        <v>23</v>
      </c>
      <c r="E71" s="16" t="s">
        <v>18</v>
      </c>
      <c r="F71" s="16" t="s">
        <v>92</v>
      </c>
      <c r="G71" s="16" t="s">
        <v>20</v>
      </c>
      <c r="H71" s="17">
        <v>29.899614999690399</v>
      </c>
      <c r="I71" s="17">
        <v>29.899614999690399</v>
      </c>
      <c r="J71" s="18">
        <v>0</v>
      </c>
      <c r="N71" s="19">
        <v>0</v>
      </c>
      <c r="O71" s="20">
        <v>58</v>
      </c>
      <c r="P71" s="16" t="s">
        <v>20</v>
      </c>
    </row>
    <row r="72" spans="2:16" ht="12" customHeight="1">
      <c r="B72" s="14" t="s">
        <v>99</v>
      </c>
      <c r="C72" s="15" t="s">
        <v>16</v>
      </c>
      <c r="D72" s="16" t="s">
        <v>23</v>
      </c>
      <c r="E72" s="16" t="s">
        <v>18</v>
      </c>
      <c r="F72" s="16" t="s">
        <v>92</v>
      </c>
      <c r="G72" s="16" t="s">
        <v>20</v>
      </c>
      <c r="H72" s="17">
        <v>30.022100376545598</v>
      </c>
      <c r="I72" s="17">
        <v>30.022100376545598</v>
      </c>
      <c r="J72" s="18">
        <v>0</v>
      </c>
      <c r="N72" s="19">
        <v>0</v>
      </c>
      <c r="O72" s="20">
        <v>58</v>
      </c>
      <c r="P72" s="16" t="s">
        <v>20</v>
      </c>
    </row>
    <row r="73" spans="2:16" ht="12" customHeight="1">
      <c r="B73" s="14" t="s">
        <v>100</v>
      </c>
      <c r="C73" s="15" t="s">
        <v>16</v>
      </c>
      <c r="D73" s="16" t="s">
        <v>20</v>
      </c>
      <c r="E73" s="16" t="s">
        <v>30</v>
      </c>
      <c r="F73" s="16" t="s">
        <v>20</v>
      </c>
      <c r="G73" s="16" t="s">
        <v>20</v>
      </c>
      <c r="I73" s="17">
        <v>0</v>
      </c>
      <c r="J73" s="18">
        <v>0</v>
      </c>
      <c r="M73" s="19">
        <v>0</v>
      </c>
      <c r="N73" s="19">
        <v>0</v>
      </c>
      <c r="O73" s="20">
        <v>58</v>
      </c>
      <c r="P73" s="16" t="s">
        <v>20</v>
      </c>
    </row>
  </sheetData>
  <mergeCells count="8">
    <mergeCell ref="W3:Y3"/>
    <mergeCell ref="Z3:AB3"/>
    <mergeCell ref="AC3:AE3"/>
    <mergeCell ref="AF3:AH3"/>
    <mergeCell ref="W13:Y13"/>
    <mergeCell ref="Z13:AB13"/>
    <mergeCell ref="AC13:AE13"/>
    <mergeCell ref="AF13:AH13"/>
  </mergeCells>
  <phoneticPr fontId="24" type="noConversion"/>
  <printOptions headings="1" gridLines="1"/>
  <pageMargins left="0" right="0" top="0" bottom="0" header="0" footer="0"/>
  <pageSetup paperSize="9" pageOrder="overThenDown" orientation="portrait" blackAndWhite="1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ColWidth="7.5" defaultRowHeight="12" customHeight="1"/>
  <cols>
    <col min="1" max="1" width="27" style="21" customWidth="1"/>
    <col min="2" max="2" width="31" style="21" customWidth="1"/>
    <col min="3" max="3" width="7.5" style="21" customWidth="1"/>
    <col min="4" max="16384" width="7.5" style="21"/>
  </cols>
  <sheetData>
    <row r="1" spans="1:2" ht="12" customHeight="1">
      <c r="A1" s="21" t="s">
        <v>101</v>
      </c>
      <c r="B1" s="21" t="s">
        <v>102</v>
      </c>
    </row>
    <row r="2" spans="1:2" ht="12" customHeight="1">
      <c r="A2" s="21" t="s">
        <v>103</v>
      </c>
      <c r="B2" s="21" t="s">
        <v>104</v>
      </c>
    </row>
    <row r="3" spans="1:2" ht="12" customHeight="1">
      <c r="A3" s="21" t="s">
        <v>105</v>
      </c>
    </row>
    <row r="4" spans="1:2" ht="12" customHeight="1">
      <c r="A4" s="21" t="s">
        <v>106</v>
      </c>
    </row>
    <row r="5" spans="1:2" ht="12" customHeight="1">
      <c r="A5" s="21" t="s">
        <v>107</v>
      </c>
      <c r="B5" s="21" t="s">
        <v>108</v>
      </c>
    </row>
    <row r="6" spans="1:2" ht="12" customHeight="1">
      <c r="A6" s="21" t="s">
        <v>109</v>
      </c>
      <c r="B6" s="21" t="s">
        <v>110</v>
      </c>
    </row>
    <row r="7" spans="1:2" ht="12" customHeight="1">
      <c r="A7" s="21" t="s">
        <v>111</v>
      </c>
      <c r="B7" s="22">
        <v>20</v>
      </c>
    </row>
    <row r="8" spans="1:2" ht="12" customHeight="1">
      <c r="A8" s="21" t="s">
        <v>112</v>
      </c>
      <c r="B8" s="22">
        <v>105</v>
      </c>
    </row>
    <row r="9" spans="1:2" ht="12" customHeight="1">
      <c r="A9" s="21" t="s">
        <v>113</v>
      </c>
      <c r="B9" s="21" t="s">
        <v>114</v>
      </c>
    </row>
    <row r="10" spans="1:2" ht="12" customHeight="1">
      <c r="A10" s="21" t="s">
        <v>115</v>
      </c>
      <c r="B10" s="21" t="s">
        <v>116</v>
      </c>
    </row>
    <row r="11" spans="1:2" ht="12" customHeight="1">
      <c r="A11" s="21" t="s">
        <v>117</v>
      </c>
      <c r="B11" s="21" t="s">
        <v>118</v>
      </c>
    </row>
    <row r="12" spans="1:2" ht="12" customHeight="1">
      <c r="A12" s="21" t="s">
        <v>119</v>
      </c>
      <c r="B12" s="21" t="s">
        <v>120</v>
      </c>
    </row>
    <row r="13" spans="1:2" ht="12" customHeight="1">
      <c r="A13" s="21" t="s">
        <v>121</v>
      </c>
      <c r="B13" s="21" t="s">
        <v>122</v>
      </c>
    </row>
  </sheetData>
  <phoneticPr fontId="24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郭玉洁</cp:lastModifiedBy>
  <dcterms:created xsi:type="dcterms:W3CDTF">2018-12-21T09:04:59Z</dcterms:created>
  <dcterms:modified xsi:type="dcterms:W3CDTF">2018-12-21T15:18:36Z</dcterms:modified>
</cp:coreProperties>
</file>