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90"/>
  </bookViews>
  <sheets>
    <sheet name="详情" sheetId="2" r:id="rId1"/>
  </sheets>
  <calcPr calcId="144525"/>
</workbook>
</file>

<file path=xl/sharedStrings.xml><?xml version="1.0" encoding="utf-8"?>
<sst xmlns="http://schemas.openxmlformats.org/spreadsheetml/2006/main" count="44" uniqueCount="44">
  <si>
    <t>考号</t>
  </si>
  <si>
    <t>总成绩(试卷总分60)</t>
  </si>
  <si>
    <t>单选得分</t>
  </si>
  <si>
    <t>不定项选择得分</t>
  </si>
  <si>
    <t>编程得分</t>
  </si>
  <si>
    <t>成绩报告PDF</t>
  </si>
  <si>
    <t>2146</t>
  </si>
  <si>
    <t>2217</t>
  </si>
  <si>
    <t>2121</t>
  </si>
  <si>
    <t>2488</t>
  </si>
  <si>
    <t>2312</t>
  </si>
  <si>
    <t>2321</t>
  </si>
  <si>
    <t>1973</t>
  </si>
  <si>
    <t>2149</t>
  </si>
  <si>
    <t>2116</t>
  </si>
  <si>
    <t>2268</t>
  </si>
  <si>
    <t>2031</t>
  </si>
  <si>
    <t>2114</t>
  </si>
  <si>
    <t>2204</t>
  </si>
  <si>
    <t>2629</t>
  </si>
  <si>
    <t>1510</t>
  </si>
  <si>
    <t>1816</t>
  </si>
  <si>
    <t>1482</t>
  </si>
  <si>
    <t>2286</t>
  </si>
  <si>
    <t>2203</t>
  </si>
  <si>
    <t>2113</t>
  </si>
  <si>
    <t>2313</t>
  </si>
  <si>
    <t>2002</t>
  </si>
  <si>
    <t>1996</t>
  </si>
  <si>
    <t>2297</t>
  </si>
  <si>
    <t>2303</t>
  </si>
  <si>
    <t>2288</t>
  </si>
  <si>
    <t>2280</t>
  </si>
  <si>
    <t>2622</t>
  </si>
  <si>
    <t>2311</t>
  </si>
  <si>
    <t>2285</t>
  </si>
  <si>
    <t>5678</t>
  </si>
  <si>
    <t>2039</t>
  </si>
  <si>
    <t>2287</t>
  </si>
  <si>
    <t>1765</t>
  </si>
  <si>
    <t>1956</t>
  </si>
  <si>
    <t>2248</t>
  </si>
  <si>
    <t>1733</t>
  </si>
  <si>
    <t>2022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</si>
</sst>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23">
    <font>
      <sz val="11"/>
      <color indexed="8"/>
      <name val="宋体"/>
      <charset val="134"/>
      <scheme val="minor"/>
    </font>
    <font>
      <u/>
      <sz val="11"/>
      <color indexed="12"/>
      <name val="Calibri"/>
      <charset val="134"/>
    </font>
    <font>
      <u/>
      <sz val="11"/>
      <color rgb="FF800080"/>
      <name val="Calibri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7" borderId="9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16" fillId="18" borderId="5" applyNumberFormat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/>
    </xf>
    <xf numFmtId="176" fontId="0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tabSelected="1" workbookViewId="0">
      <selection activeCell="F12" sqref="F12"/>
    </sheetView>
  </sheetViews>
  <sheetFormatPr defaultColWidth="9" defaultRowHeight="13.5" outlineLevelCol="5"/>
  <cols>
    <col min="1" max="1" width="20" customWidth="1"/>
    <col min="2" max="2" width="20" style="1" customWidth="1"/>
    <col min="3" max="5" width="12" style="1" customWidth="1"/>
    <col min="6" max="6" width="100" customWidth="1"/>
  </cols>
  <sheetData>
    <row r="1" spans="1: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</row>
    <row r="2" ht="15" spans="1:6">
      <c r="A2" s="2" t="s">
        <v>6</v>
      </c>
      <c r="B2" s="3">
        <v>35.0000114440918</v>
      </c>
      <c r="C2" s="3">
        <v>18</v>
      </c>
      <c r="D2" s="3">
        <v>2</v>
      </c>
      <c r="E2" s="3">
        <v>15</v>
      </c>
      <c r="F2" s="4" t="str">
        <f>HYPERLINK("https://api.nowcoder.com/v1/test-pdf/0D7C8712328BC6C5?paperId=17065303","https://api.nowcoder.com/v1/test-pdf/0D7C8712328BC6C5?paperId=17065303")</f>
        <v>https://api.nowcoder.com/v1/test-pdf/0D7C8712328BC6C5?paperId=17065303</v>
      </c>
    </row>
    <row r="3" ht="15" spans="1:6">
      <c r="A3" s="2" t="s">
        <v>7</v>
      </c>
      <c r="B3" s="3">
        <v>16.6969795227051</v>
      </c>
      <c r="C3" s="3">
        <v>12</v>
      </c>
      <c r="D3" s="3">
        <v>3.29999995231628</v>
      </c>
      <c r="E3" s="3">
        <v>1.39999997615814</v>
      </c>
      <c r="F3" s="4" t="str">
        <f>HYPERLINK("https://api.nowcoder.com/v1/test-pdf/CAB486AB8FBADF76?paperId=17065303","https://api.nowcoder.com/v1/test-pdf/CAB486AB8FBADF76?paperId=17065303")</f>
        <v>https://api.nowcoder.com/v1/test-pdf/CAB486AB8FBADF76?paperId=17065303</v>
      </c>
    </row>
    <row r="4" ht="15" spans="1:6">
      <c r="A4" s="2" t="s">
        <v>8</v>
      </c>
      <c r="B4" s="3">
        <v>29.6666698455811</v>
      </c>
      <c r="C4" s="3">
        <v>10</v>
      </c>
      <c r="D4" s="3">
        <v>4.69999980926514</v>
      </c>
      <c r="E4" s="3">
        <v>15</v>
      </c>
      <c r="F4" s="4" t="str">
        <f>HYPERLINK("https://api.nowcoder.com/v1/test-pdf/5AFE3CA5B9F1D668?paperId=17065303","https://api.nowcoder.com/v1/test-pdf/5AFE3CA5B9F1D668?paperId=17065303")</f>
        <v>https://api.nowcoder.com/v1/test-pdf/5AFE3CA5B9F1D668?paperId=17065303</v>
      </c>
    </row>
    <row r="5" ht="15" spans="1:6">
      <c r="A5" s="2" t="s">
        <v>9</v>
      </c>
      <c r="B5" s="3">
        <v>33.6666717529297</v>
      </c>
      <c r="C5" s="3">
        <v>14</v>
      </c>
      <c r="D5" s="3">
        <v>4.69999980926514</v>
      </c>
      <c r="E5" s="3">
        <v>15</v>
      </c>
      <c r="F5" s="4" t="str">
        <f>HYPERLINK("https://api.nowcoder.com/v1/test-pdf/D41B550E2C748D5E?paperId=17065303","https://api.nowcoder.com/v1/test-pdf/D41B550E2C748D5E?paperId=17065303")</f>
        <v>https://api.nowcoder.com/v1/test-pdf/D41B550E2C748D5E?paperId=17065303</v>
      </c>
    </row>
    <row r="6" ht="15" spans="1:6">
      <c r="A6" s="2" t="s">
        <v>10</v>
      </c>
      <c r="B6" s="3">
        <v>16.6666698455811</v>
      </c>
      <c r="C6" s="3">
        <v>12</v>
      </c>
      <c r="D6" s="3">
        <v>4.69999980926514</v>
      </c>
      <c r="E6" s="3">
        <v>0</v>
      </c>
      <c r="F6" s="4" t="str">
        <f>HYPERLINK("https://api.nowcoder.com/v1/test-pdf/3695858274319502?paperId=17065303","https://api.nowcoder.com/v1/test-pdf/3695858274319502?paperId=17065303")</f>
        <v>https://api.nowcoder.com/v1/test-pdf/3695858274319502?paperId=17065303</v>
      </c>
    </row>
    <row r="7" ht="15" spans="1:6">
      <c r="A7" s="2" t="s">
        <v>11</v>
      </c>
      <c r="B7" s="3">
        <v>46.6666717529297</v>
      </c>
      <c r="C7" s="3">
        <v>12</v>
      </c>
      <c r="D7" s="3">
        <v>4.69999980926514</v>
      </c>
      <c r="E7" s="3">
        <v>30</v>
      </c>
      <c r="F7" s="4" t="str">
        <f>HYPERLINK("https://api.nowcoder.com/v1/test-pdf/A77BC8B646042EA3?paperId=17065303","https://api.nowcoder.com/v1/test-pdf/A77BC8B646042EA3?paperId=17065303")</f>
        <v>https://api.nowcoder.com/v1/test-pdf/A77BC8B646042EA3?paperId=17065303</v>
      </c>
    </row>
    <row r="8" ht="15" spans="1:6">
      <c r="A8" s="2" t="s">
        <v>12</v>
      </c>
      <c r="B8" s="3">
        <v>37.6666717529297</v>
      </c>
      <c r="C8" s="3">
        <v>18</v>
      </c>
      <c r="D8" s="3">
        <v>4.69999980926514</v>
      </c>
      <c r="E8" s="3">
        <v>15</v>
      </c>
      <c r="F8" s="4" t="str">
        <f>HYPERLINK("https://api.nowcoder.com/v1/test-pdf/FE5084E6AB284E87?paperId=17065303","https://api.nowcoder.com/v1/test-pdf/FE5084E6AB284E87?paperId=17065303")</f>
        <v>https://api.nowcoder.com/v1/test-pdf/FE5084E6AB284E87?paperId=17065303</v>
      </c>
    </row>
    <row r="9" ht="15" spans="1:6">
      <c r="A9" s="2" t="s">
        <v>13</v>
      </c>
      <c r="B9" s="3">
        <v>33.6666717529297</v>
      </c>
      <c r="C9" s="3">
        <v>14</v>
      </c>
      <c r="D9" s="3">
        <v>4.69999980926514</v>
      </c>
      <c r="E9" s="3">
        <v>15</v>
      </c>
      <c r="F9" s="4" t="str">
        <f>HYPERLINK("https://api.nowcoder.com/v1/test-pdf/E986D311366C3657?paperId=17065303","https://api.nowcoder.com/v1/test-pdf/E986D311366C3657?paperId=17065303")</f>
        <v>https://api.nowcoder.com/v1/test-pdf/E986D311366C3657?paperId=17065303</v>
      </c>
    </row>
    <row r="10" ht="15" spans="1:6">
      <c r="A10" s="2" t="s">
        <v>14</v>
      </c>
      <c r="B10" s="3">
        <v>19.3333396911621</v>
      </c>
      <c r="C10" s="3">
        <v>16</v>
      </c>
      <c r="D10" s="3">
        <v>3.29999995231628</v>
      </c>
      <c r="E10" s="3">
        <v>0</v>
      </c>
      <c r="F10" s="4" t="str">
        <f>HYPERLINK("https://api.nowcoder.com/v1/test-pdf/6223CA0EBE45258F?paperId=17065303","https://api.nowcoder.com/v1/test-pdf/6223CA0EBE45258F?paperId=17065303")</f>
        <v>https://api.nowcoder.com/v1/test-pdf/6223CA0EBE45258F?paperId=17065303</v>
      </c>
    </row>
    <row r="11" ht="15" spans="1:6">
      <c r="A11" s="2" t="s">
        <v>15</v>
      </c>
      <c r="B11" s="3">
        <v>8.00000953674316</v>
      </c>
      <c r="C11" s="3">
        <v>6</v>
      </c>
      <c r="D11" s="3">
        <v>2</v>
      </c>
      <c r="E11" s="3">
        <v>0</v>
      </c>
      <c r="F11" s="4" t="str">
        <f>HYPERLINK("https://api.nowcoder.com/v1/test-pdf/5C1A5B74EA386298?paperId=17065303","https://api.nowcoder.com/v1/test-pdf/5C1A5B74EA386298?paperId=17065303")</f>
        <v>https://api.nowcoder.com/v1/test-pdf/5C1A5B74EA386298?paperId=17065303</v>
      </c>
    </row>
    <row r="12" ht="15" spans="1:6">
      <c r="A12" s="2" t="s">
        <v>16</v>
      </c>
      <c r="B12" s="3">
        <v>52.6666717529297</v>
      </c>
      <c r="C12" s="3">
        <v>18</v>
      </c>
      <c r="D12" s="3">
        <v>4.69999980926514</v>
      </c>
      <c r="E12" s="3">
        <v>30</v>
      </c>
      <c r="F12" s="4" t="str">
        <f>HYPERLINK("https://api.nowcoder.com/v1/test-pdf/F1A21D730EA4F663?paperId=17065303","https://api.nowcoder.com/v1/test-pdf/F1A21D730EA4F663?paperId=17065303")</f>
        <v>https://api.nowcoder.com/v1/test-pdf/F1A21D730EA4F663?paperId=17065303</v>
      </c>
    </row>
    <row r="13" ht="15" spans="1:6">
      <c r="A13" s="2" t="s">
        <v>17</v>
      </c>
      <c r="B13" s="3">
        <v>41.0303115844727</v>
      </c>
      <c r="C13" s="3">
        <v>20</v>
      </c>
      <c r="D13" s="3">
        <v>4.69999980926514</v>
      </c>
      <c r="E13" s="3">
        <v>16.3999996185303</v>
      </c>
      <c r="F13" s="5" t="str">
        <f>HYPERLINK("https://api.nowcoder.com/v1/test-pdf/36E83F773CD73F31?paperId=17065303","https://api.nowcoder.com/v1/test-pdf/36E83F773CD73F31?paperId=17065303")</f>
        <v>https://api.nowcoder.com/v1/test-pdf/36E83F773CD73F31?paperId=17065303</v>
      </c>
    </row>
    <row r="14" ht="15" spans="1:6">
      <c r="A14" s="2" t="s">
        <v>18</v>
      </c>
      <c r="B14" s="3">
        <v>33.6666717529297</v>
      </c>
      <c r="C14" s="3">
        <v>14</v>
      </c>
      <c r="D14" s="3">
        <v>4.69999980926514</v>
      </c>
      <c r="E14" s="3">
        <v>15</v>
      </c>
      <c r="F14" s="4" t="str">
        <f>HYPERLINK("https://api.nowcoder.com/v1/test-pdf/6D3B1FB1EAC7BDAE?paperId=17065303","https://api.nowcoder.com/v1/test-pdf/6D3B1FB1EAC7BDAE?paperId=17065303")</f>
        <v>https://api.nowcoder.com/v1/test-pdf/6D3B1FB1EAC7BDAE?paperId=17065303</v>
      </c>
    </row>
    <row r="15" ht="15" spans="1:6">
      <c r="A15" s="2" t="s">
        <v>19</v>
      </c>
      <c r="B15" s="3">
        <v>43.9696998596191</v>
      </c>
      <c r="C15" s="3">
        <v>12</v>
      </c>
      <c r="D15" s="3">
        <v>3.29999995231628</v>
      </c>
      <c r="E15" s="3">
        <v>28.6000003814697</v>
      </c>
      <c r="F15" s="4" t="str">
        <f>HYPERLINK("https://api.nowcoder.com/v1/test-pdf/FF327F0662A619A0?paperId=17065303","https://api.nowcoder.com/v1/test-pdf/FF327F0662A619A0?paperId=17065303")</f>
        <v>https://api.nowcoder.com/v1/test-pdf/FF327F0662A619A0?paperId=17065303</v>
      </c>
    </row>
    <row r="16" ht="15" spans="1:6">
      <c r="A16" s="2" t="s">
        <v>20</v>
      </c>
      <c r="B16" s="3">
        <v>16.0000095367432</v>
      </c>
      <c r="C16" s="3">
        <v>14</v>
      </c>
      <c r="D16" s="3">
        <v>2</v>
      </c>
      <c r="E16" s="3">
        <v>0</v>
      </c>
      <c r="F16" s="4" t="str">
        <f>HYPERLINK("https://api.nowcoder.com/v1/test-pdf/6127A58D2CB45409?paperId=17065303","https://api.nowcoder.com/v1/test-pdf/6127A58D2CB45409?paperId=17065303")</f>
        <v>https://api.nowcoder.com/v1/test-pdf/6127A58D2CB45409?paperId=17065303</v>
      </c>
    </row>
    <row r="17" ht="15" spans="1:6">
      <c r="A17" s="2" t="s">
        <v>21</v>
      </c>
      <c r="B17" s="3">
        <v>30.3030300140381</v>
      </c>
      <c r="C17" s="3">
        <v>12</v>
      </c>
      <c r="D17" s="3">
        <v>4.69999980926514</v>
      </c>
      <c r="E17" s="3">
        <v>13.6000003814697</v>
      </c>
      <c r="F17" s="4" t="str">
        <f>HYPERLINK("https://api.nowcoder.com/v1/test-pdf/250A578602DA42AA?paperId=17065303","https://api.nowcoder.com/v1/test-pdf/250A578602DA42AA?paperId=17065303")</f>
        <v>https://api.nowcoder.com/v1/test-pdf/250A578602DA42AA?paperId=17065303</v>
      </c>
    </row>
    <row r="18" ht="15" spans="1:6">
      <c r="A18" s="2" t="s">
        <v>22</v>
      </c>
      <c r="B18" s="3">
        <v>52.6666717529297</v>
      </c>
      <c r="C18" s="3">
        <v>18</v>
      </c>
      <c r="D18" s="3">
        <v>4.69999980926514</v>
      </c>
      <c r="E18" s="3">
        <v>30</v>
      </c>
      <c r="F18" s="4" t="str">
        <f>HYPERLINK("https://api.nowcoder.com/v1/test-pdf/0B31862A4EDCD782?paperId=17065303","https://api.nowcoder.com/v1/test-pdf/0B31862A4EDCD782?paperId=17065303")</f>
        <v>https://api.nowcoder.com/v1/test-pdf/0B31862A4EDCD782?paperId=17065303</v>
      </c>
    </row>
    <row r="19" ht="15" spans="1:6">
      <c r="A19" s="2" t="s">
        <v>23</v>
      </c>
      <c r="B19" s="3">
        <v>12.0000095367432</v>
      </c>
      <c r="C19" s="3">
        <v>10</v>
      </c>
      <c r="D19" s="3">
        <v>2</v>
      </c>
      <c r="E19" s="3">
        <v>0</v>
      </c>
      <c r="F19" s="4" t="str">
        <f>HYPERLINK("https://api.nowcoder.com/v1/test-pdf/911E4CF12D9E3047?paperId=17065303","https://api.nowcoder.com/v1/test-pdf/911E4CF12D9E3047?paperId=17065303")</f>
        <v>https://api.nowcoder.com/v1/test-pdf/911E4CF12D9E3047?paperId=17065303</v>
      </c>
    </row>
    <row r="20" ht="15" spans="1:6">
      <c r="A20" s="2" t="s">
        <v>24</v>
      </c>
      <c r="B20" s="3">
        <v>25.0000095367432</v>
      </c>
      <c r="C20" s="3">
        <v>8</v>
      </c>
      <c r="D20" s="3">
        <v>2</v>
      </c>
      <c r="E20" s="3">
        <v>15</v>
      </c>
      <c r="F20" s="4" t="str">
        <f>HYPERLINK("https://api.nowcoder.com/v1/test-pdf/F2AF956455DF798C?paperId=17065303","https://api.nowcoder.com/v1/test-pdf/F2AF956455DF798C?paperId=17065303")</f>
        <v>https://api.nowcoder.com/v1/test-pdf/F2AF956455DF798C?paperId=17065303</v>
      </c>
    </row>
    <row r="21" ht="15" spans="1:6">
      <c r="A21" s="2" t="s">
        <v>25</v>
      </c>
      <c r="B21" s="3">
        <v>54</v>
      </c>
      <c r="C21" s="3">
        <v>18</v>
      </c>
      <c r="D21" s="3">
        <v>6</v>
      </c>
      <c r="E21" s="3">
        <v>30</v>
      </c>
      <c r="F21" s="4" t="str">
        <f>HYPERLINK("https://api.nowcoder.com/v1/test-pdf/09D4115070807CB6?paperId=17065303","https://api.nowcoder.com/v1/test-pdf/09D4115070807CB6?paperId=17065303")</f>
        <v>https://api.nowcoder.com/v1/test-pdf/09D4115070807CB6?paperId=17065303</v>
      </c>
    </row>
    <row r="22" ht="15" spans="1:6">
      <c r="A22" s="2" t="s">
        <v>26</v>
      </c>
      <c r="B22" s="3">
        <v>33.6666717529297</v>
      </c>
      <c r="C22" s="3">
        <v>14</v>
      </c>
      <c r="D22" s="3">
        <v>4.69999980926514</v>
      </c>
      <c r="E22" s="3">
        <v>15</v>
      </c>
      <c r="F22" s="4" t="str">
        <f>HYPERLINK("https://api.nowcoder.com/v1/test-pdf/BB3F77A079AE8E82?paperId=17065303","https://api.nowcoder.com/v1/test-pdf/BB3F77A079AE8E82?paperId=17065303")</f>
        <v>https://api.nowcoder.com/v1/test-pdf/BB3F77A079AE8E82?paperId=17065303</v>
      </c>
    </row>
    <row r="23" ht="15" spans="1:6">
      <c r="A23" s="2" t="s">
        <v>27</v>
      </c>
      <c r="B23" s="3">
        <v>50.6666717529297</v>
      </c>
      <c r="C23" s="3">
        <v>16</v>
      </c>
      <c r="D23" s="3">
        <v>4.69999980926514</v>
      </c>
      <c r="E23" s="3">
        <v>30</v>
      </c>
      <c r="F23" s="4" t="str">
        <f>HYPERLINK("https://api.nowcoder.com/v1/test-pdf/85AC03A48489F3E8?paperId=17065303","https://api.nowcoder.com/v1/test-pdf/85AC03A48489F3E8?paperId=17065303")</f>
        <v>https://api.nowcoder.com/v1/test-pdf/85AC03A48489F3E8?paperId=17065303</v>
      </c>
    </row>
    <row r="24" ht="15" spans="1:6">
      <c r="A24" s="2" t="s">
        <v>28</v>
      </c>
      <c r="B24" s="3">
        <v>30.3636493682861</v>
      </c>
      <c r="C24" s="3">
        <v>12</v>
      </c>
      <c r="D24" s="3">
        <v>2</v>
      </c>
      <c r="E24" s="3">
        <v>16.3999996185303</v>
      </c>
      <c r="F24" s="4" t="str">
        <f>HYPERLINK("https://api.nowcoder.com/v1/test-pdf/76044FF0B0F7F5CC?paperId=17065303","https://api.nowcoder.com/v1/test-pdf/76044FF0B0F7F5CC?paperId=17065303")</f>
        <v>https://api.nowcoder.com/v1/test-pdf/76044FF0B0F7F5CC?paperId=17065303</v>
      </c>
    </row>
    <row r="25" ht="15" spans="1:6">
      <c r="A25" s="2" t="s">
        <v>29</v>
      </c>
      <c r="B25" s="3">
        <v>13.3333396911621</v>
      </c>
      <c r="C25" s="3">
        <v>10</v>
      </c>
      <c r="D25" s="3">
        <v>3.29999995231628</v>
      </c>
      <c r="E25" s="3">
        <v>0</v>
      </c>
      <c r="F25" s="4" t="str">
        <f>HYPERLINK("https://api.nowcoder.com/v1/test-pdf/360F2A2228618D8D?paperId=17065303","https://api.nowcoder.com/v1/test-pdf/360F2A2228618D8D?paperId=17065303")</f>
        <v>https://api.nowcoder.com/v1/test-pdf/360F2A2228618D8D?paperId=17065303</v>
      </c>
    </row>
    <row r="26" ht="15" spans="1:6">
      <c r="A26" s="2" t="s">
        <v>30</v>
      </c>
      <c r="B26" s="3">
        <v>46.6666717529297</v>
      </c>
      <c r="C26" s="3">
        <v>12</v>
      </c>
      <c r="D26" s="3">
        <v>4.69999980926514</v>
      </c>
      <c r="E26" s="3">
        <v>30</v>
      </c>
      <c r="F26" s="4" t="str">
        <f>HYPERLINK("https://api.nowcoder.com/v1/test-pdf/4A5E196F565BC462?paperId=17065303","https://api.nowcoder.com/v1/test-pdf/4A5E196F565BC462?paperId=17065303")</f>
        <v>https://api.nowcoder.com/v1/test-pdf/4A5E196F565BC462?paperId=17065303</v>
      </c>
    </row>
    <row r="27" ht="15" spans="1:6">
      <c r="A27" s="2" t="s">
        <v>31</v>
      </c>
      <c r="B27" s="3">
        <v>15.3333396911621</v>
      </c>
      <c r="C27" s="3">
        <v>12</v>
      </c>
      <c r="D27" s="3">
        <v>3.29999995231628</v>
      </c>
      <c r="E27" s="3">
        <v>0</v>
      </c>
      <c r="F27" s="4" t="str">
        <f>HYPERLINK("https://api.nowcoder.com/v1/test-pdf/3D7DF4A71E28A62B?paperId=17065303","https://api.nowcoder.com/v1/test-pdf/3D7DF4A71E28A62B?paperId=17065303")</f>
        <v>https://api.nowcoder.com/v1/test-pdf/3D7DF4A71E28A62B?paperId=17065303</v>
      </c>
    </row>
    <row r="28" ht="15" spans="1:6">
      <c r="A28" s="2" t="s">
        <v>32</v>
      </c>
      <c r="B28" s="3">
        <v>25.6666698455811</v>
      </c>
      <c r="C28" s="3">
        <v>6</v>
      </c>
      <c r="D28" s="3">
        <v>4.69999980926514</v>
      </c>
      <c r="E28" s="3">
        <v>15</v>
      </c>
      <c r="F28" s="4" t="str">
        <f>HYPERLINK("https://api.nowcoder.com/v1/test-pdf/8648BD3759791D2E?paperId=17065303","https://api.nowcoder.com/v1/test-pdf/8648BD3759791D2E?paperId=17065303")</f>
        <v>https://api.nowcoder.com/v1/test-pdf/8648BD3759791D2E?paperId=17065303</v>
      </c>
    </row>
    <row r="29" ht="15" spans="1:6">
      <c r="A29" s="2" t="s">
        <v>33</v>
      </c>
      <c r="B29" s="3">
        <v>12.6666698455811</v>
      </c>
      <c r="C29" s="3">
        <v>8</v>
      </c>
      <c r="D29" s="3">
        <v>4.69999980926514</v>
      </c>
      <c r="E29" s="3">
        <v>0</v>
      </c>
      <c r="F29" s="4" t="str">
        <f>HYPERLINK("https://api.nowcoder.com/v1/test-pdf/AE018786CB66243B?paperId=17065303","https://api.nowcoder.com/v1/test-pdf/AE018786CB66243B?paperId=17065303")</f>
        <v>https://api.nowcoder.com/v1/test-pdf/AE018786CB66243B?paperId=17065303</v>
      </c>
    </row>
    <row r="30" ht="15" spans="1:6">
      <c r="A30" s="2" t="s">
        <v>34</v>
      </c>
      <c r="B30" s="3">
        <v>21.3333396911621</v>
      </c>
      <c r="C30" s="3">
        <v>18</v>
      </c>
      <c r="D30" s="3">
        <v>3.29999995231628</v>
      </c>
      <c r="E30" s="3">
        <v>0</v>
      </c>
      <c r="F30" s="4" t="str">
        <f>HYPERLINK("https://api.nowcoder.com/v1/test-pdf/519831A6634DBF0D?paperId=17065303","https://api.nowcoder.com/v1/test-pdf/519831A6634DBF0D?paperId=17065303")</f>
        <v>https://api.nowcoder.com/v1/test-pdf/519831A6634DBF0D?paperId=17065303</v>
      </c>
    </row>
    <row r="31" ht="15" spans="1:6">
      <c r="A31" s="2" t="s">
        <v>35</v>
      </c>
      <c r="B31" s="3">
        <v>38.3333396911621</v>
      </c>
      <c r="C31" s="3">
        <v>20</v>
      </c>
      <c r="D31" s="3">
        <v>3.29999995231628</v>
      </c>
      <c r="E31" s="3">
        <v>15</v>
      </c>
      <c r="F31" s="4" t="str">
        <f>HYPERLINK("https://api.nowcoder.com/v1/test-pdf/1869C660F37FB872?paperId=17065303","https://api.nowcoder.com/v1/test-pdf/1869C660F37FB872?paperId=17065303")</f>
        <v>https://api.nowcoder.com/v1/test-pdf/1869C660F37FB872?paperId=17065303</v>
      </c>
    </row>
    <row r="32" ht="15" spans="1:6">
      <c r="A32" s="2" t="s">
        <v>36</v>
      </c>
      <c r="B32" s="3">
        <v>17.3333396911621</v>
      </c>
      <c r="C32" s="3">
        <v>14</v>
      </c>
      <c r="D32" s="3">
        <v>3.29999995231628</v>
      </c>
      <c r="E32" s="3">
        <v>0</v>
      </c>
      <c r="F32" s="4" t="str">
        <f>HYPERLINK("https://api.nowcoder.com/v1/test-pdf/525FB4FBFB494526?paperId=17065303","https://api.nowcoder.com/v1/test-pdf/525FB4FBFB494526?paperId=17065303")</f>
        <v>https://api.nowcoder.com/v1/test-pdf/525FB4FBFB494526?paperId=17065303</v>
      </c>
    </row>
    <row r="33" ht="15" spans="1:6">
      <c r="A33" s="2" t="s">
        <v>37</v>
      </c>
      <c r="B33" s="3">
        <v>4.00001001358032</v>
      </c>
      <c r="C33" s="3">
        <v>2</v>
      </c>
      <c r="D33" s="3">
        <v>2</v>
      </c>
      <c r="E33" s="3">
        <v>0</v>
      </c>
      <c r="F33" s="4" t="str">
        <f>HYPERLINK("https://api.nowcoder.com/v1/test-pdf/8620B2DE41EC7E23?paperId=17065303","https://api.nowcoder.com/v1/test-pdf/8620B2DE41EC7E23?paperId=17065303")</f>
        <v>https://api.nowcoder.com/v1/test-pdf/8620B2DE41EC7E23?paperId=17065303</v>
      </c>
    </row>
    <row r="34" ht="15" spans="1:6">
      <c r="A34" s="2" t="s">
        <v>38</v>
      </c>
      <c r="B34" s="3">
        <v>52.0000114440918</v>
      </c>
      <c r="C34" s="3">
        <v>20</v>
      </c>
      <c r="D34" s="3">
        <v>2</v>
      </c>
      <c r="E34" s="3">
        <v>30</v>
      </c>
      <c r="F34" s="4" t="str">
        <f>HYPERLINK("https://api.nowcoder.com/v1/test-pdf/7DFC7DA237DC3AB3?paperId=17065303","https://api.nowcoder.com/v1/test-pdf/7DFC7DA237DC3AB3?paperId=17065303")</f>
        <v>https://api.nowcoder.com/v1/test-pdf/7DFC7DA237DC3AB3?paperId=17065303</v>
      </c>
    </row>
    <row r="35" ht="15" spans="1:6">
      <c r="A35" s="2" t="s">
        <v>39</v>
      </c>
      <c r="B35" s="3">
        <v>26.3333396911621</v>
      </c>
      <c r="C35" s="3">
        <v>8</v>
      </c>
      <c r="D35" s="3">
        <v>3.29999995231628</v>
      </c>
      <c r="E35" s="3">
        <v>15</v>
      </c>
      <c r="F35" s="4" t="str">
        <f>HYPERLINK("https://api.nowcoder.com/v1/test-pdf/022442FF430668DC?paperId=17065303","https://api.nowcoder.com/v1/test-pdf/022442FF430668DC?paperId=17065303")</f>
        <v>https://api.nowcoder.com/v1/test-pdf/022442FF430668DC?paperId=17065303</v>
      </c>
    </row>
    <row r="36" ht="15" spans="1:6">
      <c r="A36" s="2" t="s">
        <v>40</v>
      </c>
      <c r="B36" s="3">
        <v>35.6666717529297</v>
      </c>
      <c r="C36" s="3">
        <v>16</v>
      </c>
      <c r="D36" s="3">
        <v>4.69999980926514</v>
      </c>
      <c r="E36" s="3">
        <v>15</v>
      </c>
      <c r="F36" s="4" t="str">
        <f>HYPERLINK("https://api.nowcoder.com/v1/test-pdf/EF4464C76E6828B2?paperId=17065303","https://api.nowcoder.com/v1/test-pdf/EF4464C76E6828B2?paperId=17065303")</f>
        <v>https://api.nowcoder.com/v1/test-pdf/EF4464C76E6828B2?paperId=17065303</v>
      </c>
    </row>
    <row r="37" ht="15" spans="1:6">
      <c r="A37" s="2" t="s">
        <v>41</v>
      </c>
      <c r="B37" s="3">
        <v>15.3333396911621</v>
      </c>
      <c r="C37" s="3">
        <v>12</v>
      </c>
      <c r="D37" s="3">
        <v>3.29999995231628</v>
      </c>
      <c r="E37" s="3">
        <v>0</v>
      </c>
      <c r="F37" s="4" t="str">
        <f>HYPERLINK("https://api.nowcoder.com/v1/test-pdf/7BB347D0F1B32415?paperId=17065814","https://api.nowcoder.com/v1/test-pdf/7BB347D0F1B32415?paperId=17065814")</f>
        <v>https://api.nowcoder.com/v1/test-pdf/7BB347D0F1B32415?paperId=17065814</v>
      </c>
    </row>
    <row r="38" ht="15" spans="1:6">
      <c r="A38" s="2" t="s">
        <v>42</v>
      </c>
      <c r="B38" s="3">
        <v>33.6666717529297</v>
      </c>
      <c r="C38" s="3">
        <v>14</v>
      </c>
      <c r="D38" s="3">
        <v>4.69999980926514</v>
      </c>
      <c r="E38" s="3">
        <v>15</v>
      </c>
      <c r="F38" s="4" t="str">
        <f>HYPERLINK("https://api.nowcoder.com/v1/test-pdf/56A17420F8AEECCE?paperId=17065814","https://api.nowcoder.com/v1/test-pdf/56A17420F8AEECCE?paperId=17065814")</f>
        <v>https://api.nowcoder.com/v1/test-pdf/56A17420F8AEECCE?paperId=17065814</v>
      </c>
    </row>
    <row r="39" ht="15" spans="1:6">
      <c r="A39" s="2" t="s">
        <v>43</v>
      </c>
      <c r="B39" s="3">
        <v>24.3333396911621</v>
      </c>
      <c r="C39" s="3">
        <v>6</v>
      </c>
      <c r="D39" s="3">
        <v>3.29999995231628</v>
      </c>
      <c r="E39" s="3">
        <v>15</v>
      </c>
      <c r="F39" s="4" t="str">
        <f>HYPERLINK("https://api.nowcoder.com/v1/test-pdf/FEEA0B49493354E7?paperId=17065814","https://api.nowcoder.com/v1/test-pdf/FEEA0B49493354E7?paperId=17065814")</f>
        <v>https://api.nowcoder.com/v1/test-pdf/FEEA0B49493354E7?paperId=17065814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详情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盡於</cp:lastModifiedBy>
  <dcterms:created xsi:type="dcterms:W3CDTF">2020-03-12T09:46:00Z</dcterms:created>
  <dcterms:modified xsi:type="dcterms:W3CDTF">2020-03-12T11:30:32Z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