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huo\Documents\Courses\AIND\artificial-intelligence\Projects\2_Classical Planning\Analysis\"/>
    </mc:Choice>
  </mc:AlternateContent>
  <xr:revisionPtr revIDLastSave="0" documentId="13_ncr:1_{711960B9-3A59-47A6-8251-BBF205362BA1}" xr6:coauthVersionLast="40" xr6:coauthVersionMax="40" xr10:uidLastSave="{00000000-0000-0000-0000-000000000000}"/>
  <bookViews>
    <workbookView xWindow="-98" yWindow="-98" windowWidth="20715" windowHeight="13276" activeTab="1" xr2:uid="{C6E68BF1-9EB8-4CD4-8444-49F83E711B32}"/>
  </bookViews>
  <sheets>
    <sheet name="Original Data" sheetId="1" r:id="rId1"/>
    <sheet name="Complexity" sheetId="2" r:id="rId2"/>
    <sheet name="Search Time" sheetId="3" r:id="rId3"/>
    <sheet name="Optimal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0" i="3" l="1"/>
  <c r="G20" i="3"/>
  <c r="F21" i="3"/>
  <c r="G21" i="3"/>
  <c r="E22" i="3"/>
  <c r="G22" i="3"/>
  <c r="G23" i="3"/>
  <c r="F24" i="3"/>
  <c r="F25" i="3"/>
  <c r="G25" i="3"/>
  <c r="E26" i="3"/>
  <c r="G26" i="3"/>
  <c r="G27" i="3"/>
  <c r="F28" i="3"/>
  <c r="G28" i="3"/>
  <c r="F29" i="3"/>
  <c r="G29" i="3"/>
  <c r="E19" i="3"/>
  <c r="G6" i="3"/>
  <c r="G7" i="3"/>
  <c r="G8" i="3"/>
  <c r="G9" i="3"/>
  <c r="G24" i="3" s="1"/>
  <c r="G10" i="3"/>
  <c r="G11" i="3"/>
  <c r="G12" i="3"/>
  <c r="G4" i="3"/>
  <c r="G19" i="3" s="1"/>
  <c r="F5" i="3"/>
  <c r="F6" i="3"/>
  <c r="F7" i="3"/>
  <c r="F22" i="3" s="1"/>
  <c r="F8" i="3"/>
  <c r="F23" i="3" s="1"/>
  <c r="F9" i="3"/>
  <c r="F10" i="3"/>
  <c r="F11" i="3"/>
  <c r="F26" i="3" s="1"/>
  <c r="F12" i="3"/>
  <c r="F27" i="3" s="1"/>
  <c r="F13" i="3"/>
  <c r="F4" i="3"/>
  <c r="F19" i="3" s="1"/>
  <c r="E5" i="3"/>
  <c r="E20" i="3" s="1"/>
  <c r="E6" i="3"/>
  <c r="E21" i="3" s="1"/>
  <c r="E7" i="3"/>
  <c r="E8" i="3"/>
  <c r="E23" i="3" s="1"/>
  <c r="E9" i="3"/>
  <c r="E24" i="3" s="1"/>
  <c r="E10" i="3"/>
  <c r="E25" i="3" s="1"/>
  <c r="E11" i="3"/>
  <c r="E12" i="3"/>
  <c r="E27" i="3" s="1"/>
  <c r="E13" i="3"/>
  <c r="E28" i="3" s="1"/>
  <c r="E14" i="3"/>
  <c r="E29" i="3" s="1"/>
  <c r="E4" i="3"/>
  <c r="D5" i="3"/>
  <c r="D20" i="3" s="1"/>
  <c r="D6" i="3"/>
  <c r="D21" i="3" s="1"/>
  <c r="D7" i="3"/>
  <c r="D22" i="3" s="1"/>
  <c r="D8" i="3"/>
  <c r="D23" i="3" s="1"/>
  <c r="D9" i="3"/>
  <c r="D24" i="3" s="1"/>
  <c r="D10" i="3"/>
  <c r="D25" i="3" s="1"/>
  <c r="D11" i="3"/>
  <c r="D26" i="3" s="1"/>
  <c r="D12" i="3"/>
  <c r="D27" i="3" s="1"/>
  <c r="D13" i="3"/>
  <c r="D28" i="3" s="1"/>
  <c r="D14" i="3"/>
  <c r="D29" i="3" s="1"/>
  <c r="D4" i="3"/>
  <c r="D19" i="3" s="1"/>
  <c r="G26" i="4"/>
  <c r="F27" i="4"/>
  <c r="F28" i="4"/>
  <c r="G28" i="4"/>
  <c r="E29" i="4"/>
  <c r="F29" i="4"/>
  <c r="G29" i="4"/>
  <c r="G20" i="4"/>
  <c r="E25" i="4"/>
  <c r="D24" i="4"/>
  <c r="D23" i="4"/>
  <c r="D22" i="4"/>
  <c r="E21" i="4"/>
  <c r="D20" i="4"/>
  <c r="E19" i="4"/>
  <c r="D19" i="4"/>
  <c r="G24" i="2"/>
  <c r="G25" i="2"/>
  <c r="G6" i="4"/>
  <c r="G21" i="4" s="1"/>
  <c r="G7" i="4"/>
  <c r="G22" i="4" s="1"/>
  <c r="G8" i="4"/>
  <c r="G23" i="4" s="1"/>
  <c r="G9" i="4"/>
  <c r="G24" i="4" s="1"/>
  <c r="G10" i="4"/>
  <c r="G25" i="4" s="1"/>
  <c r="G11" i="4"/>
  <c r="G12" i="4"/>
  <c r="G27" i="4" s="1"/>
  <c r="G4" i="4"/>
  <c r="G19" i="4" s="1"/>
  <c r="F5" i="4"/>
  <c r="F20" i="4" s="1"/>
  <c r="F6" i="4"/>
  <c r="F21" i="4" s="1"/>
  <c r="F7" i="4"/>
  <c r="F22" i="4" s="1"/>
  <c r="F8" i="4"/>
  <c r="F23" i="4" s="1"/>
  <c r="F9" i="4"/>
  <c r="F24" i="4" s="1"/>
  <c r="F10" i="4"/>
  <c r="F25" i="4" s="1"/>
  <c r="F11" i="4"/>
  <c r="F26" i="4" s="1"/>
  <c r="F12" i="4"/>
  <c r="F13" i="4"/>
  <c r="F4" i="4"/>
  <c r="F19" i="4" s="1"/>
  <c r="E5" i="4"/>
  <c r="E20" i="4" s="1"/>
  <c r="E6" i="4"/>
  <c r="E7" i="4"/>
  <c r="E22" i="4" s="1"/>
  <c r="E8" i="4"/>
  <c r="E23" i="4" s="1"/>
  <c r="E9" i="4"/>
  <c r="E24" i="4" s="1"/>
  <c r="E10" i="4"/>
  <c r="E11" i="4"/>
  <c r="E26" i="4" s="1"/>
  <c r="E12" i="4"/>
  <c r="E27" i="4" s="1"/>
  <c r="E13" i="4"/>
  <c r="E28" i="4" s="1"/>
  <c r="E14" i="4"/>
  <c r="E4" i="4"/>
  <c r="D5" i="4"/>
  <c r="D6" i="4"/>
  <c r="D21" i="4" s="1"/>
  <c r="D7" i="4"/>
  <c r="D8" i="4"/>
  <c r="D9" i="4"/>
  <c r="D10" i="4"/>
  <c r="D25" i="4" s="1"/>
  <c r="D11" i="4"/>
  <c r="D26" i="4" s="1"/>
  <c r="D12" i="4"/>
  <c r="D27" i="4" s="1"/>
  <c r="D13" i="4"/>
  <c r="D28" i="4" s="1"/>
  <c r="D14" i="4"/>
  <c r="D29" i="4" s="1"/>
  <c r="D4" i="4"/>
  <c r="D11" i="2"/>
  <c r="G7" i="2"/>
  <c r="G22" i="2" s="1"/>
  <c r="G8" i="2"/>
  <c r="G23" i="2" s="1"/>
  <c r="G9" i="2"/>
  <c r="G10" i="2"/>
  <c r="G11" i="2"/>
  <c r="G26" i="2" s="1"/>
  <c r="G12" i="2"/>
  <c r="G27" i="2" s="1"/>
  <c r="G6" i="2"/>
  <c r="G21" i="2" s="1"/>
  <c r="G4" i="2"/>
  <c r="G19" i="2" s="1"/>
  <c r="F6" i="2"/>
  <c r="F21" i="2" s="1"/>
  <c r="F7" i="2"/>
  <c r="F8" i="2"/>
  <c r="F9" i="2"/>
  <c r="F24" i="2" s="1"/>
  <c r="F10" i="2"/>
  <c r="F25" i="2" s="1"/>
  <c r="F11" i="2"/>
  <c r="F12" i="2"/>
  <c r="F13" i="2"/>
  <c r="F28" i="2" s="1"/>
  <c r="F5" i="2"/>
  <c r="F20" i="2" s="1"/>
  <c r="F4" i="2"/>
  <c r="F19" i="2" s="1"/>
  <c r="E6" i="2"/>
  <c r="E7" i="2"/>
  <c r="E8" i="2"/>
  <c r="E23" i="2" s="1"/>
  <c r="E9" i="2"/>
  <c r="E24" i="2" s="1"/>
  <c r="E10" i="2"/>
  <c r="E11" i="2"/>
  <c r="E12" i="2"/>
  <c r="E27" i="2" s="1"/>
  <c r="E13" i="2"/>
  <c r="E14" i="2"/>
  <c r="E5" i="2"/>
  <c r="E20" i="2" s="1"/>
  <c r="E4" i="2"/>
  <c r="E19" i="2" s="1"/>
  <c r="D6" i="2"/>
  <c r="D7" i="2"/>
  <c r="D22" i="2" s="1"/>
  <c r="D8" i="2"/>
  <c r="D23" i="2" s="1"/>
  <c r="D9" i="2"/>
  <c r="D24" i="2" s="1"/>
  <c r="D10" i="2"/>
  <c r="D12" i="2"/>
  <c r="D27" i="2" s="1"/>
  <c r="D13" i="2"/>
  <c r="D14" i="2"/>
  <c r="D29" i="2" s="1"/>
  <c r="D5" i="2"/>
  <c r="D20" i="2" s="1"/>
  <c r="D4" i="2"/>
  <c r="D28" i="2"/>
  <c r="E28" i="2"/>
  <c r="E29" i="2"/>
  <c r="F27" i="2"/>
  <c r="D21" i="2"/>
  <c r="E21" i="2"/>
  <c r="E22" i="2"/>
  <c r="F22" i="2"/>
  <c r="F23" i="2"/>
  <c r="D25" i="2"/>
  <c r="E25" i="2"/>
  <c r="D26" i="2"/>
  <c r="E26" i="2"/>
  <c r="F26" i="2"/>
  <c r="D19" i="2"/>
</calcChain>
</file>

<file path=xl/sharedStrings.xml><?xml version="1.0" encoding="utf-8"?>
<sst xmlns="http://schemas.openxmlformats.org/spreadsheetml/2006/main" count="229" uniqueCount="21">
  <si>
    <t>Actions</t>
  </si>
  <si>
    <t>Expansions</t>
  </si>
  <si>
    <t>Goal Tests</t>
  </si>
  <si>
    <t>New Nodes</t>
  </si>
  <si>
    <t xml:space="preserve"> Plan length</t>
  </si>
  <si>
    <t>Uniform Cost</t>
  </si>
  <si>
    <t>Depth First</t>
  </si>
  <si>
    <t xml:space="preserve">Bread First </t>
  </si>
  <si>
    <t>Greedy Best First</t>
  </si>
  <si>
    <t>Unmet Goals</t>
  </si>
  <si>
    <t>Pg Level Sum</t>
  </si>
  <si>
    <t>Pg Max Level</t>
  </si>
  <si>
    <t>Pg Set Level</t>
  </si>
  <si>
    <t>Astar</t>
  </si>
  <si>
    <t>Problem</t>
  </si>
  <si>
    <t>Search Strategy</t>
  </si>
  <si>
    <t>Heuristics</t>
  </si>
  <si>
    <t>Time Elapsed</t>
  </si>
  <si>
    <t>Domain Size</t>
  </si>
  <si>
    <t>In Number</t>
  </si>
  <si>
    <t xml:space="preserve"> of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</si>
</sst>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3" fillId="0" borderId="5" xfId="0" applyFont="1" applyBorder="1"/>
    <xf numFmtId="0" fontId="3" fillId="0" borderId="0" xfId="0" applyFont="1" applyBorder="1"/>
    <xf numFmtId="0" fontId="3" fillId="0" borderId="6" xfId="0" applyFont="1" applyBorder="1"/>
    <xf numFmtId="0" fontId="6" fillId="0" borderId="5" xfId="0" applyFont="1" applyBorder="1"/>
    <xf numFmtId="0" fontId="6" fillId="0" borderId="0" xfId="0" applyFont="1" applyBorder="1"/>
    <xf numFmtId="0" fontId="6" fillId="0" borderId="6" xfId="0" applyFont="1" applyBorder="1"/>
    <xf numFmtId="0" fontId="4" fillId="0" borderId="5" xfId="0" applyFont="1" applyBorder="1"/>
    <xf numFmtId="0" fontId="5" fillId="0" borderId="0" xfId="0" applyFont="1" applyBorder="1"/>
    <xf numFmtId="0" fontId="5" fillId="0" borderId="6" xfId="0" applyFont="1" applyBorder="1"/>
    <xf numFmtId="0" fontId="4" fillId="0" borderId="7" xfId="0" applyFont="1" applyBorder="1"/>
    <xf numFmtId="0" fontId="0" fillId="0" borderId="8" xfId="0" applyBorder="1"/>
    <xf numFmtId="0" fontId="0" fillId="0" borderId="9" xfId="0" applyBorder="1"/>
    <xf numFmtId="0" fontId="1" fillId="0" borderId="9" xfId="0" applyFont="1" applyBorder="1"/>
    <xf numFmtId="0" fontId="4" fillId="0" borderId="6" xfId="0" applyFont="1" applyBorder="1"/>
    <xf numFmtId="0" fontId="4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2" fillId="0" borderId="14" xfId="0" applyFont="1" applyBorder="1"/>
    <xf numFmtId="0" fontId="3" fillId="0" borderId="14" xfId="0" applyFont="1" applyBorder="1"/>
    <xf numFmtId="0" fontId="6" fillId="0" borderId="14" xfId="0" applyFont="1" applyBorder="1"/>
    <xf numFmtId="0" fontId="4" fillId="0" borderId="14" xfId="0" applyFont="1" applyBorder="1"/>
    <xf numFmtId="0" fontId="4" fillId="0" borderId="13" xfId="0" applyFont="1" applyBorder="1"/>
    <xf numFmtId="0" fontId="1" fillId="0" borderId="3" xfId="0" applyFont="1" applyBorder="1" applyAlignment="1">
      <alignment horizontal="center"/>
    </xf>
    <xf numFmtId="0" fontId="7" fillId="0" borderId="0" xfId="0" applyFont="1" applyBorder="1"/>
    <xf numFmtId="0" fontId="7" fillId="0" borderId="6" xfId="0" applyFont="1" applyBorder="1"/>
    <xf numFmtId="0" fontId="7" fillId="0" borderId="8" xfId="0" applyFont="1" applyBorder="1"/>
    <xf numFmtId="0" fontId="2" fillId="0" borderId="3" xfId="0" applyFont="1" applyBorder="1"/>
    <xf numFmtId="0" fontId="2" fillId="0" borderId="4" xfId="0" applyFont="1" applyBorder="1"/>
    <xf numFmtId="0" fontId="5" fillId="0" borderId="5" xfId="0" applyFont="1" applyBorder="1"/>
    <xf numFmtId="0" fontId="5" fillId="0" borderId="7" xfId="0" applyFont="1" applyBorder="1"/>
    <xf numFmtId="0" fontId="5" fillId="0" borderId="8" xfId="0" applyFont="1" applyBorder="1"/>
    <xf numFmtId="0" fontId="2" fillId="2" borderId="6" xfId="0" applyFont="1" applyFill="1" applyBorder="1"/>
    <xf numFmtId="0" fontId="7" fillId="2" borderId="6" xfId="0" applyFont="1" applyFill="1" applyBorder="1"/>
    <xf numFmtId="0" fontId="7" fillId="2" borderId="9" xfId="0" applyFont="1" applyFill="1" applyBorder="1"/>
    <xf numFmtId="0" fontId="7" fillId="2" borderId="8" xfId="0" applyFont="1" applyFill="1" applyBorder="1"/>
    <xf numFmtId="0" fontId="0" fillId="0" borderId="15" xfId="0" applyBorder="1"/>
    <xf numFmtId="0" fontId="1" fillId="0" borderId="15" xfId="0" applyFont="1" applyBorder="1"/>
    <xf numFmtId="0" fontId="1" fillId="0" borderId="1" xfId="0" applyFont="1" applyBorder="1"/>
    <xf numFmtId="0" fontId="5" fillId="2" borderId="6" xfId="0" applyFont="1" applyFill="1" applyBorder="1"/>
    <xf numFmtId="0" fontId="5" fillId="2" borderId="9" xfId="0" applyFont="1" applyFill="1" applyBorder="1"/>
    <xf numFmtId="0" fontId="5" fillId="2" borderId="8" xfId="0" applyFont="1" applyFill="1" applyBorder="1"/>
    <xf numFmtId="0" fontId="8" fillId="0" borderId="14" xfId="0" applyFont="1" applyBorder="1"/>
    <xf numFmtId="0" fontId="8" fillId="0" borderId="6" xfId="0" applyFont="1" applyBorder="1"/>
    <xf numFmtId="0" fontId="8" fillId="0" borderId="5" xfId="0" applyFont="1" applyBorder="1"/>
    <xf numFmtId="0" fontId="8" fillId="0" borderId="0" xfId="0" applyFont="1" applyBorder="1"/>
    <xf numFmtId="0" fontId="9" fillId="0" borderId="14" xfId="0" applyFont="1" applyBorder="1"/>
    <xf numFmtId="0" fontId="9" fillId="0" borderId="6" xfId="0" applyFont="1" applyBorder="1"/>
    <xf numFmtId="0" fontId="10" fillId="0" borderId="5" xfId="0" applyFont="1" applyBorder="1"/>
    <xf numFmtId="0" fontId="10" fillId="0" borderId="0" xfId="0" applyFont="1" applyBorder="1"/>
    <xf numFmtId="0" fontId="10" fillId="0" borderId="6" xfId="0" applyFont="1" applyBorder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/>
              <a:t>Complexity Analysis of Different</a:t>
            </a:r>
            <a:r>
              <a:rPr lang="en-GB" baseline="0"/>
              <a:t> Search Algorithms</a:t>
            </a:r>
            <a:r>
              <a:rPr lang="en-GB"/>
              <a:t> (Number of Nodes Expanded)</a:t>
            </a:r>
            <a:r>
              <a:rPr lang="en-GB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Complexity!$B$19:$C$29</c:f>
              <c:multiLvlStrCache>
                <c:ptCount val="11"/>
                <c:lvl>
                  <c:pt idx="3">
                    <c:v>Unmet Goals</c:v>
                  </c:pt>
                  <c:pt idx="4">
                    <c:v>Pg Level Sum</c:v>
                  </c:pt>
                  <c:pt idx="5">
                    <c:v>Pg Max Level</c:v>
                  </c:pt>
                  <c:pt idx="6">
                    <c:v>Pg Set Level</c:v>
                  </c:pt>
                  <c:pt idx="7">
                    <c:v>Unmet Goals</c:v>
                  </c:pt>
                  <c:pt idx="8">
                    <c:v>Pg Level Sum</c:v>
                  </c:pt>
                  <c:pt idx="9">
                    <c:v>Pg Max Level</c:v>
                  </c:pt>
                  <c:pt idx="10">
                    <c:v>Pg Set Level</c:v>
                  </c:pt>
                </c:lvl>
                <c:lvl>
                  <c:pt idx="0">
                    <c:v>Bread First </c:v>
                  </c:pt>
                  <c:pt idx="1">
                    <c:v>Depth First</c:v>
                  </c:pt>
                  <c:pt idx="2">
                    <c:v>Uniform Cost</c:v>
                  </c:pt>
                  <c:pt idx="3">
                    <c:v>Greedy Best First</c:v>
                  </c:pt>
                  <c:pt idx="4">
                    <c:v>Greedy Best First</c:v>
                  </c:pt>
                  <c:pt idx="5">
                    <c:v>Greedy Best First</c:v>
                  </c:pt>
                  <c:pt idx="6">
                    <c:v>Greedy Best First</c:v>
                  </c:pt>
                  <c:pt idx="7">
                    <c:v>Astar</c:v>
                  </c:pt>
                  <c:pt idx="8">
                    <c:v>Astar</c:v>
                  </c:pt>
                  <c:pt idx="9">
                    <c:v>Astar</c:v>
                  </c:pt>
                  <c:pt idx="10">
                    <c:v>Astar</c:v>
                  </c:pt>
                </c:lvl>
              </c:multiLvlStrCache>
            </c:multiLvlStrRef>
          </c:cat>
          <c:val>
            <c:numRef>
              <c:f>Complexity!$D$19:$D$29</c:f>
              <c:numCache>
                <c:formatCode>General</c:formatCode>
                <c:ptCount val="11"/>
                <c:pt idx="0">
                  <c:v>1.6334684555795864</c:v>
                </c:pt>
                <c:pt idx="1">
                  <c:v>1.3222192947339191</c:v>
                </c:pt>
                <c:pt idx="2">
                  <c:v>1.7781512503836434</c:v>
                </c:pt>
                <c:pt idx="3">
                  <c:v>0.8450980400142567</c:v>
                </c:pt>
                <c:pt idx="4">
                  <c:v>0.77815125038364352</c:v>
                </c:pt>
                <c:pt idx="5">
                  <c:v>0.77815125038364352</c:v>
                </c:pt>
                <c:pt idx="6">
                  <c:v>0.77815125038364352</c:v>
                </c:pt>
                <c:pt idx="7">
                  <c:v>1.6989700043360185</c:v>
                </c:pt>
                <c:pt idx="8">
                  <c:v>1.447158031342219</c:v>
                </c:pt>
                <c:pt idx="9">
                  <c:v>1.6334684555795864</c:v>
                </c:pt>
                <c:pt idx="10">
                  <c:v>1.5185139398778873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12-4BBB-B184-FDE10BF70C4C}"/>
            </c:ext>
          </c:extLst>
        </c:ser>
        <c:ser>
          <c:idx val="1"/>
          <c:order val="1"/>
          <c:tx>
            <c:v>72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Complexity!$B$19:$C$29</c:f>
              <c:multiLvlStrCache>
                <c:ptCount val="11"/>
                <c:lvl>
                  <c:pt idx="3">
                    <c:v>Unmet Goals</c:v>
                  </c:pt>
                  <c:pt idx="4">
                    <c:v>Pg Level Sum</c:v>
                  </c:pt>
                  <c:pt idx="5">
                    <c:v>Pg Max Level</c:v>
                  </c:pt>
                  <c:pt idx="6">
                    <c:v>Pg Set Level</c:v>
                  </c:pt>
                  <c:pt idx="7">
                    <c:v>Unmet Goals</c:v>
                  </c:pt>
                  <c:pt idx="8">
                    <c:v>Pg Level Sum</c:v>
                  </c:pt>
                  <c:pt idx="9">
                    <c:v>Pg Max Level</c:v>
                  </c:pt>
                  <c:pt idx="10">
                    <c:v>Pg Set Level</c:v>
                  </c:pt>
                </c:lvl>
                <c:lvl>
                  <c:pt idx="0">
                    <c:v>Bread First </c:v>
                  </c:pt>
                  <c:pt idx="1">
                    <c:v>Depth First</c:v>
                  </c:pt>
                  <c:pt idx="2">
                    <c:v>Uniform Cost</c:v>
                  </c:pt>
                  <c:pt idx="3">
                    <c:v>Greedy Best First</c:v>
                  </c:pt>
                  <c:pt idx="4">
                    <c:v>Greedy Best First</c:v>
                  </c:pt>
                  <c:pt idx="5">
                    <c:v>Greedy Best First</c:v>
                  </c:pt>
                  <c:pt idx="6">
                    <c:v>Greedy Best First</c:v>
                  </c:pt>
                  <c:pt idx="7">
                    <c:v>Astar</c:v>
                  </c:pt>
                  <c:pt idx="8">
                    <c:v>Astar</c:v>
                  </c:pt>
                  <c:pt idx="9">
                    <c:v>Astar</c:v>
                  </c:pt>
                  <c:pt idx="10">
                    <c:v>Astar</c:v>
                  </c:pt>
                </c:lvl>
              </c:multiLvlStrCache>
            </c:multiLvlStrRef>
          </c:cat>
          <c:val>
            <c:numRef>
              <c:f>Complexity!$E$19:$E$29</c:f>
              <c:numCache>
                <c:formatCode>General</c:formatCode>
                <c:ptCount val="11"/>
                <c:pt idx="0">
                  <c:v>3.5241363765925682</c:v>
                </c:pt>
                <c:pt idx="1">
                  <c:v>2.7951845896824237</c:v>
                </c:pt>
                <c:pt idx="2">
                  <c:v>3.7121444142148854</c:v>
                </c:pt>
                <c:pt idx="3">
                  <c:v>1.2304489213782739</c:v>
                </c:pt>
                <c:pt idx="4">
                  <c:v>0.95424250943932487</c:v>
                </c:pt>
                <c:pt idx="5">
                  <c:v>1.4313637641589871</c:v>
                </c:pt>
                <c:pt idx="6">
                  <c:v>0.95424250943932487</c:v>
                </c:pt>
                <c:pt idx="7">
                  <c:v>3.3921691494897357</c:v>
                </c:pt>
                <c:pt idx="8">
                  <c:v>2.5526682161121927</c:v>
                </c:pt>
                <c:pt idx="9">
                  <c:v>3.46044678388072</c:v>
                </c:pt>
                <c:pt idx="10">
                  <c:v>3.0157787563890408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12-4BBB-B184-FDE10BF70C4C}"/>
            </c:ext>
          </c:extLst>
        </c:ser>
        <c:ser>
          <c:idx val="2"/>
          <c:order val="2"/>
          <c:tx>
            <c:v>88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Complexity!$B$19:$C$29</c:f>
              <c:multiLvlStrCache>
                <c:ptCount val="11"/>
                <c:lvl>
                  <c:pt idx="3">
                    <c:v>Unmet Goals</c:v>
                  </c:pt>
                  <c:pt idx="4">
                    <c:v>Pg Level Sum</c:v>
                  </c:pt>
                  <c:pt idx="5">
                    <c:v>Pg Max Level</c:v>
                  </c:pt>
                  <c:pt idx="6">
                    <c:v>Pg Set Level</c:v>
                  </c:pt>
                  <c:pt idx="7">
                    <c:v>Unmet Goals</c:v>
                  </c:pt>
                  <c:pt idx="8">
                    <c:v>Pg Level Sum</c:v>
                  </c:pt>
                  <c:pt idx="9">
                    <c:v>Pg Max Level</c:v>
                  </c:pt>
                  <c:pt idx="10">
                    <c:v>Pg Set Level</c:v>
                  </c:pt>
                </c:lvl>
                <c:lvl>
                  <c:pt idx="0">
                    <c:v>Bread First </c:v>
                  </c:pt>
                  <c:pt idx="1">
                    <c:v>Depth First</c:v>
                  </c:pt>
                  <c:pt idx="2">
                    <c:v>Uniform Cost</c:v>
                  </c:pt>
                  <c:pt idx="3">
                    <c:v>Greedy Best First</c:v>
                  </c:pt>
                  <c:pt idx="4">
                    <c:v>Greedy Best First</c:v>
                  </c:pt>
                  <c:pt idx="5">
                    <c:v>Greedy Best First</c:v>
                  </c:pt>
                  <c:pt idx="6">
                    <c:v>Greedy Best First</c:v>
                  </c:pt>
                  <c:pt idx="7">
                    <c:v>Astar</c:v>
                  </c:pt>
                  <c:pt idx="8">
                    <c:v>Astar</c:v>
                  </c:pt>
                  <c:pt idx="9">
                    <c:v>Astar</c:v>
                  </c:pt>
                  <c:pt idx="10">
                    <c:v>Astar</c:v>
                  </c:pt>
                </c:lvl>
              </c:multiLvlStrCache>
            </c:multiLvlStrRef>
          </c:cat>
          <c:val>
            <c:numRef>
              <c:f>Complexity!$F$19:$F$29</c:f>
              <c:numCache>
                <c:formatCode>General</c:formatCode>
                <c:ptCount val="11"/>
                <c:pt idx="0">
                  <c:v>4.1662228345720838</c:v>
                </c:pt>
                <c:pt idx="1">
                  <c:v>2.6106601630898796</c:v>
                </c:pt>
                <c:pt idx="2">
                  <c:v>4.2674064187529037</c:v>
                </c:pt>
                <c:pt idx="3">
                  <c:v>1.3979400086720375</c:v>
                </c:pt>
                <c:pt idx="4">
                  <c:v>1.1461280356782377</c:v>
                </c:pt>
                <c:pt idx="5">
                  <c:v>1.3222192947339191</c:v>
                </c:pt>
                <c:pt idx="6">
                  <c:v>1.5440680443502754</c:v>
                </c:pt>
                <c:pt idx="7">
                  <c:v>3.868526886768203</c:v>
                </c:pt>
                <c:pt idx="8">
                  <c:v>2.5670263661590602</c:v>
                </c:pt>
                <c:pt idx="9">
                  <c:v>3.9813655090785445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12-4BBB-B184-FDE10BF70C4C}"/>
            </c:ext>
          </c:extLst>
        </c:ser>
        <c:ser>
          <c:idx val="3"/>
          <c:order val="3"/>
          <c:tx>
            <c:v>104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Complexity!$B$19:$C$29</c:f>
              <c:multiLvlStrCache>
                <c:ptCount val="11"/>
                <c:lvl>
                  <c:pt idx="3">
                    <c:v>Unmet Goals</c:v>
                  </c:pt>
                  <c:pt idx="4">
                    <c:v>Pg Level Sum</c:v>
                  </c:pt>
                  <c:pt idx="5">
                    <c:v>Pg Max Level</c:v>
                  </c:pt>
                  <c:pt idx="6">
                    <c:v>Pg Set Level</c:v>
                  </c:pt>
                  <c:pt idx="7">
                    <c:v>Unmet Goals</c:v>
                  </c:pt>
                  <c:pt idx="8">
                    <c:v>Pg Level Sum</c:v>
                  </c:pt>
                  <c:pt idx="9">
                    <c:v>Pg Max Level</c:v>
                  </c:pt>
                  <c:pt idx="10">
                    <c:v>Pg Set Level</c:v>
                  </c:pt>
                </c:lvl>
                <c:lvl>
                  <c:pt idx="0">
                    <c:v>Bread First </c:v>
                  </c:pt>
                  <c:pt idx="1">
                    <c:v>Depth First</c:v>
                  </c:pt>
                  <c:pt idx="2">
                    <c:v>Uniform Cost</c:v>
                  </c:pt>
                  <c:pt idx="3">
                    <c:v>Greedy Best First</c:v>
                  </c:pt>
                  <c:pt idx="4">
                    <c:v>Greedy Best First</c:v>
                  </c:pt>
                  <c:pt idx="5">
                    <c:v>Greedy Best First</c:v>
                  </c:pt>
                  <c:pt idx="6">
                    <c:v>Greedy Best First</c:v>
                  </c:pt>
                  <c:pt idx="7">
                    <c:v>Astar</c:v>
                  </c:pt>
                  <c:pt idx="8">
                    <c:v>Astar</c:v>
                  </c:pt>
                  <c:pt idx="9">
                    <c:v>Astar</c:v>
                  </c:pt>
                  <c:pt idx="10">
                    <c:v>Astar</c:v>
                  </c:pt>
                </c:lvl>
              </c:multiLvlStrCache>
            </c:multiLvlStrRef>
          </c:cat>
          <c:val>
            <c:numRef>
              <c:f>Complexity!$G$19:$G$29</c:f>
              <c:numCache>
                <c:formatCode>General</c:formatCode>
                <c:ptCount val="11"/>
                <c:pt idx="0">
                  <c:v>4.9988519464694434</c:v>
                </c:pt>
                <c:pt idx="2">
                  <c:v>5.0543793765038378</c:v>
                </c:pt>
                <c:pt idx="3">
                  <c:v>1.4623979978989561</c:v>
                </c:pt>
                <c:pt idx="4">
                  <c:v>1.2304489213782739</c:v>
                </c:pt>
                <c:pt idx="5">
                  <c:v>1.7481880270062005</c:v>
                </c:pt>
                <c:pt idx="6">
                  <c:v>2.0293837776852093</c:v>
                </c:pt>
                <c:pt idx="7">
                  <c:v>4.53567380342575</c:v>
                </c:pt>
                <c:pt idx="8">
                  <c:v>3.082066934285113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12-4BBB-B184-FDE10BF70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592129792"/>
        <c:axId val="592129136"/>
      </c:barChart>
      <c:catAx>
        <c:axId val="592129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Domain</a:t>
                </a:r>
                <a:r>
                  <a:rPr lang="en-GB" baseline="0"/>
                  <a:t> Size in number of actions: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39782073064532825"/>
              <c:y val="0.915591128726019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129136"/>
        <c:crosses val="autoZero"/>
        <c:auto val="1"/>
        <c:lblAlgn val="ctr"/>
        <c:lblOffset val="100"/>
        <c:noMultiLvlLbl val="0"/>
      </c:catAx>
      <c:valAx>
        <c:axId val="59212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nodes Expanded (in LOG(10))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12979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/>
              <a:t>Search Time</a:t>
            </a:r>
            <a:r>
              <a:rPr lang="en-GB" baseline="0"/>
              <a:t> Analysis of Different Search Algorithms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'Search Time'!$B$19:$C$29</c:f>
              <c:multiLvlStrCache>
                <c:ptCount val="11"/>
                <c:lvl>
                  <c:pt idx="3">
                    <c:v>Unmet Goals</c:v>
                  </c:pt>
                  <c:pt idx="4">
                    <c:v>Pg Level Sum</c:v>
                  </c:pt>
                  <c:pt idx="5">
                    <c:v>Pg Max Level</c:v>
                  </c:pt>
                  <c:pt idx="6">
                    <c:v>Pg Set Level</c:v>
                  </c:pt>
                  <c:pt idx="7">
                    <c:v>Unmet Goals</c:v>
                  </c:pt>
                  <c:pt idx="8">
                    <c:v>Pg Level Sum</c:v>
                  </c:pt>
                  <c:pt idx="9">
                    <c:v>Pg Max Level</c:v>
                  </c:pt>
                  <c:pt idx="10">
                    <c:v>Pg Set Level</c:v>
                  </c:pt>
                </c:lvl>
                <c:lvl>
                  <c:pt idx="0">
                    <c:v>Bread First </c:v>
                  </c:pt>
                  <c:pt idx="1">
                    <c:v>Depth First</c:v>
                  </c:pt>
                  <c:pt idx="2">
                    <c:v>Uniform Cost</c:v>
                  </c:pt>
                  <c:pt idx="3">
                    <c:v>Greedy Best First</c:v>
                  </c:pt>
                  <c:pt idx="4">
                    <c:v>Greedy Best First</c:v>
                  </c:pt>
                  <c:pt idx="5">
                    <c:v>Greedy Best First</c:v>
                  </c:pt>
                  <c:pt idx="6">
                    <c:v>Greedy Best First</c:v>
                  </c:pt>
                  <c:pt idx="7">
                    <c:v>Astar</c:v>
                  </c:pt>
                  <c:pt idx="8">
                    <c:v>Astar</c:v>
                  </c:pt>
                  <c:pt idx="9">
                    <c:v>Astar</c:v>
                  </c:pt>
                  <c:pt idx="10">
                    <c:v>Astar</c:v>
                  </c:pt>
                </c:lvl>
              </c:multiLvlStrCache>
            </c:multiLvlStrRef>
          </c:cat>
          <c:val>
            <c:numRef>
              <c:f>'Search Time'!$D$19:$D$29</c:f>
              <c:numCache>
                <c:formatCode>General</c:formatCode>
                <c:ptCount val="11"/>
                <c:pt idx="0">
                  <c:v>1.3887262493430605</c:v>
                </c:pt>
                <c:pt idx="1">
                  <c:v>0.88610702293135601</c:v>
                </c:pt>
                <c:pt idx="2">
                  <c:v>1.3419308600529463</c:v>
                </c:pt>
                <c:pt idx="3">
                  <c:v>0.36185999248929418</c:v>
                </c:pt>
                <c:pt idx="4">
                  <c:v>2.81867612517767</c:v>
                </c:pt>
                <c:pt idx="5">
                  <c:v>2.1383870220715839</c:v>
                </c:pt>
                <c:pt idx="6">
                  <c:v>2.7546965491855357</c:v>
                </c:pt>
                <c:pt idx="7">
                  <c:v>1.2432365379410764</c:v>
                </c:pt>
                <c:pt idx="8">
                  <c:v>2.4994521427311231</c:v>
                </c:pt>
                <c:pt idx="9">
                  <c:v>2.2028382816693672</c:v>
                </c:pt>
                <c:pt idx="10">
                  <c:v>2.764174637398146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28-4AD9-A11C-FED3B25DC332}"/>
            </c:ext>
          </c:extLst>
        </c:ser>
        <c:ser>
          <c:idx val="1"/>
          <c:order val="1"/>
          <c:tx>
            <c:v>72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'Search Time'!$B$19:$C$29</c:f>
              <c:multiLvlStrCache>
                <c:ptCount val="11"/>
                <c:lvl>
                  <c:pt idx="3">
                    <c:v>Unmet Goals</c:v>
                  </c:pt>
                  <c:pt idx="4">
                    <c:v>Pg Level Sum</c:v>
                  </c:pt>
                  <c:pt idx="5">
                    <c:v>Pg Max Level</c:v>
                  </c:pt>
                  <c:pt idx="6">
                    <c:v>Pg Set Level</c:v>
                  </c:pt>
                  <c:pt idx="7">
                    <c:v>Unmet Goals</c:v>
                  </c:pt>
                  <c:pt idx="8">
                    <c:v>Pg Level Sum</c:v>
                  </c:pt>
                  <c:pt idx="9">
                    <c:v>Pg Max Level</c:v>
                  </c:pt>
                  <c:pt idx="10">
                    <c:v>Pg Set Level</c:v>
                  </c:pt>
                </c:lvl>
                <c:lvl>
                  <c:pt idx="0">
                    <c:v>Bread First </c:v>
                  </c:pt>
                  <c:pt idx="1">
                    <c:v>Depth First</c:v>
                  </c:pt>
                  <c:pt idx="2">
                    <c:v>Uniform Cost</c:v>
                  </c:pt>
                  <c:pt idx="3">
                    <c:v>Greedy Best First</c:v>
                  </c:pt>
                  <c:pt idx="4">
                    <c:v>Greedy Best First</c:v>
                  </c:pt>
                  <c:pt idx="5">
                    <c:v>Greedy Best First</c:v>
                  </c:pt>
                  <c:pt idx="6">
                    <c:v>Greedy Best First</c:v>
                  </c:pt>
                  <c:pt idx="7">
                    <c:v>Astar</c:v>
                  </c:pt>
                  <c:pt idx="8">
                    <c:v>Astar</c:v>
                  </c:pt>
                  <c:pt idx="9">
                    <c:v>Astar</c:v>
                  </c:pt>
                  <c:pt idx="10">
                    <c:v>Astar</c:v>
                  </c:pt>
                </c:lvl>
              </c:multiLvlStrCache>
            </c:multiLvlStrRef>
          </c:cat>
          <c:val>
            <c:numRef>
              <c:f>'Search Time'!$E$19:$E$29</c:f>
              <c:numCache>
                <c:formatCode>General</c:formatCode>
                <c:ptCount val="11"/>
                <c:pt idx="0">
                  <c:v>2.6910331951835733</c:v>
                </c:pt>
                <c:pt idx="1">
                  <c:v>2.8255083597722925</c:v>
                </c:pt>
                <c:pt idx="2">
                  <c:v>2.9563981038284464</c:v>
                </c:pt>
                <c:pt idx="3">
                  <c:v>1.9506213629059663</c:v>
                </c:pt>
                <c:pt idx="4">
                  <c:v>2.9244295569729188</c:v>
                </c:pt>
                <c:pt idx="5">
                  <c:v>2.8388622452549477</c:v>
                </c:pt>
                <c:pt idx="6">
                  <c:v>3.177091849170175</c:v>
                </c:pt>
                <c:pt idx="7">
                  <c:v>2.9496735230179327</c:v>
                </c:pt>
                <c:pt idx="8">
                  <c:v>4.3112964607157931</c:v>
                </c:pt>
                <c:pt idx="9">
                  <c:v>4.7421312962506779</c:v>
                </c:pt>
                <c:pt idx="10">
                  <c:v>5.1793807793241475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28-4AD9-A11C-FED3B25DC332}"/>
            </c:ext>
          </c:extLst>
        </c:ser>
        <c:ser>
          <c:idx val="2"/>
          <c:order val="2"/>
          <c:tx>
            <c:v>88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'Search Time'!$B$19:$C$29</c:f>
              <c:multiLvlStrCache>
                <c:ptCount val="11"/>
                <c:lvl>
                  <c:pt idx="3">
                    <c:v>Unmet Goals</c:v>
                  </c:pt>
                  <c:pt idx="4">
                    <c:v>Pg Level Sum</c:v>
                  </c:pt>
                  <c:pt idx="5">
                    <c:v>Pg Max Level</c:v>
                  </c:pt>
                  <c:pt idx="6">
                    <c:v>Pg Set Level</c:v>
                  </c:pt>
                  <c:pt idx="7">
                    <c:v>Unmet Goals</c:v>
                  </c:pt>
                  <c:pt idx="8">
                    <c:v>Pg Level Sum</c:v>
                  </c:pt>
                  <c:pt idx="9">
                    <c:v>Pg Max Level</c:v>
                  </c:pt>
                  <c:pt idx="10">
                    <c:v>Pg Set Level</c:v>
                  </c:pt>
                </c:lvl>
                <c:lvl>
                  <c:pt idx="0">
                    <c:v>Bread First </c:v>
                  </c:pt>
                  <c:pt idx="1">
                    <c:v>Depth First</c:v>
                  </c:pt>
                  <c:pt idx="2">
                    <c:v>Uniform Cost</c:v>
                  </c:pt>
                  <c:pt idx="3">
                    <c:v>Greedy Best First</c:v>
                  </c:pt>
                  <c:pt idx="4">
                    <c:v>Greedy Best First</c:v>
                  </c:pt>
                  <c:pt idx="5">
                    <c:v>Greedy Best First</c:v>
                  </c:pt>
                  <c:pt idx="6">
                    <c:v>Greedy Best First</c:v>
                  </c:pt>
                  <c:pt idx="7">
                    <c:v>Astar</c:v>
                  </c:pt>
                  <c:pt idx="8">
                    <c:v>Astar</c:v>
                  </c:pt>
                  <c:pt idx="9">
                    <c:v>Astar</c:v>
                  </c:pt>
                  <c:pt idx="10">
                    <c:v>Astar</c:v>
                  </c:pt>
                </c:lvl>
              </c:multiLvlStrCache>
            </c:multiLvlStrRef>
          </c:cat>
          <c:val>
            <c:numRef>
              <c:f>'Search Time'!$F$19:$F$29</c:f>
              <c:numCache>
                <c:formatCode>General</c:formatCode>
                <c:ptCount val="11"/>
                <c:pt idx="0">
                  <c:v>3.0332506063690943</c:v>
                </c:pt>
                <c:pt idx="1">
                  <c:v>2.4371883107235903</c:v>
                </c:pt>
                <c:pt idx="2">
                  <c:v>3.2352552857391972</c:v>
                </c:pt>
                <c:pt idx="3">
                  <c:v>1.373684212997017</c:v>
                </c:pt>
                <c:pt idx="4">
                  <c:v>3.4541806436991367</c:v>
                </c:pt>
                <c:pt idx="5">
                  <c:v>2.9651775624277725</c:v>
                </c:pt>
                <c:pt idx="6">
                  <c:v>3.8785942982445731</c:v>
                </c:pt>
                <c:pt idx="7">
                  <c:v>3.1418891762121621</c:v>
                </c:pt>
                <c:pt idx="8">
                  <c:v>4.4593707136785934</c:v>
                </c:pt>
                <c:pt idx="9">
                  <c:v>5.4638112179645706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28-4AD9-A11C-FED3B25DC332}"/>
            </c:ext>
          </c:extLst>
        </c:ser>
        <c:ser>
          <c:idx val="3"/>
          <c:order val="3"/>
          <c:tx>
            <c:v>104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'Search Time'!$B$19:$C$29</c:f>
              <c:multiLvlStrCache>
                <c:ptCount val="11"/>
                <c:lvl>
                  <c:pt idx="3">
                    <c:v>Unmet Goals</c:v>
                  </c:pt>
                  <c:pt idx="4">
                    <c:v>Pg Level Sum</c:v>
                  </c:pt>
                  <c:pt idx="5">
                    <c:v>Pg Max Level</c:v>
                  </c:pt>
                  <c:pt idx="6">
                    <c:v>Pg Set Level</c:v>
                  </c:pt>
                  <c:pt idx="7">
                    <c:v>Unmet Goals</c:v>
                  </c:pt>
                  <c:pt idx="8">
                    <c:v>Pg Level Sum</c:v>
                  </c:pt>
                  <c:pt idx="9">
                    <c:v>Pg Max Level</c:v>
                  </c:pt>
                  <c:pt idx="10">
                    <c:v>Pg Set Level</c:v>
                  </c:pt>
                </c:lvl>
                <c:lvl>
                  <c:pt idx="0">
                    <c:v>Bread First </c:v>
                  </c:pt>
                  <c:pt idx="1">
                    <c:v>Depth First</c:v>
                  </c:pt>
                  <c:pt idx="2">
                    <c:v>Uniform Cost</c:v>
                  </c:pt>
                  <c:pt idx="3">
                    <c:v>Greedy Best First</c:v>
                  </c:pt>
                  <c:pt idx="4">
                    <c:v>Greedy Best First</c:v>
                  </c:pt>
                  <c:pt idx="5">
                    <c:v>Greedy Best First</c:v>
                  </c:pt>
                  <c:pt idx="6">
                    <c:v>Greedy Best First</c:v>
                  </c:pt>
                  <c:pt idx="7">
                    <c:v>Astar</c:v>
                  </c:pt>
                  <c:pt idx="8">
                    <c:v>Astar</c:v>
                  </c:pt>
                  <c:pt idx="9">
                    <c:v>Astar</c:v>
                  </c:pt>
                  <c:pt idx="10">
                    <c:v>Astar</c:v>
                  </c:pt>
                </c:lvl>
              </c:multiLvlStrCache>
            </c:multiLvlStrRef>
          </c:cat>
          <c:val>
            <c:numRef>
              <c:f>'Search Time'!$G$19:$G$29</c:f>
              <c:numCache>
                <c:formatCode>General</c:formatCode>
                <c:ptCount val="11"/>
                <c:pt idx="0">
                  <c:v>3.8121085719951147</c:v>
                </c:pt>
                <c:pt idx="1">
                  <c:v>0</c:v>
                </c:pt>
                <c:pt idx="2">
                  <c:v>5.1907135421277468</c:v>
                </c:pt>
                <c:pt idx="3">
                  <c:v>2.00784930059995</c:v>
                </c:pt>
                <c:pt idx="4">
                  <c:v>3.6700118463688174</c:v>
                </c:pt>
                <c:pt idx="5">
                  <c:v>3.4285528118926618</c:v>
                </c:pt>
                <c:pt idx="6">
                  <c:v>4.6078349397275087</c:v>
                </c:pt>
                <c:pt idx="7">
                  <c:v>3.8652729255790499</c:v>
                </c:pt>
                <c:pt idx="8">
                  <c:v>5.2913760668738608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28-4AD9-A11C-FED3B25DC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592129792"/>
        <c:axId val="592129136"/>
      </c:barChart>
      <c:catAx>
        <c:axId val="592129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Domain</a:t>
                </a:r>
                <a:r>
                  <a:rPr lang="en-GB" baseline="0"/>
                  <a:t> Size in number of actions: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3931803594156299"/>
              <c:y val="0.915652600462693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129136"/>
        <c:crosses val="autoZero"/>
        <c:auto val="1"/>
        <c:lblAlgn val="ctr"/>
        <c:lblOffset val="100"/>
        <c:noMultiLvlLbl val="0"/>
      </c:catAx>
      <c:valAx>
        <c:axId val="59212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nodes Expanded (miliseconds in LOG(10))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12979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 sz="1600" b="1" i="0" u="none" strike="noStrike" cap="none" normalizeH="0" baseline="0"/>
              <a:t>Optimality Analysis of Different Search Algorithms </a:t>
            </a:r>
            <a:r>
              <a:rPr lang="en-GB"/>
              <a:t>(Plan Lengths)</a:t>
            </a:r>
            <a:r>
              <a:rPr lang="en-GB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Optimality!$B$19:$C$29</c:f>
              <c:multiLvlStrCache>
                <c:ptCount val="11"/>
                <c:lvl>
                  <c:pt idx="3">
                    <c:v>Unmet Goals</c:v>
                  </c:pt>
                  <c:pt idx="4">
                    <c:v>Pg Level Sum</c:v>
                  </c:pt>
                  <c:pt idx="5">
                    <c:v>Pg Max Level</c:v>
                  </c:pt>
                  <c:pt idx="6">
                    <c:v>Pg Set Level</c:v>
                  </c:pt>
                  <c:pt idx="7">
                    <c:v>Unmet Goals</c:v>
                  </c:pt>
                  <c:pt idx="8">
                    <c:v>Pg Level Sum</c:v>
                  </c:pt>
                  <c:pt idx="9">
                    <c:v>Pg Max Level</c:v>
                  </c:pt>
                  <c:pt idx="10">
                    <c:v>Pg Set Level</c:v>
                  </c:pt>
                </c:lvl>
                <c:lvl>
                  <c:pt idx="0">
                    <c:v>Bread First </c:v>
                  </c:pt>
                  <c:pt idx="1">
                    <c:v>Depth First</c:v>
                  </c:pt>
                  <c:pt idx="2">
                    <c:v>Uniform Cost</c:v>
                  </c:pt>
                  <c:pt idx="3">
                    <c:v>Greedy Best First</c:v>
                  </c:pt>
                  <c:pt idx="4">
                    <c:v>Greedy Best First</c:v>
                  </c:pt>
                  <c:pt idx="5">
                    <c:v>Greedy Best First</c:v>
                  </c:pt>
                  <c:pt idx="6">
                    <c:v>Greedy Best First</c:v>
                  </c:pt>
                  <c:pt idx="7">
                    <c:v>Astar</c:v>
                  </c:pt>
                  <c:pt idx="8">
                    <c:v>Astar</c:v>
                  </c:pt>
                  <c:pt idx="9">
                    <c:v>Astar</c:v>
                  </c:pt>
                  <c:pt idx="10">
                    <c:v>Astar</c:v>
                  </c:pt>
                </c:lvl>
              </c:multiLvlStrCache>
            </c:multiLvlStrRef>
          </c:cat>
          <c:val>
            <c:numRef>
              <c:f>Optimality!$D$19:$D$29</c:f>
              <c:numCache>
                <c:formatCode>General</c:formatCode>
                <c:ptCount val="11"/>
                <c:pt idx="0">
                  <c:v>0.77815125038364352</c:v>
                </c:pt>
                <c:pt idx="1">
                  <c:v>1.301029995663981</c:v>
                </c:pt>
                <c:pt idx="2">
                  <c:v>0.77815125038364352</c:v>
                </c:pt>
                <c:pt idx="3">
                  <c:v>0.77815125038364352</c:v>
                </c:pt>
                <c:pt idx="4">
                  <c:v>0.77815125038364352</c:v>
                </c:pt>
                <c:pt idx="5">
                  <c:v>0.77815125038364352</c:v>
                </c:pt>
                <c:pt idx="6">
                  <c:v>0.77815125038364352</c:v>
                </c:pt>
                <c:pt idx="7">
                  <c:v>0.77815125038364352</c:v>
                </c:pt>
                <c:pt idx="8">
                  <c:v>0.77815125038364352</c:v>
                </c:pt>
                <c:pt idx="9">
                  <c:v>0.77815125038364352</c:v>
                </c:pt>
                <c:pt idx="10">
                  <c:v>0.77815125038364352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BF-4C5B-9A8E-9C62B20FB21D}"/>
            </c:ext>
          </c:extLst>
        </c:ser>
        <c:ser>
          <c:idx val="1"/>
          <c:order val="1"/>
          <c:tx>
            <c:v>72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Optimality!$B$19:$C$29</c:f>
              <c:multiLvlStrCache>
                <c:ptCount val="11"/>
                <c:lvl>
                  <c:pt idx="3">
                    <c:v>Unmet Goals</c:v>
                  </c:pt>
                  <c:pt idx="4">
                    <c:v>Pg Level Sum</c:v>
                  </c:pt>
                  <c:pt idx="5">
                    <c:v>Pg Max Level</c:v>
                  </c:pt>
                  <c:pt idx="6">
                    <c:v>Pg Set Level</c:v>
                  </c:pt>
                  <c:pt idx="7">
                    <c:v>Unmet Goals</c:v>
                  </c:pt>
                  <c:pt idx="8">
                    <c:v>Pg Level Sum</c:v>
                  </c:pt>
                  <c:pt idx="9">
                    <c:v>Pg Max Level</c:v>
                  </c:pt>
                  <c:pt idx="10">
                    <c:v>Pg Set Level</c:v>
                  </c:pt>
                </c:lvl>
                <c:lvl>
                  <c:pt idx="0">
                    <c:v>Bread First </c:v>
                  </c:pt>
                  <c:pt idx="1">
                    <c:v>Depth First</c:v>
                  </c:pt>
                  <c:pt idx="2">
                    <c:v>Uniform Cost</c:v>
                  </c:pt>
                  <c:pt idx="3">
                    <c:v>Greedy Best First</c:v>
                  </c:pt>
                  <c:pt idx="4">
                    <c:v>Greedy Best First</c:v>
                  </c:pt>
                  <c:pt idx="5">
                    <c:v>Greedy Best First</c:v>
                  </c:pt>
                  <c:pt idx="6">
                    <c:v>Greedy Best First</c:v>
                  </c:pt>
                  <c:pt idx="7">
                    <c:v>Astar</c:v>
                  </c:pt>
                  <c:pt idx="8">
                    <c:v>Astar</c:v>
                  </c:pt>
                  <c:pt idx="9">
                    <c:v>Astar</c:v>
                  </c:pt>
                  <c:pt idx="10">
                    <c:v>Astar</c:v>
                  </c:pt>
                </c:lvl>
              </c:multiLvlStrCache>
            </c:multiLvlStrRef>
          </c:cat>
          <c:val>
            <c:numRef>
              <c:f>Optimality!$E$19:$E$29</c:f>
              <c:numCache>
                <c:formatCode>General</c:formatCode>
                <c:ptCount val="11"/>
                <c:pt idx="0">
                  <c:v>0.95424250943932487</c:v>
                </c:pt>
                <c:pt idx="1">
                  <c:v>2.7916906490201177</c:v>
                </c:pt>
                <c:pt idx="2">
                  <c:v>0.95424250943932487</c:v>
                </c:pt>
                <c:pt idx="3">
                  <c:v>0.95424250943932487</c:v>
                </c:pt>
                <c:pt idx="4">
                  <c:v>0.95424250943932487</c:v>
                </c:pt>
                <c:pt idx="5">
                  <c:v>0.95424250943932487</c:v>
                </c:pt>
                <c:pt idx="6">
                  <c:v>0.95424250943932487</c:v>
                </c:pt>
                <c:pt idx="7">
                  <c:v>0.95424250943932487</c:v>
                </c:pt>
                <c:pt idx="8">
                  <c:v>0.95424250943932487</c:v>
                </c:pt>
                <c:pt idx="9">
                  <c:v>0.95424250943932487</c:v>
                </c:pt>
                <c:pt idx="10">
                  <c:v>0.95424250943932487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BF-4C5B-9A8E-9C62B20FB21D}"/>
            </c:ext>
          </c:extLst>
        </c:ser>
        <c:ser>
          <c:idx val="2"/>
          <c:order val="2"/>
          <c:tx>
            <c:v>88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Optimality!$B$19:$C$29</c:f>
              <c:multiLvlStrCache>
                <c:ptCount val="11"/>
                <c:lvl>
                  <c:pt idx="3">
                    <c:v>Unmet Goals</c:v>
                  </c:pt>
                  <c:pt idx="4">
                    <c:v>Pg Level Sum</c:v>
                  </c:pt>
                  <c:pt idx="5">
                    <c:v>Pg Max Level</c:v>
                  </c:pt>
                  <c:pt idx="6">
                    <c:v>Pg Set Level</c:v>
                  </c:pt>
                  <c:pt idx="7">
                    <c:v>Unmet Goals</c:v>
                  </c:pt>
                  <c:pt idx="8">
                    <c:v>Pg Level Sum</c:v>
                  </c:pt>
                  <c:pt idx="9">
                    <c:v>Pg Max Level</c:v>
                  </c:pt>
                  <c:pt idx="10">
                    <c:v>Pg Set Level</c:v>
                  </c:pt>
                </c:lvl>
                <c:lvl>
                  <c:pt idx="0">
                    <c:v>Bread First </c:v>
                  </c:pt>
                  <c:pt idx="1">
                    <c:v>Depth First</c:v>
                  </c:pt>
                  <c:pt idx="2">
                    <c:v>Uniform Cost</c:v>
                  </c:pt>
                  <c:pt idx="3">
                    <c:v>Greedy Best First</c:v>
                  </c:pt>
                  <c:pt idx="4">
                    <c:v>Greedy Best First</c:v>
                  </c:pt>
                  <c:pt idx="5">
                    <c:v>Greedy Best First</c:v>
                  </c:pt>
                  <c:pt idx="6">
                    <c:v>Greedy Best First</c:v>
                  </c:pt>
                  <c:pt idx="7">
                    <c:v>Astar</c:v>
                  </c:pt>
                  <c:pt idx="8">
                    <c:v>Astar</c:v>
                  </c:pt>
                  <c:pt idx="9">
                    <c:v>Astar</c:v>
                  </c:pt>
                  <c:pt idx="10">
                    <c:v>Astar</c:v>
                  </c:pt>
                </c:lvl>
              </c:multiLvlStrCache>
            </c:multiLvlStrRef>
          </c:cat>
          <c:val>
            <c:numRef>
              <c:f>Optimality!$F$19:$F$29</c:f>
              <c:numCache>
                <c:formatCode>General</c:formatCode>
                <c:ptCount val="11"/>
                <c:pt idx="0">
                  <c:v>1.0791812460476247</c:v>
                </c:pt>
                <c:pt idx="1">
                  <c:v>2.5932860670204567</c:v>
                </c:pt>
                <c:pt idx="2">
                  <c:v>1.0791812460476247</c:v>
                </c:pt>
                <c:pt idx="3">
                  <c:v>1.1760912590556811</c:v>
                </c:pt>
                <c:pt idx="4">
                  <c:v>1.1461280356782377</c:v>
                </c:pt>
                <c:pt idx="5">
                  <c:v>1.1139433523068367</c:v>
                </c:pt>
                <c:pt idx="6">
                  <c:v>1.2304489213782739</c:v>
                </c:pt>
                <c:pt idx="7">
                  <c:v>1.0791812460476247</c:v>
                </c:pt>
                <c:pt idx="8">
                  <c:v>1.0791812460476247</c:v>
                </c:pt>
                <c:pt idx="9">
                  <c:v>1.0791812460476247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BF-4C5B-9A8E-9C62B20FB21D}"/>
            </c:ext>
          </c:extLst>
        </c:ser>
        <c:ser>
          <c:idx val="3"/>
          <c:order val="3"/>
          <c:tx>
            <c:v>104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Optimality!$B$19:$C$29</c:f>
              <c:multiLvlStrCache>
                <c:ptCount val="11"/>
                <c:lvl>
                  <c:pt idx="3">
                    <c:v>Unmet Goals</c:v>
                  </c:pt>
                  <c:pt idx="4">
                    <c:v>Pg Level Sum</c:v>
                  </c:pt>
                  <c:pt idx="5">
                    <c:v>Pg Max Level</c:v>
                  </c:pt>
                  <c:pt idx="6">
                    <c:v>Pg Set Level</c:v>
                  </c:pt>
                  <c:pt idx="7">
                    <c:v>Unmet Goals</c:v>
                  </c:pt>
                  <c:pt idx="8">
                    <c:v>Pg Level Sum</c:v>
                  </c:pt>
                  <c:pt idx="9">
                    <c:v>Pg Max Level</c:v>
                  </c:pt>
                  <c:pt idx="10">
                    <c:v>Pg Set Level</c:v>
                  </c:pt>
                </c:lvl>
                <c:lvl>
                  <c:pt idx="0">
                    <c:v>Bread First </c:v>
                  </c:pt>
                  <c:pt idx="1">
                    <c:v>Depth First</c:v>
                  </c:pt>
                  <c:pt idx="2">
                    <c:v>Uniform Cost</c:v>
                  </c:pt>
                  <c:pt idx="3">
                    <c:v>Greedy Best First</c:v>
                  </c:pt>
                  <c:pt idx="4">
                    <c:v>Greedy Best First</c:v>
                  </c:pt>
                  <c:pt idx="5">
                    <c:v>Greedy Best First</c:v>
                  </c:pt>
                  <c:pt idx="6">
                    <c:v>Greedy Best First</c:v>
                  </c:pt>
                  <c:pt idx="7">
                    <c:v>Astar</c:v>
                  </c:pt>
                  <c:pt idx="8">
                    <c:v>Astar</c:v>
                  </c:pt>
                  <c:pt idx="9">
                    <c:v>Astar</c:v>
                  </c:pt>
                  <c:pt idx="10">
                    <c:v>Astar</c:v>
                  </c:pt>
                </c:lvl>
              </c:multiLvlStrCache>
            </c:multiLvlStrRef>
          </c:cat>
          <c:val>
            <c:numRef>
              <c:f>Optimality!$G$19:$G$29</c:f>
              <c:numCache>
                <c:formatCode>General</c:formatCode>
                <c:ptCount val="11"/>
                <c:pt idx="0">
                  <c:v>1.1461280356782377</c:v>
                </c:pt>
                <c:pt idx="1">
                  <c:v>0</c:v>
                </c:pt>
                <c:pt idx="2">
                  <c:v>1.1461280356782377</c:v>
                </c:pt>
                <c:pt idx="3">
                  <c:v>1.2552725051033058</c:v>
                </c:pt>
                <c:pt idx="4">
                  <c:v>1.2304489213782739</c:v>
                </c:pt>
                <c:pt idx="5">
                  <c:v>1.2304489213782739</c:v>
                </c:pt>
                <c:pt idx="6">
                  <c:v>1.3617278360175928</c:v>
                </c:pt>
                <c:pt idx="7">
                  <c:v>1.1461280356782377</c:v>
                </c:pt>
                <c:pt idx="8">
                  <c:v>1.1760912590556811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BF-4C5B-9A8E-9C62B20FB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592129792"/>
        <c:axId val="592129136"/>
      </c:barChart>
      <c:catAx>
        <c:axId val="592129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Domain</a:t>
                </a:r>
                <a:r>
                  <a:rPr lang="en-GB" baseline="0"/>
                  <a:t> Size in number of actions: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3885399881859315"/>
              <c:y val="0.915591128726019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129136"/>
        <c:crosses val="autoZero"/>
        <c:auto val="1"/>
        <c:lblAlgn val="ctr"/>
        <c:lblOffset val="100"/>
        <c:noMultiLvlLbl val="0"/>
      </c:catAx>
      <c:valAx>
        <c:axId val="59212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Plan Length (in LOG(10))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12979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138111</xdr:colOff>
      <xdr:row>2</xdr:row>
      <xdr:rowOff>138113</xdr:rowOff>
    </xdr:from>
    <xdr:to>
      <xdr:col>20</xdr:col>
      <xdr:colOff>576261</xdr:colOff>
      <xdr:row>30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F7EA8EF-F3BF-4C6F-A3AF-5155208716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0.70032</cdr:x>
      <cdr:y>0.86807</cdr:y>
    </cdr:from>
    <cdr:to>
      <cdr:x>0.95189</cdr:x>
      <cdr:y>0.97362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E607114-EAA1-4595-B789-5B216F9BEEA3}"/>
            </a:ext>
          </a:extLst>
        </cdr:cNvPr>
        <cdr:cNvSpPr txBox="1"/>
      </cdr:nvSpPr>
      <cdr:spPr>
        <a:xfrm xmlns:a="http://schemas.openxmlformats.org/drawingml/2006/main">
          <a:off x="4229101" y="3133726"/>
          <a:ext cx="1519237" cy="38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404812</xdr:colOff>
      <xdr:row>2</xdr:row>
      <xdr:rowOff>66675</xdr:rowOff>
    </xdr:from>
    <xdr:to>
      <xdr:col>20</xdr:col>
      <xdr:colOff>195262</xdr:colOff>
      <xdr:row>30</xdr:row>
      <xdr:rowOff>28573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D9C0DD-13BE-40BB-A00B-5F1244DB60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0.70032</cdr:x>
      <cdr:y>0.86807</cdr:y>
    </cdr:from>
    <cdr:to>
      <cdr:x>0.95189</cdr:x>
      <cdr:y>0.97362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E607114-EAA1-4595-B789-5B216F9BEEA3}"/>
            </a:ext>
          </a:extLst>
        </cdr:cNvPr>
        <cdr:cNvSpPr txBox="1"/>
      </cdr:nvSpPr>
      <cdr:spPr>
        <a:xfrm xmlns:a="http://schemas.openxmlformats.org/drawingml/2006/main">
          <a:off x="4229101" y="3133726"/>
          <a:ext cx="1519237" cy="38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9526</xdr:colOff>
      <xdr:row>1</xdr:row>
      <xdr:rowOff>128588</xdr:rowOff>
    </xdr:from>
    <xdr:to>
      <xdr:col>20</xdr:col>
      <xdr:colOff>447676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1C41C8-DAF8-4A60-B487-9011F50AB6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0.70032</cdr:x>
      <cdr:y>0.86807</cdr:y>
    </cdr:from>
    <cdr:to>
      <cdr:x>0.95189</cdr:x>
      <cdr:y>0.97362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E607114-EAA1-4595-B789-5B216F9BEEA3}"/>
            </a:ext>
          </a:extLst>
        </cdr:cNvPr>
        <cdr:cNvSpPr txBox="1"/>
      </cdr:nvSpPr>
      <cdr:spPr>
        <a:xfrm xmlns:a="http://schemas.openxmlformats.org/drawingml/2006/main">
          <a:off x="4229101" y="3133726"/>
          <a:ext cx="1519237" cy="38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B39B5-B92F-45EA-B725-6EEEA4E8EBE9}">
  <dimension ref="A1:I48"/>
  <sheetViews>
    <sheetView topLeftCell="A11" workbookViewId="0">
      <selection activeCell="H2" sqref="H2"/>
    </sheetView>
  </sheetViews>
  <sheetFormatPr defaultRowHeight="14.25" x14ac:dyDescent="0.45"/>
  <cols>
    <col min="2" max="3" width="19.33203125" customWidth="1"/>
    <col min="5" max="5" width="10.53125" customWidth="1"/>
    <col min="6" max="6" width="11.3984375" customWidth="1"/>
    <col min="7" max="7" width="11.59765625" customWidth="1"/>
    <col min="8" max="8" width="13.46484375" customWidth="1"/>
    <col min="9" max="9" width="12.59765625" customWidth="1"/>
  </cols>
  <sheetData>
    <row r="1" spans="1:9" x14ac:dyDescent="0.45">
      <c r="A1" s="1" t="s">
        <v>14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17</v>
      </c>
    </row>
    <row r="2" spans="1:9" x14ac:dyDescent="0.45">
      <c r="A2">
        <v>1</v>
      </c>
      <c r="B2" s="2" t="s">
        <v>7</v>
      </c>
      <c r="C2" s="2"/>
      <c r="D2" s="2">
        <v>20</v>
      </c>
      <c r="E2" s="2">
        <v>43</v>
      </c>
      <c r="F2" s="2">
        <v>56</v>
      </c>
      <c r="G2" s="2">
        <v>178</v>
      </c>
      <c r="H2" s="2">
        <v>6</v>
      </c>
      <c r="I2" s="3">
        <v>2.4475199999999999E-2</v>
      </c>
    </row>
    <row r="3" spans="1:9" x14ac:dyDescent="0.45">
      <c r="A3">
        <v>1</v>
      </c>
      <c r="B3" s="2" t="s">
        <v>6</v>
      </c>
      <c r="C3" s="2"/>
      <c r="D3" s="2">
        <v>20</v>
      </c>
      <c r="E3" s="2">
        <v>21</v>
      </c>
      <c r="F3" s="2">
        <v>22</v>
      </c>
      <c r="G3" s="2">
        <v>84</v>
      </c>
      <c r="H3" s="2">
        <v>20</v>
      </c>
      <c r="I3" s="2">
        <v>7.6931999999999903E-3</v>
      </c>
    </row>
    <row r="4" spans="1:9" x14ac:dyDescent="0.45">
      <c r="A4">
        <v>1</v>
      </c>
      <c r="B4" s="2" t="s">
        <v>5</v>
      </c>
      <c r="C4" s="2"/>
      <c r="D4" s="2">
        <v>20</v>
      </c>
      <c r="E4" s="2">
        <v>60</v>
      </c>
      <c r="F4" s="2">
        <v>62</v>
      </c>
      <c r="G4" s="2">
        <v>240</v>
      </c>
      <c r="H4" s="2">
        <v>6</v>
      </c>
      <c r="I4" s="2">
        <v>2.19750999999999E-2</v>
      </c>
    </row>
    <row r="5" spans="1:9" x14ac:dyDescent="0.45">
      <c r="A5">
        <v>1</v>
      </c>
      <c r="B5" s="4" t="s">
        <v>8</v>
      </c>
      <c r="C5" s="4" t="s">
        <v>9</v>
      </c>
      <c r="D5" s="4">
        <v>20</v>
      </c>
      <c r="E5" s="4">
        <v>7</v>
      </c>
      <c r="F5" s="4">
        <v>9</v>
      </c>
      <c r="G5" s="4">
        <v>29</v>
      </c>
      <c r="H5" s="4">
        <v>6</v>
      </c>
      <c r="I5" s="4">
        <v>2.3007000000000001E-3</v>
      </c>
    </row>
    <row r="6" spans="1:9" x14ac:dyDescent="0.45">
      <c r="A6">
        <v>1</v>
      </c>
      <c r="B6" s="4" t="s">
        <v>8</v>
      </c>
      <c r="C6" s="4" t="s">
        <v>10</v>
      </c>
      <c r="D6" s="4">
        <v>20</v>
      </c>
      <c r="E6" s="4">
        <v>6</v>
      </c>
      <c r="F6" s="4">
        <v>8</v>
      </c>
      <c r="G6" s="4">
        <v>28</v>
      </c>
      <c r="H6" s="4">
        <v>6</v>
      </c>
      <c r="I6" s="4">
        <v>0.65868249999999995</v>
      </c>
    </row>
    <row r="7" spans="1:9" x14ac:dyDescent="0.45">
      <c r="A7">
        <v>1</v>
      </c>
      <c r="B7" s="4" t="s">
        <v>8</v>
      </c>
      <c r="C7" s="4" t="s">
        <v>11</v>
      </c>
      <c r="D7" s="4">
        <v>20</v>
      </c>
      <c r="E7" s="4">
        <v>6</v>
      </c>
      <c r="F7" s="4">
        <v>8</v>
      </c>
      <c r="G7" s="4">
        <v>24</v>
      </c>
      <c r="H7" s="4">
        <v>6</v>
      </c>
      <c r="I7" s="4">
        <v>0.1375267</v>
      </c>
    </row>
    <row r="8" spans="1:9" x14ac:dyDescent="0.45">
      <c r="A8">
        <v>1</v>
      </c>
      <c r="B8" s="4" t="s">
        <v>8</v>
      </c>
      <c r="C8" s="4" t="s">
        <v>12</v>
      </c>
      <c r="D8" s="4">
        <v>20</v>
      </c>
      <c r="E8" s="4">
        <v>6</v>
      </c>
      <c r="F8" s="4">
        <v>8</v>
      </c>
      <c r="G8" s="4">
        <v>28</v>
      </c>
      <c r="H8" s="4">
        <v>6</v>
      </c>
      <c r="I8" s="4">
        <v>0.56845559999999995</v>
      </c>
    </row>
    <row r="9" spans="1:9" x14ac:dyDescent="0.45">
      <c r="A9">
        <v>1</v>
      </c>
      <c r="B9" s="5" t="s">
        <v>13</v>
      </c>
      <c r="C9" s="5" t="s">
        <v>9</v>
      </c>
      <c r="D9" s="5">
        <v>20</v>
      </c>
      <c r="E9" s="5">
        <v>50</v>
      </c>
      <c r="F9" s="5">
        <v>52</v>
      </c>
      <c r="G9" s="5">
        <v>206</v>
      </c>
      <c r="H9" s="5">
        <v>6</v>
      </c>
      <c r="I9" s="5">
        <v>1.7507999999999999E-2</v>
      </c>
    </row>
    <row r="10" spans="1:9" x14ac:dyDescent="0.45">
      <c r="A10">
        <v>1</v>
      </c>
      <c r="B10" s="5" t="s">
        <v>13</v>
      </c>
      <c r="C10" s="5" t="s">
        <v>10</v>
      </c>
      <c r="D10" s="5">
        <v>20</v>
      </c>
      <c r="E10" s="5">
        <v>28</v>
      </c>
      <c r="F10" s="5">
        <v>30</v>
      </c>
      <c r="G10" s="5">
        <v>122</v>
      </c>
      <c r="H10" s="5">
        <v>6</v>
      </c>
      <c r="I10" s="5">
        <v>0.31582909999999997</v>
      </c>
    </row>
    <row r="11" spans="1:9" x14ac:dyDescent="0.45">
      <c r="A11">
        <v>1</v>
      </c>
      <c r="B11" s="5" t="s">
        <v>13</v>
      </c>
      <c r="C11" s="5" t="s">
        <v>11</v>
      </c>
      <c r="D11" s="5">
        <v>20</v>
      </c>
      <c r="E11" s="5">
        <v>43</v>
      </c>
      <c r="F11" s="5">
        <v>45</v>
      </c>
      <c r="G11" s="5">
        <v>180</v>
      </c>
      <c r="H11" s="5">
        <v>6</v>
      </c>
      <c r="I11" s="5">
        <v>0.15952849999999999</v>
      </c>
    </row>
    <row r="12" spans="1:9" x14ac:dyDescent="0.45">
      <c r="A12">
        <v>1</v>
      </c>
      <c r="B12" s="5" t="s">
        <v>13</v>
      </c>
      <c r="C12" s="5" t="s">
        <v>12</v>
      </c>
      <c r="D12" s="5">
        <v>20</v>
      </c>
      <c r="E12" s="5">
        <v>33</v>
      </c>
      <c r="F12" s="5">
        <v>35</v>
      </c>
      <c r="G12" s="5">
        <v>138</v>
      </c>
      <c r="H12" s="5">
        <v>6</v>
      </c>
      <c r="I12" s="5">
        <v>0.58099799999999902</v>
      </c>
    </row>
    <row r="14" spans="1:9" x14ac:dyDescent="0.45">
      <c r="A14">
        <v>2</v>
      </c>
      <c r="B14" s="2" t="s">
        <v>7</v>
      </c>
      <c r="C14" s="2"/>
      <c r="D14" s="2">
        <v>72</v>
      </c>
      <c r="E14" s="2">
        <v>3343</v>
      </c>
      <c r="F14" s="2">
        <v>4609</v>
      </c>
      <c r="G14" s="2">
        <v>30503</v>
      </c>
      <c r="H14" s="2">
        <v>9</v>
      </c>
      <c r="I14" s="2">
        <v>0.49094539999999998</v>
      </c>
    </row>
    <row r="15" spans="1:9" x14ac:dyDescent="0.45">
      <c r="A15">
        <v>2</v>
      </c>
      <c r="B15" s="2" t="s">
        <v>6</v>
      </c>
      <c r="C15" s="2"/>
      <c r="D15" s="2">
        <v>72</v>
      </c>
      <c r="E15" s="2">
        <v>624</v>
      </c>
      <c r="F15" s="2">
        <v>625</v>
      </c>
      <c r="G15" s="2">
        <v>5602</v>
      </c>
      <c r="H15" s="2">
        <v>619</v>
      </c>
      <c r="I15" s="2">
        <v>0.66912669999999896</v>
      </c>
    </row>
    <row r="16" spans="1:9" x14ac:dyDescent="0.45">
      <c r="A16">
        <v>2</v>
      </c>
      <c r="B16" s="2" t="s">
        <v>5</v>
      </c>
      <c r="C16" s="2"/>
      <c r="D16" s="2">
        <v>72</v>
      </c>
      <c r="E16" s="2">
        <v>5154</v>
      </c>
      <c r="F16" s="2">
        <v>5156</v>
      </c>
      <c r="G16" s="2">
        <v>46618</v>
      </c>
      <c r="H16" s="2">
        <v>9</v>
      </c>
      <c r="I16" s="2">
        <v>0.90447819999999901</v>
      </c>
    </row>
    <row r="17" spans="1:9" x14ac:dyDescent="0.45">
      <c r="A17">
        <v>2</v>
      </c>
      <c r="B17" s="4" t="s">
        <v>8</v>
      </c>
      <c r="C17" s="4" t="s">
        <v>9</v>
      </c>
      <c r="D17" s="4">
        <v>72</v>
      </c>
      <c r="E17" s="4">
        <v>17</v>
      </c>
      <c r="F17" s="4">
        <v>19</v>
      </c>
      <c r="G17" s="4">
        <v>170</v>
      </c>
      <c r="H17" s="4">
        <v>9</v>
      </c>
      <c r="I17" s="4">
        <v>8.9252700000000296E-2</v>
      </c>
    </row>
    <row r="18" spans="1:9" x14ac:dyDescent="0.45">
      <c r="A18">
        <v>2</v>
      </c>
      <c r="B18" s="4" t="s">
        <v>8</v>
      </c>
      <c r="C18" s="4" t="s">
        <v>10</v>
      </c>
      <c r="D18" s="4">
        <v>72</v>
      </c>
      <c r="E18" s="4">
        <v>9</v>
      </c>
      <c r="F18" s="4">
        <v>11</v>
      </c>
      <c r="G18" s="4">
        <v>86</v>
      </c>
      <c r="H18" s="4">
        <v>9</v>
      </c>
      <c r="I18" s="4">
        <v>0.84029069999999895</v>
      </c>
    </row>
    <row r="19" spans="1:9" x14ac:dyDescent="0.45">
      <c r="A19">
        <v>2</v>
      </c>
      <c r="B19" s="4" t="s">
        <v>8</v>
      </c>
      <c r="C19" s="4" t="s">
        <v>11</v>
      </c>
      <c r="D19" s="4">
        <v>72</v>
      </c>
      <c r="E19" s="4">
        <v>27</v>
      </c>
      <c r="F19" s="4">
        <v>29</v>
      </c>
      <c r="G19" s="4">
        <v>249</v>
      </c>
      <c r="H19" s="4">
        <v>9</v>
      </c>
      <c r="I19" s="4">
        <v>0.69002090000000005</v>
      </c>
    </row>
    <row r="20" spans="1:9" x14ac:dyDescent="0.45">
      <c r="A20">
        <v>2</v>
      </c>
      <c r="B20" s="4" t="s">
        <v>8</v>
      </c>
      <c r="C20" s="4" t="s">
        <v>12</v>
      </c>
      <c r="D20" s="4">
        <v>72</v>
      </c>
      <c r="E20" s="4">
        <v>9</v>
      </c>
      <c r="F20" s="4">
        <v>11</v>
      </c>
      <c r="G20" s="4">
        <v>84</v>
      </c>
      <c r="H20" s="4">
        <v>9</v>
      </c>
      <c r="I20" s="4">
        <v>1.50345989999999</v>
      </c>
    </row>
    <row r="21" spans="1:9" x14ac:dyDescent="0.45">
      <c r="A21">
        <v>2</v>
      </c>
      <c r="B21" s="5" t="s">
        <v>13</v>
      </c>
      <c r="C21" s="5" t="s">
        <v>9</v>
      </c>
      <c r="D21" s="5">
        <v>72</v>
      </c>
      <c r="E21" s="5">
        <v>2467</v>
      </c>
      <c r="F21" s="5">
        <v>2469</v>
      </c>
      <c r="G21" s="5">
        <v>22522</v>
      </c>
      <c r="H21" s="5">
        <v>9</v>
      </c>
      <c r="I21" s="5">
        <v>0.89058119999999896</v>
      </c>
    </row>
    <row r="22" spans="1:9" x14ac:dyDescent="0.45">
      <c r="A22">
        <v>2</v>
      </c>
      <c r="B22" s="5" t="s">
        <v>13</v>
      </c>
      <c r="C22" s="5" t="s">
        <v>10</v>
      </c>
      <c r="D22" s="5">
        <v>72</v>
      </c>
      <c r="E22" s="5">
        <v>357</v>
      </c>
      <c r="F22" s="5">
        <v>359</v>
      </c>
      <c r="G22" s="5">
        <v>3426</v>
      </c>
      <c r="H22" s="5">
        <v>9</v>
      </c>
      <c r="I22" s="5">
        <v>20.478420700000001</v>
      </c>
    </row>
    <row r="23" spans="1:9" x14ac:dyDescent="0.45">
      <c r="A23">
        <v>2</v>
      </c>
      <c r="B23" s="5" t="s">
        <v>13</v>
      </c>
      <c r="C23" s="5" t="s">
        <v>11</v>
      </c>
      <c r="D23" s="5">
        <v>72</v>
      </c>
      <c r="E23" s="5">
        <v>2887</v>
      </c>
      <c r="F23" s="5">
        <v>2889</v>
      </c>
      <c r="G23" s="5">
        <v>26594</v>
      </c>
      <c r="H23" s="5">
        <v>9</v>
      </c>
      <c r="I23" s="5">
        <v>55.224436900000001</v>
      </c>
    </row>
    <row r="24" spans="1:9" x14ac:dyDescent="0.45">
      <c r="A24">
        <v>2</v>
      </c>
      <c r="B24" s="5" t="s">
        <v>13</v>
      </c>
      <c r="C24" s="5" t="s">
        <v>12</v>
      </c>
      <c r="D24" s="5">
        <v>72</v>
      </c>
      <c r="E24" s="5">
        <v>1037</v>
      </c>
      <c r="F24" s="5">
        <v>1039</v>
      </c>
      <c r="G24" s="5">
        <v>9605</v>
      </c>
      <c r="H24" s="5">
        <v>9</v>
      </c>
      <c r="I24" s="5">
        <v>151.1404738</v>
      </c>
    </row>
    <row r="26" spans="1:9" x14ac:dyDescent="0.45">
      <c r="A26">
        <v>3</v>
      </c>
      <c r="B26" s="2" t="s">
        <v>7</v>
      </c>
      <c r="C26" s="2"/>
      <c r="D26" s="5">
        <v>88</v>
      </c>
      <c r="E26" s="5">
        <v>14663</v>
      </c>
      <c r="F26" s="5">
        <v>18098</v>
      </c>
      <c r="G26" s="5">
        <v>129625</v>
      </c>
      <c r="H26" s="5">
        <v>12</v>
      </c>
      <c r="I26">
        <v>1.0795695000000001</v>
      </c>
    </row>
    <row r="27" spans="1:9" x14ac:dyDescent="0.45">
      <c r="A27">
        <v>3</v>
      </c>
      <c r="B27" s="2" t="s">
        <v>6</v>
      </c>
      <c r="C27" s="2"/>
      <c r="D27" s="5">
        <v>88</v>
      </c>
      <c r="E27" s="5">
        <v>408</v>
      </c>
      <c r="F27" s="5">
        <v>409</v>
      </c>
      <c r="G27" s="5">
        <v>3364</v>
      </c>
      <c r="H27" s="5">
        <v>392</v>
      </c>
      <c r="I27">
        <v>0.27364549999999999</v>
      </c>
    </row>
    <row r="28" spans="1:9" x14ac:dyDescent="0.45">
      <c r="A28">
        <v>3</v>
      </c>
      <c r="B28" s="2" t="s">
        <v>5</v>
      </c>
      <c r="C28" s="2"/>
      <c r="D28" s="5">
        <v>88</v>
      </c>
      <c r="E28" s="5">
        <v>18510</v>
      </c>
      <c r="F28" s="5">
        <v>18512</v>
      </c>
      <c r="G28" s="5">
        <v>161936</v>
      </c>
      <c r="H28" s="5">
        <v>12</v>
      </c>
      <c r="I28">
        <v>1.7189185</v>
      </c>
    </row>
    <row r="29" spans="1:9" x14ac:dyDescent="0.45">
      <c r="A29">
        <v>3</v>
      </c>
      <c r="B29" s="4" t="s">
        <v>8</v>
      </c>
      <c r="C29" s="4" t="s">
        <v>9</v>
      </c>
      <c r="D29" s="5">
        <v>88</v>
      </c>
      <c r="E29" s="5">
        <v>25</v>
      </c>
      <c r="F29" s="5">
        <v>27</v>
      </c>
      <c r="G29" s="5">
        <v>230</v>
      </c>
      <c r="H29" s="5">
        <v>15</v>
      </c>
      <c r="I29">
        <v>2.36420000000001E-2</v>
      </c>
    </row>
    <row r="30" spans="1:9" x14ac:dyDescent="0.45">
      <c r="A30">
        <v>3</v>
      </c>
      <c r="B30" s="4" t="s">
        <v>8</v>
      </c>
      <c r="C30" s="4" t="s">
        <v>10</v>
      </c>
      <c r="D30" s="5">
        <v>88</v>
      </c>
      <c r="E30" s="5">
        <v>14</v>
      </c>
      <c r="F30" s="5">
        <v>16</v>
      </c>
      <c r="G30" s="5">
        <v>126</v>
      </c>
      <c r="H30" s="5">
        <v>14</v>
      </c>
      <c r="I30">
        <v>2.8456445000000001</v>
      </c>
    </row>
    <row r="31" spans="1:9" x14ac:dyDescent="0.45">
      <c r="A31">
        <v>3</v>
      </c>
      <c r="B31" s="4" t="s">
        <v>8</v>
      </c>
      <c r="C31" s="4" t="s">
        <v>11</v>
      </c>
      <c r="D31" s="5">
        <v>88</v>
      </c>
      <c r="E31" s="5">
        <v>21</v>
      </c>
      <c r="F31" s="5">
        <v>23</v>
      </c>
      <c r="G31" s="5">
        <v>195</v>
      </c>
      <c r="H31" s="5">
        <v>13</v>
      </c>
      <c r="I31">
        <v>0.92294869999999996</v>
      </c>
    </row>
    <row r="32" spans="1:9" x14ac:dyDescent="0.45">
      <c r="A32">
        <v>3</v>
      </c>
      <c r="B32" s="4" t="s">
        <v>8</v>
      </c>
      <c r="C32" s="4" t="s">
        <v>12</v>
      </c>
      <c r="D32" s="5">
        <v>88</v>
      </c>
      <c r="E32" s="5">
        <v>35</v>
      </c>
      <c r="F32" s="5">
        <v>37</v>
      </c>
      <c r="G32" s="5">
        <v>345</v>
      </c>
      <c r="H32" s="5">
        <v>17</v>
      </c>
      <c r="I32">
        <v>7.5612621999999998</v>
      </c>
    </row>
    <row r="33" spans="1:9" x14ac:dyDescent="0.45">
      <c r="A33">
        <v>3</v>
      </c>
      <c r="B33" s="5" t="s">
        <v>13</v>
      </c>
      <c r="C33" s="5" t="s">
        <v>9</v>
      </c>
      <c r="D33" s="5">
        <v>88</v>
      </c>
      <c r="E33" s="5">
        <v>7388</v>
      </c>
      <c r="F33" s="5">
        <v>7390</v>
      </c>
      <c r="G33" s="5">
        <v>65711</v>
      </c>
      <c r="H33" s="5">
        <v>12</v>
      </c>
      <c r="I33">
        <v>1.3864019999999999</v>
      </c>
    </row>
    <row r="34" spans="1:9" x14ac:dyDescent="0.45">
      <c r="A34">
        <v>3</v>
      </c>
      <c r="B34" s="5" t="s">
        <v>13</v>
      </c>
      <c r="C34" s="5" t="s">
        <v>10</v>
      </c>
      <c r="D34" s="5">
        <v>88</v>
      </c>
      <c r="E34" s="5">
        <v>369</v>
      </c>
      <c r="F34" s="5">
        <v>371</v>
      </c>
      <c r="G34" s="5">
        <v>3403</v>
      </c>
      <c r="H34" s="5">
        <v>12</v>
      </c>
      <c r="I34">
        <v>28.798556099999999</v>
      </c>
    </row>
    <row r="35" spans="1:9" x14ac:dyDescent="0.45">
      <c r="A35">
        <v>3</v>
      </c>
      <c r="B35" s="5" t="s">
        <v>13</v>
      </c>
      <c r="C35" s="5" t="s">
        <v>11</v>
      </c>
      <c r="D35" s="5">
        <v>88</v>
      </c>
      <c r="E35" s="5">
        <v>9580</v>
      </c>
      <c r="F35" s="5">
        <v>9582</v>
      </c>
      <c r="G35" s="5">
        <v>86312</v>
      </c>
      <c r="H35" s="5">
        <v>12</v>
      </c>
      <c r="I35">
        <v>290.94521429999998</v>
      </c>
    </row>
    <row r="36" spans="1:9" x14ac:dyDescent="0.45">
      <c r="A36">
        <v>3</v>
      </c>
      <c r="B36" s="5" t="s">
        <v>13</v>
      </c>
      <c r="C36" s="5" t="s">
        <v>12</v>
      </c>
    </row>
    <row r="38" spans="1:9" x14ac:dyDescent="0.45">
      <c r="A38">
        <v>4</v>
      </c>
      <c r="B38" s="2" t="s">
        <v>7</v>
      </c>
      <c r="C38" s="2"/>
      <c r="D38" s="5">
        <v>104</v>
      </c>
      <c r="E38" s="5">
        <v>99736</v>
      </c>
      <c r="F38" s="5">
        <v>114953</v>
      </c>
      <c r="G38" s="5">
        <v>944130</v>
      </c>
      <c r="H38" s="5">
        <v>14</v>
      </c>
      <c r="I38">
        <v>6.4879660999999897</v>
      </c>
    </row>
    <row r="39" spans="1:9" x14ac:dyDescent="0.45">
      <c r="A39">
        <v>4</v>
      </c>
      <c r="B39" s="2" t="s">
        <v>6</v>
      </c>
      <c r="C39" s="2"/>
    </row>
    <row r="40" spans="1:9" x14ac:dyDescent="0.45">
      <c r="A40">
        <v>4</v>
      </c>
      <c r="B40" s="2" t="s">
        <v>5</v>
      </c>
      <c r="C40" s="2"/>
      <c r="D40">
        <v>104</v>
      </c>
      <c r="E40">
        <v>113339</v>
      </c>
      <c r="F40">
        <v>113341</v>
      </c>
      <c r="G40">
        <v>1066413</v>
      </c>
      <c r="H40">
        <v>14</v>
      </c>
      <c r="I40">
        <v>155.1363403</v>
      </c>
    </row>
    <row r="41" spans="1:9" x14ac:dyDescent="0.45">
      <c r="A41">
        <v>4</v>
      </c>
      <c r="B41" s="4" t="s">
        <v>8</v>
      </c>
      <c r="C41" s="4" t="s">
        <v>9</v>
      </c>
      <c r="D41">
        <v>104</v>
      </c>
      <c r="E41">
        <v>29</v>
      </c>
      <c r="F41">
        <v>31</v>
      </c>
      <c r="G41">
        <v>280</v>
      </c>
      <c r="H41">
        <v>18</v>
      </c>
      <c r="I41">
        <v>0.101823800000005</v>
      </c>
    </row>
    <row r="42" spans="1:9" x14ac:dyDescent="0.45">
      <c r="A42">
        <v>4</v>
      </c>
      <c r="B42" s="4" t="s">
        <v>8</v>
      </c>
      <c r="C42" s="4" t="s">
        <v>10</v>
      </c>
      <c r="D42">
        <v>104</v>
      </c>
      <c r="E42">
        <v>17</v>
      </c>
      <c r="F42">
        <v>19</v>
      </c>
      <c r="G42">
        <v>165</v>
      </c>
      <c r="H42">
        <v>17</v>
      </c>
      <c r="I42">
        <v>4.6774789999999697</v>
      </c>
    </row>
    <row r="43" spans="1:9" x14ac:dyDescent="0.45">
      <c r="A43">
        <v>4</v>
      </c>
      <c r="B43" s="4" t="s">
        <v>8</v>
      </c>
      <c r="C43" s="4" t="s">
        <v>11</v>
      </c>
      <c r="D43">
        <v>104</v>
      </c>
      <c r="E43">
        <v>56</v>
      </c>
      <c r="F43">
        <v>58</v>
      </c>
      <c r="G43">
        <v>580</v>
      </c>
      <c r="H43">
        <v>17</v>
      </c>
      <c r="I43">
        <v>2.68258080000001</v>
      </c>
    </row>
    <row r="44" spans="1:9" x14ac:dyDescent="0.45">
      <c r="A44">
        <v>4</v>
      </c>
      <c r="B44" s="4" t="s">
        <v>8</v>
      </c>
      <c r="C44" s="4" t="s">
        <v>12</v>
      </c>
      <c r="D44">
        <v>104</v>
      </c>
      <c r="E44">
        <v>107</v>
      </c>
      <c r="F44">
        <v>109</v>
      </c>
      <c r="G44">
        <v>1164</v>
      </c>
      <c r="H44">
        <v>23</v>
      </c>
      <c r="I44">
        <v>40.535444499999997</v>
      </c>
    </row>
    <row r="45" spans="1:9" x14ac:dyDescent="0.45">
      <c r="A45">
        <v>4</v>
      </c>
      <c r="B45" s="5" t="s">
        <v>13</v>
      </c>
      <c r="C45" s="5" t="s">
        <v>9</v>
      </c>
      <c r="D45">
        <v>104</v>
      </c>
      <c r="E45">
        <v>34330</v>
      </c>
      <c r="F45">
        <v>34332</v>
      </c>
      <c r="G45">
        <v>328509</v>
      </c>
      <c r="H45">
        <v>14</v>
      </c>
      <c r="I45">
        <v>7.3328520999999904</v>
      </c>
    </row>
    <row r="46" spans="1:9" x14ac:dyDescent="0.45">
      <c r="A46">
        <v>4</v>
      </c>
      <c r="B46" s="5" t="s">
        <v>13</v>
      </c>
      <c r="C46" s="5" t="s">
        <v>10</v>
      </c>
      <c r="D46">
        <v>104</v>
      </c>
      <c r="E46">
        <v>1208</v>
      </c>
      <c r="F46">
        <v>1210</v>
      </c>
      <c r="G46">
        <v>12210</v>
      </c>
      <c r="H46">
        <v>15</v>
      </c>
      <c r="I46">
        <v>195.60325019999999</v>
      </c>
    </row>
    <row r="47" spans="1:9" x14ac:dyDescent="0.45">
      <c r="A47">
        <v>4</v>
      </c>
      <c r="B47" s="5" t="s">
        <v>13</v>
      </c>
      <c r="C47" s="5" t="s">
        <v>11</v>
      </c>
    </row>
    <row r="48" spans="1:9" x14ac:dyDescent="0.45">
      <c r="A48">
        <v>4</v>
      </c>
      <c r="B48" s="5" t="s">
        <v>13</v>
      </c>
      <c r="C48" s="5" t="s">
        <v>12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1961A-A1F3-4236-A326-88BF5854A2CC}">
  <dimension ref="B1:G29"/>
  <sheetViews>
    <sheetView tabSelected="1" workbookViewId="0">
      <selection activeCell="B2" sqref="B2:G14"/>
    </sheetView>
  </sheetViews>
  <sheetFormatPr defaultRowHeight="14.25" x14ac:dyDescent="0.45"/>
  <cols>
    <col min="2" max="3" width="17.73046875" customWidth="1"/>
    <col min="4" max="4" width="12.1328125" customWidth="1"/>
  </cols>
  <sheetData>
    <row r="1" spans="2:7" ht="14.65" thickBot="1" x14ac:dyDescent="0.5"/>
    <row r="2" spans="2:7" ht="14.65" thickBot="1" x14ac:dyDescent="0.5">
      <c r="B2" s="30"/>
      <c r="C2" s="7"/>
      <c r="D2" s="37" t="s">
        <v>18</v>
      </c>
      <c r="E2" s="37" t="s">
        <v>19</v>
      </c>
      <c r="F2" s="37" t="s">
        <v>20</v>
      </c>
      <c r="G2" s="7"/>
    </row>
    <row r="3" spans="2:7" ht="14.65" thickBot="1" x14ac:dyDescent="0.5">
      <c r="B3" s="31" t="s">
        <v>15</v>
      </c>
      <c r="C3" s="25" t="s">
        <v>16</v>
      </c>
      <c r="D3" s="28">
        <v>20</v>
      </c>
      <c r="E3" s="28">
        <v>72</v>
      </c>
      <c r="F3" s="28">
        <v>88</v>
      </c>
      <c r="G3" s="29">
        <v>104</v>
      </c>
    </row>
    <row r="4" spans="2:7" x14ac:dyDescent="0.45">
      <c r="B4" s="32" t="s">
        <v>7</v>
      </c>
      <c r="C4" s="12"/>
      <c r="D4" s="11">
        <f>'Original Data'!E2</f>
        <v>43</v>
      </c>
      <c r="E4" s="11">
        <f>'Original Data'!E14</f>
        <v>3343</v>
      </c>
      <c r="F4" s="11">
        <f>'Original Data'!E26</f>
        <v>14663</v>
      </c>
      <c r="G4" s="12">
        <f>'Original Data'!E38</f>
        <v>99736</v>
      </c>
    </row>
    <row r="5" spans="2:7" x14ac:dyDescent="0.45">
      <c r="B5" s="32" t="s">
        <v>6</v>
      </c>
      <c r="C5" s="12"/>
      <c r="D5" s="11">
        <f>'Original Data'!E3</f>
        <v>21</v>
      </c>
      <c r="E5" s="11">
        <f>'Original Data'!E15</f>
        <v>624</v>
      </c>
      <c r="F5" s="11">
        <f>'Original Data'!E27</f>
        <v>408</v>
      </c>
      <c r="G5" s="46"/>
    </row>
    <row r="6" spans="2:7" x14ac:dyDescent="0.45">
      <c r="B6" s="32" t="s">
        <v>5</v>
      </c>
      <c r="C6" s="12"/>
      <c r="D6" s="11">
        <f>'Original Data'!E4</f>
        <v>60</v>
      </c>
      <c r="E6" s="11">
        <f>'Original Data'!E16</f>
        <v>5154</v>
      </c>
      <c r="F6" s="11">
        <f>'Original Data'!E28</f>
        <v>18510</v>
      </c>
      <c r="G6" s="12">
        <f>'Original Data'!E40</f>
        <v>113339</v>
      </c>
    </row>
    <row r="7" spans="2:7" x14ac:dyDescent="0.45">
      <c r="B7" s="33" t="s">
        <v>8</v>
      </c>
      <c r="C7" s="15" t="s">
        <v>9</v>
      </c>
      <c r="D7" s="14">
        <f>'Original Data'!E5</f>
        <v>7</v>
      </c>
      <c r="E7" s="14">
        <f>'Original Data'!E17</f>
        <v>17</v>
      </c>
      <c r="F7" s="14">
        <f>'Original Data'!E29</f>
        <v>25</v>
      </c>
      <c r="G7" s="15">
        <f>'Original Data'!E41</f>
        <v>29</v>
      </c>
    </row>
    <row r="8" spans="2:7" x14ac:dyDescent="0.45">
      <c r="B8" s="34" t="s">
        <v>8</v>
      </c>
      <c r="C8" s="18" t="s">
        <v>10</v>
      </c>
      <c r="D8" s="17">
        <f>'Original Data'!E6</f>
        <v>6</v>
      </c>
      <c r="E8" s="17">
        <f>'Original Data'!E18</f>
        <v>9</v>
      </c>
      <c r="F8" s="17">
        <f>'Original Data'!E30</f>
        <v>14</v>
      </c>
      <c r="G8" s="18">
        <f>'Original Data'!E42</f>
        <v>17</v>
      </c>
    </row>
    <row r="9" spans="2:7" x14ac:dyDescent="0.45">
      <c r="B9" s="33" t="s">
        <v>8</v>
      </c>
      <c r="C9" s="15" t="s">
        <v>11</v>
      </c>
      <c r="D9" s="14">
        <f>'Original Data'!E7</f>
        <v>6</v>
      </c>
      <c r="E9" s="14">
        <f>'Original Data'!E19</f>
        <v>27</v>
      </c>
      <c r="F9" s="14">
        <f>'Original Data'!E31</f>
        <v>21</v>
      </c>
      <c r="G9" s="15">
        <f>'Original Data'!E43</f>
        <v>56</v>
      </c>
    </row>
    <row r="10" spans="2:7" x14ac:dyDescent="0.45">
      <c r="B10" s="33" t="s">
        <v>8</v>
      </c>
      <c r="C10" s="15" t="s">
        <v>12</v>
      </c>
      <c r="D10" s="14">
        <f>'Original Data'!E8</f>
        <v>6</v>
      </c>
      <c r="E10" s="14">
        <f>'Original Data'!E20</f>
        <v>9</v>
      </c>
      <c r="F10" s="14">
        <f>'Original Data'!E32</f>
        <v>35</v>
      </c>
      <c r="G10" s="15">
        <f>'Original Data'!E44</f>
        <v>107</v>
      </c>
    </row>
    <row r="11" spans="2:7" x14ac:dyDescent="0.45">
      <c r="B11" s="35" t="s">
        <v>13</v>
      </c>
      <c r="C11" s="26" t="s">
        <v>9</v>
      </c>
      <c r="D11" s="38">
        <f>'Original Data'!E9</f>
        <v>50</v>
      </c>
      <c r="E11" s="38">
        <f>'Original Data'!E21</f>
        <v>2467</v>
      </c>
      <c r="F11" s="38">
        <f>'Original Data'!E33</f>
        <v>7388</v>
      </c>
      <c r="G11" s="39">
        <f>'Original Data'!E45</f>
        <v>34330</v>
      </c>
    </row>
    <row r="12" spans="2:7" x14ac:dyDescent="0.45">
      <c r="B12" s="35" t="s">
        <v>13</v>
      </c>
      <c r="C12" s="26" t="s">
        <v>10</v>
      </c>
      <c r="D12" s="38">
        <f>'Original Data'!E10</f>
        <v>28</v>
      </c>
      <c r="E12" s="38">
        <f>'Original Data'!E22</f>
        <v>357</v>
      </c>
      <c r="F12" s="38">
        <f>'Original Data'!E34</f>
        <v>369</v>
      </c>
      <c r="G12" s="39">
        <f>'Original Data'!E46</f>
        <v>1208</v>
      </c>
    </row>
    <row r="13" spans="2:7" x14ac:dyDescent="0.45">
      <c r="B13" s="35" t="s">
        <v>13</v>
      </c>
      <c r="C13" s="26" t="s">
        <v>11</v>
      </c>
      <c r="D13" s="38">
        <f>'Original Data'!E11</f>
        <v>43</v>
      </c>
      <c r="E13" s="38">
        <f>'Original Data'!E23</f>
        <v>2887</v>
      </c>
      <c r="F13" s="38">
        <f>'Original Data'!E35</f>
        <v>9580</v>
      </c>
      <c r="G13" s="47"/>
    </row>
    <row r="14" spans="2:7" ht="14.65" thickBot="1" x14ac:dyDescent="0.5">
      <c r="B14" s="36" t="s">
        <v>13</v>
      </c>
      <c r="C14" s="27" t="s">
        <v>12</v>
      </c>
      <c r="D14" s="40">
        <f>'Original Data'!E12</f>
        <v>33</v>
      </c>
      <c r="E14" s="40">
        <f>'Original Data'!E24</f>
        <v>1037</v>
      </c>
      <c r="F14" s="49"/>
      <c r="G14" s="48"/>
    </row>
    <row r="16" spans="2:7" ht="14.65" thickBot="1" x14ac:dyDescent="0.5"/>
    <row r="17" spans="2:7" ht="14.65" thickBot="1" x14ac:dyDescent="0.5">
      <c r="B17" s="30"/>
      <c r="C17" s="7"/>
      <c r="D17" s="37" t="s">
        <v>18</v>
      </c>
      <c r="E17" s="37" t="s">
        <v>19</v>
      </c>
      <c r="F17" s="37" t="s">
        <v>20</v>
      </c>
      <c r="G17" s="7"/>
    </row>
    <row r="18" spans="2:7" ht="14.65" thickBot="1" x14ac:dyDescent="0.5">
      <c r="B18" s="31" t="s">
        <v>15</v>
      </c>
      <c r="C18" s="25" t="s">
        <v>16</v>
      </c>
      <c r="D18" s="28">
        <v>20</v>
      </c>
      <c r="E18" s="28">
        <v>72</v>
      </c>
      <c r="F18" s="28">
        <v>88</v>
      </c>
      <c r="G18" s="29">
        <v>104</v>
      </c>
    </row>
    <row r="19" spans="2:7" x14ac:dyDescent="0.45">
      <c r="B19" s="32" t="s">
        <v>7</v>
      </c>
      <c r="C19" s="12"/>
      <c r="D19" s="8">
        <f>LOG(D4,10)</f>
        <v>1.6334684555795864</v>
      </c>
      <c r="E19" s="8">
        <f>LOG(E4,10)</f>
        <v>3.5241363765925682</v>
      </c>
      <c r="F19" s="8">
        <f>LOG(F4,10)</f>
        <v>4.1662228345720838</v>
      </c>
      <c r="G19" s="9">
        <f>LOG(G4,10)</f>
        <v>4.9988519464694434</v>
      </c>
    </row>
    <row r="20" spans="2:7" x14ac:dyDescent="0.45">
      <c r="B20" s="32" t="s">
        <v>6</v>
      </c>
      <c r="C20" s="12"/>
      <c r="D20" s="8">
        <f>LOG(D5,10)</f>
        <v>1.3222192947339191</v>
      </c>
      <c r="E20" s="8">
        <f>LOG(E5,10)</f>
        <v>2.7951845896824237</v>
      </c>
      <c r="F20" s="8">
        <f>LOG(F5,10)</f>
        <v>2.6106601630898796</v>
      </c>
      <c r="G20" s="9"/>
    </row>
    <row r="21" spans="2:7" x14ac:dyDescent="0.45">
      <c r="B21" s="32" t="s">
        <v>5</v>
      </c>
      <c r="C21" s="12"/>
      <c r="D21" s="8">
        <f t="shared" ref="D21:G21" si="0">LOG(D6,10)</f>
        <v>1.7781512503836434</v>
      </c>
      <c r="E21" s="8">
        <f t="shared" si="0"/>
        <v>3.7121444142148854</v>
      </c>
      <c r="F21" s="8">
        <f t="shared" si="0"/>
        <v>4.2674064187529037</v>
      </c>
      <c r="G21" s="9">
        <f t="shared" si="0"/>
        <v>5.0543793765038378</v>
      </c>
    </row>
    <row r="22" spans="2:7" x14ac:dyDescent="0.45">
      <c r="B22" s="33" t="s">
        <v>8</v>
      </c>
      <c r="C22" s="15" t="s">
        <v>9</v>
      </c>
      <c r="D22" s="8">
        <f t="shared" ref="D22:G22" si="1">LOG(D7,10)</f>
        <v>0.8450980400142567</v>
      </c>
      <c r="E22" s="8">
        <f t="shared" si="1"/>
        <v>1.2304489213782739</v>
      </c>
      <c r="F22" s="8">
        <f t="shared" si="1"/>
        <v>1.3979400086720375</v>
      </c>
      <c r="G22" s="9">
        <f t="shared" si="1"/>
        <v>1.4623979978989561</v>
      </c>
    </row>
    <row r="23" spans="2:7" x14ac:dyDescent="0.45">
      <c r="B23" s="33" t="s">
        <v>8</v>
      </c>
      <c r="C23" s="15" t="s">
        <v>10</v>
      </c>
      <c r="D23" s="8">
        <f t="shared" ref="D23:G23" si="2">LOG(D8,10)</f>
        <v>0.77815125038364352</v>
      </c>
      <c r="E23" s="8">
        <f t="shared" si="2"/>
        <v>0.95424250943932487</v>
      </c>
      <c r="F23" s="8">
        <f t="shared" si="2"/>
        <v>1.1461280356782377</v>
      </c>
      <c r="G23" s="9">
        <f t="shared" si="2"/>
        <v>1.2304489213782739</v>
      </c>
    </row>
    <row r="24" spans="2:7" x14ac:dyDescent="0.45">
      <c r="B24" s="33" t="s">
        <v>8</v>
      </c>
      <c r="C24" s="15" t="s">
        <v>11</v>
      </c>
      <c r="D24" s="8">
        <f t="shared" ref="D24:G24" si="3">LOG(D9,10)</f>
        <v>0.77815125038364352</v>
      </c>
      <c r="E24" s="8">
        <f t="shared" si="3"/>
        <v>1.4313637641589871</v>
      </c>
      <c r="F24" s="8">
        <f t="shared" si="3"/>
        <v>1.3222192947339191</v>
      </c>
      <c r="G24" s="9">
        <f t="shared" si="3"/>
        <v>1.7481880270062005</v>
      </c>
    </row>
    <row r="25" spans="2:7" x14ac:dyDescent="0.45">
      <c r="B25" s="33" t="s">
        <v>8</v>
      </c>
      <c r="C25" s="15" t="s">
        <v>12</v>
      </c>
      <c r="D25" s="8">
        <f t="shared" ref="D25:G25" si="4">LOG(D10,10)</f>
        <v>0.77815125038364352</v>
      </c>
      <c r="E25" s="8">
        <f t="shared" si="4"/>
        <v>0.95424250943932487</v>
      </c>
      <c r="F25" s="8">
        <f t="shared" si="4"/>
        <v>1.5440680443502754</v>
      </c>
      <c r="G25" s="9">
        <f t="shared" si="4"/>
        <v>2.0293837776852093</v>
      </c>
    </row>
    <row r="26" spans="2:7" x14ac:dyDescent="0.45">
      <c r="B26" s="35" t="s">
        <v>13</v>
      </c>
      <c r="C26" s="26" t="s">
        <v>9</v>
      </c>
      <c r="D26" s="8">
        <f t="shared" ref="D26:G26" si="5">LOG(D11,10)</f>
        <v>1.6989700043360185</v>
      </c>
      <c r="E26" s="8">
        <f t="shared" si="5"/>
        <v>3.3921691494897357</v>
      </c>
      <c r="F26" s="8">
        <f t="shared" si="5"/>
        <v>3.868526886768203</v>
      </c>
      <c r="G26" s="9">
        <f t="shared" si="5"/>
        <v>4.53567380342575</v>
      </c>
    </row>
    <row r="27" spans="2:7" x14ac:dyDescent="0.45">
      <c r="B27" s="35" t="s">
        <v>13</v>
      </c>
      <c r="C27" s="26" t="s">
        <v>10</v>
      </c>
      <c r="D27" s="8">
        <f>LOG(D12,10)</f>
        <v>1.447158031342219</v>
      </c>
      <c r="E27" s="8">
        <f>LOG(E12,10)</f>
        <v>2.5526682161121927</v>
      </c>
      <c r="F27" s="8">
        <f>LOG(F12,10)</f>
        <v>2.5670263661590602</v>
      </c>
      <c r="G27" s="9">
        <f>LOG(G12,10)</f>
        <v>3.082066934285113</v>
      </c>
    </row>
    <row r="28" spans="2:7" x14ac:dyDescent="0.45">
      <c r="B28" s="35" t="s">
        <v>13</v>
      </c>
      <c r="C28" s="26" t="s">
        <v>11</v>
      </c>
      <c r="D28" s="8">
        <f>LOG(D13,10)</f>
        <v>1.6334684555795864</v>
      </c>
      <c r="E28" s="8">
        <f>LOG(E13,10)</f>
        <v>3.46044678388072</v>
      </c>
      <c r="F28" s="8">
        <f>LOG(F13,10)</f>
        <v>3.9813655090785445</v>
      </c>
      <c r="G28" s="9"/>
    </row>
    <row r="29" spans="2:7" ht="14.65" thickBot="1" x14ac:dyDescent="0.5">
      <c r="B29" s="36" t="s">
        <v>13</v>
      </c>
      <c r="C29" s="27" t="s">
        <v>12</v>
      </c>
      <c r="D29" s="23">
        <f>LOG(D14,10)</f>
        <v>1.5185139398778873</v>
      </c>
      <c r="E29" s="23">
        <f>LOG(E14,10)</f>
        <v>3.0157787563890408</v>
      </c>
      <c r="F29" s="23"/>
      <c r="G29" s="2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6977-D6E7-42BE-9EA5-158EC208DA1D}">
  <dimension ref="B1:G29"/>
  <sheetViews>
    <sheetView workbookViewId="0">
      <selection activeCell="B2" sqref="B2:G14"/>
    </sheetView>
  </sheetViews>
  <sheetFormatPr defaultRowHeight="14.25" x14ac:dyDescent="0.45"/>
  <cols>
    <col min="2" max="2" width="19.9296875" customWidth="1"/>
    <col min="3" max="3" width="14.19921875" customWidth="1"/>
    <col min="4" max="4" width="12.6640625" customWidth="1"/>
  </cols>
  <sheetData>
    <row r="1" spans="2:7" ht="14.65" thickBot="1" x14ac:dyDescent="0.5"/>
    <row r="2" spans="2:7" ht="14.65" thickBot="1" x14ac:dyDescent="0.5">
      <c r="B2" s="6"/>
      <c r="C2" s="30"/>
      <c r="D2" s="37" t="s">
        <v>18</v>
      </c>
      <c r="E2" s="37" t="s">
        <v>19</v>
      </c>
      <c r="F2" s="37" t="s">
        <v>20</v>
      </c>
      <c r="G2" s="7"/>
    </row>
    <row r="3" spans="2:7" ht="14.65" thickBot="1" x14ac:dyDescent="0.5">
      <c r="B3" s="51" t="s">
        <v>15</v>
      </c>
      <c r="C3" s="52" t="s">
        <v>16</v>
      </c>
      <c r="D3" s="50">
        <v>20</v>
      </c>
      <c r="E3" s="28">
        <v>72</v>
      </c>
      <c r="F3" s="28">
        <v>88</v>
      </c>
      <c r="G3" s="29">
        <v>104</v>
      </c>
    </row>
    <row r="4" spans="2:7" x14ac:dyDescent="0.45">
      <c r="B4" s="10" t="s">
        <v>7</v>
      </c>
      <c r="C4" s="32"/>
      <c r="D4" s="68">
        <f>'Original Data'!I2*1000</f>
        <v>24.475199999999997</v>
      </c>
      <c r="E4" s="41">
        <f>'Original Data'!I14*1000</f>
        <v>490.94539999999995</v>
      </c>
      <c r="F4" s="41">
        <f>'Original Data'!I26*1000</f>
        <v>1079.5695000000001</v>
      </c>
      <c r="G4" s="42">
        <f>'Original Data'!I38*1000</f>
        <v>6487.9660999999896</v>
      </c>
    </row>
    <row r="5" spans="2:7" x14ac:dyDescent="0.45">
      <c r="B5" s="10" t="s">
        <v>6</v>
      </c>
      <c r="C5" s="32"/>
      <c r="D5" s="69">
        <f>'Original Data'!I3*1000</f>
        <v>7.6931999999999903</v>
      </c>
      <c r="E5" s="11">
        <f>'Original Data'!I15*1000</f>
        <v>669.126699999999</v>
      </c>
      <c r="F5" s="11">
        <f>'Original Data'!I27*1000</f>
        <v>273.64549999999997</v>
      </c>
      <c r="G5" s="46"/>
    </row>
    <row r="6" spans="2:7" x14ac:dyDescent="0.45">
      <c r="B6" s="10" t="s">
        <v>5</v>
      </c>
      <c r="C6" s="32"/>
      <c r="D6" s="69">
        <f>'Original Data'!I4*1000</f>
        <v>21.975099999999902</v>
      </c>
      <c r="E6" s="11">
        <f>'Original Data'!I16*1000</f>
        <v>904.47819999999899</v>
      </c>
      <c r="F6" s="11">
        <f>'Original Data'!I28*1000</f>
        <v>1718.9185</v>
      </c>
      <c r="G6" s="12">
        <f>'Original Data'!I40*1000</f>
        <v>155136.34030000001</v>
      </c>
    </row>
    <row r="7" spans="2:7" x14ac:dyDescent="0.45">
      <c r="B7" s="16" t="s">
        <v>8</v>
      </c>
      <c r="C7" s="34" t="s">
        <v>9</v>
      </c>
      <c r="D7" s="73">
        <f>'Original Data'!I5*1000</f>
        <v>2.3007</v>
      </c>
      <c r="E7" s="17">
        <f>'Original Data'!I17*1000</f>
        <v>89.252700000000289</v>
      </c>
      <c r="F7" s="17">
        <f>'Original Data'!I29*1000</f>
        <v>23.642000000000099</v>
      </c>
      <c r="G7" s="18">
        <f>'Original Data'!I41*1000</f>
        <v>101.82380000000501</v>
      </c>
    </row>
    <row r="8" spans="2:7" x14ac:dyDescent="0.45">
      <c r="B8" s="13" t="s">
        <v>8</v>
      </c>
      <c r="C8" s="33" t="s">
        <v>10</v>
      </c>
      <c r="D8" s="70">
        <f>'Original Data'!I6*1000</f>
        <v>658.6825</v>
      </c>
      <c r="E8" s="14">
        <f>'Original Data'!I18*1000</f>
        <v>840.29069999999899</v>
      </c>
      <c r="F8" s="14">
        <f>'Original Data'!I30*1000</f>
        <v>2845.6445000000003</v>
      </c>
      <c r="G8" s="15">
        <f>'Original Data'!I42*1000</f>
        <v>4677.4789999999693</v>
      </c>
    </row>
    <row r="9" spans="2:7" x14ac:dyDescent="0.45">
      <c r="B9" s="13" t="s">
        <v>8</v>
      </c>
      <c r="C9" s="33" t="s">
        <v>11</v>
      </c>
      <c r="D9" s="70">
        <f>'Original Data'!I7*1000</f>
        <v>137.52670000000001</v>
      </c>
      <c r="E9" s="14">
        <f>'Original Data'!I19*1000</f>
        <v>690.0209000000001</v>
      </c>
      <c r="F9" s="14">
        <f>'Original Data'!I31*1000</f>
        <v>922.94869999999992</v>
      </c>
      <c r="G9" s="15">
        <f>'Original Data'!I43*1000</f>
        <v>2682.5808000000102</v>
      </c>
    </row>
    <row r="10" spans="2:7" x14ac:dyDescent="0.45">
      <c r="B10" s="13" t="s">
        <v>8</v>
      </c>
      <c r="C10" s="33" t="s">
        <v>12</v>
      </c>
      <c r="D10" s="70">
        <f>'Original Data'!I8*1000</f>
        <v>568.4556</v>
      </c>
      <c r="E10" s="14">
        <f>'Original Data'!I20*1000</f>
        <v>1503.4598999999901</v>
      </c>
      <c r="F10" s="14">
        <f>'Original Data'!I32*1000</f>
        <v>7561.2622000000001</v>
      </c>
      <c r="G10" s="15">
        <f>'Original Data'!I44*1000</f>
        <v>40535.444499999998</v>
      </c>
    </row>
    <row r="11" spans="2:7" x14ac:dyDescent="0.45">
      <c r="B11" s="19" t="s">
        <v>13</v>
      </c>
      <c r="C11" s="35" t="s">
        <v>9</v>
      </c>
      <c r="D11" s="71">
        <f>'Original Data'!I9*1000</f>
        <v>17.507999999999999</v>
      </c>
      <c r="E11" s="38">
        <f>'Original Data'!I21*1000</f>
        <v>890.58119999999894</v>
      </c>
      <c r="F11" s="38">
        <f>'Original Data'!I33*1000</f>
        <v>1386.4019999999998</v>
      </c>
      <c r="G11" s="39">
        <f>'Original Data'!I45*1000</f>
        <v>7332.8520999999901</v>
      </c>
    </row>
    <row r="12" spans="2:7" x14ac:dyDescent="0.45">
      <c r="B12" s="19" t="s">
        <v>13</v>
      </c>
      <c r="C12" s="35" t="s">
        <v>10</v>
      </c>
      <c r="D12" s="71">
        <f>'Original Data'!I10*1000</f>
        <v>315.82909999999998</v>
      </c>
      <c r="E12" s="38">
        <f>'Original Data'!I22*1000</f>
        <v>20478.420700000002</v>
      </c>
      <c r="F12" s="38">
        <f>'Original Data'!I34*1000</f>
        <v>28798.556099999998</v>
      </c>
      <c r="G12" s="39">
        <f>'Original Data'!I46*1000</f>
        <v>195603.25019999998</v>
      </c>
    </row>
    <row r="13" spans="2:7" x14ac:dyDescent="0.45">
      <c r="B13" s="19" t="s">
        <v>13</v>
      </c>
      <c r="C13" s="35" t="s">
        <v>11</v>
      </c>
      <c r="D13" s="71">
        <f>'Original Data'!I11*1000</f>
        <v>159.52849999999998</v>
      </c>
      <c r="E13" s="38">
        <f>'Original Data'!I23*1000</f>
        <v>55224.436900000001</v>
      </c>
      <c r="F13" s="38">
        <f>'Original Data'!I35*1000</f>
        <v>290945.21429999999</v>
      </c>
      <c r="G13" s="47"/>
    </row>
    <row r="14" spans="2:7" ht="14.65" thickBot="1" x14ac:dyDescent="0.5">
      <c r="B14" s="22" t="s">
        <v>13</v>
      </c>
      <c r="C14" s="36" t="s">
        <v>12</v>
      </c>
      <c r="D14" s="72">
        <f>'Original Data'!I12*1000</f>
        <v>580.99799999999902</v>
      </c>
      <c r="E14" s="40">
        <f>'Original Data'!I24*1000</f>
        <v>151140.47380000001</v>
      </c>
      <c r="F14" s="49"/>
      <c r="G14" s="48"/>
    </row>
    <row r="16" spans="2:7" ht="14.65" thickBot="1" x14ac:dyDescent="0.5"/>
    <row r="17" spans="2:7" ht="14.65" thickBot="1" x14ac:dyDescent="0.5">
      <c r="B17" s="6"/>
      <c r="C17" s="30"/>
      <c r="D17" s="37" t="s">
        <v>18</v>
      </c>
      <c r="E17" s="37" t="s">
        <v>19</v>
      </c>
      <c r="F17" s="37" t="s">
        <v>20</v>
      </c>
      <c r="G17" s="7"/>
    </row>
    <row r="18" spans="2:7" ht="14.65" thickBot="1" x14ac:dyDescent="0.5">
      <c r="B18" s="51" t="s">
        <v>15</v>
      </c>
      <c r="C18" s="52" t="s">
        <v>16</v>
      </c>
      <c r="D18" s="50">
        <v>20</v>
      </c>
      <c r="E18" s="28">
        <v>72</v>
      </c>
      <c r="F18" s="28">
        <v>88</v>
      </c>
      <c r="G18" s="29">
        <v>104</v>
      </c>
    </row>
    <row r="19" spans="2:7" x14ac:dyDescent="0.45">
      <c r="B19" s="10" t="s">
        <v>7</v>
      </c>
      <c r="C19" s="32"/>
      <c r="D19" s="8">
        <f>LOG(D4,10)</f>
        <v>1.3887262493430605</v>
      </c>
      <c r="E19" s="8">
        <f>LOG(E4,10)</f>
        <v>2.6910331951835733</v>
      </c>
      <c r="F19" s="8">
        <f>LOG(F4,10)</f>
        <v>3.0332506063690943</v>
      </c>
      <c r="G19" s="9">
        <f>LOG(G4,10)</f>
        <v>3.8121085719951147</v>
      </c>
    </row>
    <row r="20" spans="2:7" x14ac:dyDescent="0.45">
      <c r="B20" s="10" t="s">
        <v>6</v>
      </c>
      <c r="C20" s="32"/>
      <c r="D20" s="8">
        <f t="shared" ref="D20:G20" si="0">LOG(D5,10)</f>
        <v>0.88610702293135601</v>
      </c>
      <c r="E20" s="8">
        <f t="shared" si="0"/>
        <v>2.8255083597722925</v>
      </c>
      <c r="F20" s="8">
        <f t="shared" si="0"/>
        <v>2.4371883107235903</v>
      </c>
      <c r="G20" s="9" t="e">
        <f t="shared" si="0"/>
        <v>#NUM!</v>
      </c>
    </row>
    <row r="21" spans="2:7" x14ac:dyDescent="0.45">
      <c r="B21" s="10" t="s">
        <v>5</v>
      </c>
      <c r="C21" s="32"/>
      <c r="D21" s="8">
        <f t="shared" ref="D21:G21" si="1">LOG(D6,10)</f>
        <v>1.3419308600529463</v>
      </c>
      <c r="E21" s="8">
        <f t="shared" si="1"/>
        <v>2.9563981038284464</v>
      </c>
      <c r="F21" s="8">
        <f t="shared" si="1"/>
        <v>3.2352552857391972</v>
      </c>
      <c r="G21" s="9">
        <f t="shared" si="1"/>
        <v>5.1907135421277468</v>
      </c>
    </row>
    <row r="22" spans="2:7" x14ac:dyDescent="0.45">
      <c r="B22" s="13" t="s">
        <v>8</v>
      </c>
      <c r="C22" s="33" t="s">
        <v>9</v>
      </c>
      <c r="D22" s="8">
        <f t="shared" ref="D22:G22" si="2">LOG(D7,10)</f>
        <v>0.36185999248929418</v>
      </c>
      <c r="E22" s="8">
        <f t="shared" si="2"/>
        <v>1.9506213629059663</v>
      </c>
      <c r="F22" s="8">
        <f t="shared" si="2"/>
        <v>1.373684212997017</v>
      </c>
      <c r="G22" s="9">
        <f t="shared" si="2"/>
        <v>2.00784930059995</v>
      </c>
    </row>
    <row r="23" spans="2:7" x14ac:dyDescent="0.45">
      <c r="B23" s="13" t="s">
        <v>8</v>
      </c>
      <c r="C23" s="33" t="s">
        <v>10</v>
      </c>
      <c r="D23" s="8">
        <f t="shared" ref="D23:G23" si="3">LOG(D8,10)</f>
        <v>2.81867612517767</v>
      </c>
      <c r="E23" s="8">
        <f t="shared" si="3"/>
        <v>2.9244295569729188</v>
      </c>
      <c r="F23" s="8">
        <f t="shared" si="3"/>
        <v>3.4541806436991367</v>
      </c>
      <c r="G23" s="9">
        <f t="shared" si="3"/>
        <v>3.6700118463688174</v>
      </c>
    </row>
    <row r="24" spans="2:7" x14ac:dyDescent="0.45">
      <c r="B24" s="13" t="s">
        <v>8</v>
      </c>
      <c r="C24" s="33" t="s">
        <v>11</v>
      </c>
      <c r="D24" s="8">
        <f t="shared" ref="D24:G24" si="4">LOG(D9,10)</f>
        <v>2.1383870220715839</v>
      </c>
      <c r="E24" s="8">
        <f t="shared" si="4"/>
        <v>2.8388622452549477</v>
      </c>
      <c r="F24" s="8">
        <f t="shared" si="4"/>
        <v>2.9651775624277725</v>
      </c>
      <c r="G24" s="9">
        <f t="shared" si="4"/>
        <v>3.4285528118926618</v>
      </c>
    </row>
    <row r="25" spans="2:7" x14ac:dyDescent="0.45">
      <c r="B25" s="13" t="s">
        <v>8</v>
      </c>
      <c r="C25" s="33" t="s">
        <v>12</v>
      </c>
      <c r="D25" s="8">
        <f t="shared" ref="D25:G25" si="5">LOG(D10,10)</f>
        <v>2.7546965491855357</v>
      </c>
      <c r="E25" s="8">
        <f t="shared" si="5"/>
        <v>3.177091849170175</v>
      </c>
      <c r="F25" s="8">
        <f t="shared" si="5"/>
        <v>3.8785942982445731</v>
      </c>
      <c r="G25" s="9">
        <f t="shared" si="5"/>
        <v>4.6078349397275087</v>
      </c>
    </row>
    <row r="26" spans="2:7" x14ac:dyDescent="0.45">
      <c r="B26" s="19" t="s">
        <v>13</v>
      </c>
      <c r="C26" s="35" t="s">
        <v>9</v>
      </c>
      <c r="D26" s="8">
        <f t="shared" ref="D26:G26" si="6">LOG(D11,10)</f>
        <v>1.2432365379410764</v>
      </c>
      <c r="E26" s="8">
        <f t="shared" si="6"/>
        <v>2.9496735230179327</v>
      </c>
      <c r="F26" s="8">
        <f t="shared" si="6"/>
        <v>3.1418891762121621</v>
      </c>
      <c r="G26" s="9">
        <f t="shared" si="6"/>
        <v>3.8652729255790499</v>
      </c>
    </row>
    <row r="27" spans="2:7" x14ac:dyDescent="0.45">
      <c r="B27" s="19" t="s">
        <v>13</v>
      </c>
      <c r="C27" s="35" t="s">
        <v>10</v>
      </c>
      <c r="D27" s="8">
        <f t="shared" ref="D27:G27" si="7">LOG(D12,10)</f>
        <v>2.4994521427311231</v>
      </c>
      <c r="E27" s="8">
        <f t="shared" si="7"/>
        <v>4.3112964607157931</v>
      </c>
      <c r="F27" s="8">
        <f t="shared" si="7"/>
        <v>4.4593707136785934</v>
      </c>
      <c r="G27" s="9">
        <f t="shared" si="7"/>
        <v>5.2913760668738608</v>
      </c>
    </row>
    <row r="28" spans="2:7" x14ac:dyDescent="0.45">
      <c r="B28" s="19" t="s">
        <v>13</v>
      </c>
      <c r="C28" s="35" t="s">
        <v>11</v>
      </c>
      <c r="D28" s="8">
        <f t="shared" ref="D28:G28" si="8">LOG(D13,10)</f>
        <v>2.2028382816693672</v>
      </c>
      <c r="E28" s="8">
        <f t="shared" si="8"/>
        <v>4.7421312962506779</v>
      </c>
      <c r="F28" s="8">
        <f t="shared" si="8"/>
        <v>5.4638112179645706</v>
      </c>
      <c r="G28" s="9" t="e">
        <f t="shared" si="8"/>
        <v>#NUM!</v>
      </c>
    </row>
    <row r="29" spans="2:7" ht="14.65" thickBot="1" x14ac:dyDescent="0.5">
      <c r="B29" s="22" t="s">
        <v>13</v>
      </c>
      <c r="C29" s="36" t="s">
        <v>12</v>
      </c>
      <c r="D29" s="23">
        <f t="shared" ref="D29:G29" si="9">LOG(D14,10)</f>
        <v>2.764174637398146</v>
      </c>
      <c r="E29" s="23">
        <f t="shared" si="9"/>
        <v>5.1793807793241475</v>
      </c>
      <c r="F29" s="23" t="e">
        <f t="shared" si="9"/>
        <v>#NUM!</v>
      </c>
      <c r="G29" s="24" t="e">
        <f t="shared" si="9"/>
        <v>#NUM!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C5F10-F96B-4483-B11E-114677383B35}">
  <dimension ref="B1:G29"/>
  <sheetViews>
    <sheetView workbookViewId="0">
      <selection activeCell="B2" sqref="B2:G14"/>
    </sheetView>
  </sheetViews>
  <sheetFormatPr defaultRowHeight="14.25" x14ac:dyDescent="0.45"/>
  <cols>
    <col min="2" max="2" width="18.796875" customWidth="1"/>
    <col min="3" max="3" width="17" customWidth="1"/>
    <col min="4" max="4" width="13.46484375" customWidth="1"/>
    <col min="5" max="5" width="12.06640625" customWidth="1"/>
    <col min="6" max="6" width="12.46484375" customWidth="1"/>
  </cols>
  <sheetData>
    <row r="1" spans="2:7" ht="14.65" thickBot="1" x14ac:dyDescent="0.5"/>
    <row r="2" spans="2:7" ht="14.65" thickBot="1" x14ac:dyDescent="0.5">
      <c r="B2" s="30"/>
      <c r="C2" s="7"/>
      <c r="D2" s="37" t="s">
        <v>18</v>
      </c>
      <c r="E2" s="37" t="s">
        <v>19</v>
      </c>
      <c r="F2" s="37" t="s">
        <v>20</v>
      </c>
      <c r="G2" s="7"/>
    </row>
    <row r="3" spans="2:7" ht="14.65" thickBot="1" x14ac:dyDescent="0.5">
      <c r="B3" s="31" t="s">
        <v>15</v>
      </c>
      <c r="C3" s="25" t="s">
        <v>16</v>
      </c>
      <c r="D3" s="28">
        <v>20</v>
      </c>
      <c r="E3" s="28">
        <v>72</v>
      </c>
      <c r="F3" s="28">
        <v>88</v>
      </c>
      <c r="G3" s="29">
        <v>104</v>
      </c>
    </row>
    <row r="4" spans="2:7" x14ac:dyDescent="0.45">
      <c r="B4" s="56" t="s">
        <v>7</v>
      </c>
      <c r="C4" s="57"/>
      <c r="D4" s="65">
        <f>'Original Data'!H2</f>
        <v>6</v>
      </c>
      <c r="E4" s="66">
        <f>'Original Data'!H14</f>
        <v>9</v>
      </c>
      <c r="F4" s="66">
        <f>'Original Data'!H26</f>
        <v>12</v>
      </c>
      <c r="G4" s="67">
        <f>'Original Data'!H38</f>
        <v>14</v>
      </c>
    </row>
    <row r="5" spans="2:7" x14ac:dyDescent="0.45">
      <c r="B5" s="32" t="s">
        <v>6</v>
      </c>
      <c r="C5" s="12"/>
      <c r="D5" s="10">
        <f>'Original Data'!H3</f>
        <v>20</v>
      </c>
      <c r="E5" s="11">
        <f>'Original Data'!H15</f>
        <v>619</v>
      </c>
      <c r="F5" s="11">
        <f>'Original Data'!H27</f>
        <v>392</v>
      </c>
      <c r="G5" s="46"/>
    </row>
    <row r="6" spans="2:7" x14ac:dyDescent="0.45">
      <c r="B6" s="56" t="s">
        <v>5</v>
      </c>
      <c r="C6" s="57"/>
      <c r="D6" s="58">
        <f>'Original Data'!H4</f>
        <v>6</v>
      </c>
      <c r="E6" s="59">
        <f>'Original Data'!H16</f>
        <v>9</v>
      </c>
      <c r="F6" s="59">
        <f>'Original Data'!H28</f>
        <v>12</v>
      </c>
      <c r="G6" s="57">
        <f>'Original Data'!H40</f>
        <v>14</v>
      </c>
    </row>
    <row r="7" spans="2:7" x14ac:dyDescent="0.45">
      <c r="B7" s="33" t="s">
        <v>8</v>
      </c>
      <c r="C7" s="15" t="s">
        <v>9</v>
      </c>
      <c r="D7" s="13">
        <f>'Original Data'!H5</f>
        <v>6</v>
      </c>
      <c r="E7" s="14">
        <f>'Original Data'!H17</f>
        <v>9</v>
      </c>
      <c r="F7" s="14">
        <f>'Original Data'!H29</f>
        <v>15</v>
      </c>
      <c r="G7" s="15">
        <f>'Original Data'!H41</f>
        <v>18</v>
      </c>
    </row>
    <row r="8" spans="2:7" x14ac:dyDescent="0.45">
      <c r="B8" s="33" t="s">
        <v>8</v>
      </c>
      <c r="C8" s="15" t="s">
        <v>10</v>
      </c>
      <c r="D8" s="13">
        <f>'Original Data'!H6</f>
        <v>6</v>
      </c>
      <c r="E8" s="14">
        <f>'Original Data'!H18</f>
        <v>9</v>
      </c>
      <c r="F8" s="14">
        <f>'Original Data'!H30</f>
        <v>14</v>
      </c>
      <c r="G8" s="15">
        <f>'Original Data'!H42</f>
        <v>17</v>
      </c>
    </row>
    <row r="9" spans="2:7" x14ac:dyDescent="0.45">
      <c r="B9" s="33" t="s">
        <v>8</v>
      </c>
      <c r="C9" s="15" t="s">
        <v>11</v>
      </c>
      <c r="D9" s="13">
        <f>'Original Data'!H7</f>
        <v>6</v>
      </c>
      <c r="E9" s="14">
        <f>'Original Data'!H19</f>
        <v>9</v>
      </c>
      <c r="F9" s="14">
        <f>'Original Data'!H31</f>
        <v>13</v>
      </c>
      <c r="G9" s="15">
        <f>'Original Data'!H43</f>
        <v>17</v>
      </c>
    </row>
    <row r="10" spans="2:7" x14ac:dyDescent="0.45">
      <c r="B10" s="33" t="s">
        <v>8</v>
      </c>
      <c r="C10" s="15" t="s">
        <v>12</v>
      </c>
      <c r="D10" s="13">
        <f>'Original Data'!H8</f>
        <v>6</v>
      </c>
      <c r="E10" s="14">
        <f>'Original Data'!H20</f>
        <v>9</v>
      </c>
      <c r="F10" s="14">
        <f>'Original Data'!H32</f>
        <v>17</v>
      </c>
      <c r="G10" s="15">
        <f>'Original Data'!H44</f>
        <v>23</v>
      </c>
    </row>
    <row r="11" spans="2:7" x14ac:dyDescent="0.45">
      <c r="B11" s="60" t="s">
        <v>13</v>
      </c>
      <c r="C11" s="61" t="s">
        <v>9</v>
      </c>
      <c r="D11" s="62">
        <f>'Original Data'!H9</f>
        <v>6</v>
      </c>
      <c r="E11" s="63">
        <f>'Original Data'!H21</f>
        <v>9</v>
      </c>
      <c r="F11" s="63">
        <f>'Original Data'!H33</f>
        <v>12</v>
      </c>
      <c r="G11" s="64">
        <f>'Original Data'!H45</f>
        <v>14</v>
      </c>
    </row>
    <row r="12" spans="2:7" x14ac:dyDescent="0.45">
      <c r="B12" s="35" t="s">
        <v>13</v>
      </c>
      <c r="C12" s="26" t="s">
        <v>10</v>
      </c>
      <c r="D12" s="43">
        <f>'Original Data'!H10</f>
        <v>6</v>
      </c>
      <c r="E12" s="20">
        <f>'Original Data'!H22</f>
        <v>9</v>
      </c>
      <c r="F12" s="20">
        <f>'Original Data'!H34</f>
        <v>12</v>
      </c>
      <c r="G12" s="21">
        <f>'Original Data'!H46</f>
        <v>15</v>
      </c>
    </row>
    <row r="13" spans="2:7" x14ac:dyDescent="0.45">
      <c r="B13" s="35" t="s">
        <v>13</v>
      </c>
      <c r="C13" s="26" t="s">
        <v>11</v>
      </c>
      <c r="D13" s="43">
        <f>'Original Data'!H11</f>
        <v>6</v>
      </c>
      <c r="E13" s="20">
        <f>'Original Data'!H23</f>
        <v>9</v>
      </c>
      <c r="F13" s="20">
        <f>'Original Data'!H35</f>
        <v>12</v>
      </c>
      <c r="G13" s="53"/>
    </row>
    <row r="14" spans="2:7" ht="14.65" thickBot="1" x14ac:dyDescent="0.5">
      <c r="B14" s="36" t="s">
        <v>13</v>
      </c>
      <c r="C14" s="27" t="s">
        <v>12</v>
      </c>
      <c r="D14" s="44">
        <f>'Original Data'!H12</f>
        <v>6</v>
      </c>
      <c r="E14" s="45">
        <f>'Original Data'!H24</f>
        <v>9</v>
      </c>
      <c r="F14" s="55"/>
      <c r="G14" s="54"/>
    </row>
    <row r="16" spans="2:7" ht="14.65" thickBot="1" x14ac:dyDescent="0.5"/>
    <row r="17" spans="2:7" ht="14.65" thickBot="1" x14ac:dyDescent="0.5">
      <c r="B17" s="30"/>
      <c r="C17" s="7"/>
      <c r="D17" s="37" t="s">
        <v>18</v>
      </c>
      <c r="E17" s="37" t="s">
        <v>19</v>
      </c>
      <c r="F17" s="37" t="s">
        <v>20</v>
      </c>
      <c r="G17" s="7"/>
    </row>
    <row r="18" spans="2:7" ht="14.65" thickBot="1" x14ac:dyDescent="0.5">
      <c r="B18" s="31" t="s">
        <v>15</v>
      </c>
      <c r="C18" s="25" t="s">
        <v>16</v>
      </c>
      <c r="D18" s="28">
        <v>20</v>
      </c>
      <c r="E18" s="28">
        <v>72</v>
      </c>
      <c r="F18" s="28">
        <v>88</v>
      </c>
      <c r="G18" s="29">
        <v>104</v>
      </c>
    </row>
    <row r="19" spans="2:7" x14ac:dyDescent="0.45">
      <c r="B19" s="32" t="s">
        <v>7</v>
      </c>
      <c r="C19" s="12"/>
      <c r="D19" s="8">
        <f>LOG(D4,10)</f>
        <v>0.77815125038364352</v>
      </c>
      <c r="E19" s="8">
        <f>LOG(E4,10)</f>
        <v>0.95424250943932487</v>
      </c>
      <c r="F19" s="8">
        <f>LOG(F4,10)</f>
        <v>1.0791812460476247</v>
      </c>
      <c r="G19" s="9">
        <f>LOG(G4,10)</f>
        <v>1.1461280356782377</v>
      </c>
    </row>
    <row r="20" spans="2:7" x14ac:dyDescent="0.45">
      <c r="B20" s="32" t="s">
        <v>6</v>
      </c>
      <c r="C20" s="12"/>
      <c r="D20" s="8">
        <f>LOG(D5,10)</f>
        <v>1.301029995663981</v>
      </c>
      <c r="E20" s="8">
        <f>LOG(E5,10)</f>
        <v>2.7916906490201177</v>
      </c>
      <c r="F20" s="8">
        <f>LOG(F5,10)</f>
        <v>2.5932860670204567</v>
      </c>
      <c r="G20" s="9" t="e">
        <f t="shared" ref="G20:G29" si="0">LOG(G5,10)</f>
        <v>#NUM!</v>
      </c>
    </row>
    <row r="21" spans="2:7" x14ac:dyDescent="0.45">
      <c r="B21" s="32" t="s">
        <v>5</v>
      </c>
      <c r="C21" s="12"/>
      <c r="D21" s="8">
        <f t="shared" ref="D21:F25" si="1">LOG(D6,10)</f>
        <v>0.77815125038364352</v>
      </c>
      <c r="E21" s="8">
        <f t="shared" si="1"/>
        <v>0.95424250943932487</v>
      </c>
      <c r="F21" s="8">
        <f t="shared" si="1"/>
        <v>1.0791812460476247</v>
      </c>
      <c r="G21" s="9">
        <f t="shared" si="0"/>
        <v>1.1461280356782377</v>
      </c>
    </row>
    <row r="22" spans="2:7" x14ac:dyDescent="0.45">
      <c r="B22" s="33" t="s">
        <v>8</v>
      </c>
      <c r="C22" s="15" t="s">
        <v>9</v>
      </c>
      <c r="D22" s="8">
        <f t="shared" si="1"/>
        <v>0.77815125038364352</v>
      </c>
      <c r="E22" s="8">
        <f t="shared" si="1"/>
        <v>0.95424250943932487</v>
      </c>
      <c r="F22" s="8">
        <f t="shared" si="1"/>
        <v>1.1760912590556811</v>
      </c>
      <c r="G22" s="9">
        <f t="shared" si="0"/>
        <v>1.2552725051033058</v>
      </c>
    </row>
    <row r="23" spans="2:7" x14ac:dyDescent="0.45">
      <c r="B23" s="33" t="s">
        <v>8</v>
      </c>
      <c r="C23" s="15" t="s">
        <v>10</v>
      </c>
      <c r="D23" s="8">
        <f t="shared" si="1"/>
        <v>0.77815125038364352</v>
      </c>
      <c r="E23" s="8">
        <f t="shared" si="1"/>
        <v>0.95424250943932487</v>
      </c>
      <c r="F23" s="8">
        <f t="shared" si="1"/>
        <v>1.1461280356782377</v>
      </c>
      <c r="G23" s="9">
        <f t="shared" si="0"/>
        <v>1.2304489213782739</v>
      </c>
    </row>
    <row r="24" spans="2:7" x14ac:dyDescent="0.45">
      <c r="B24" s="33" t="s">
        <v>8</v>
      </c>
      <c r="C24" s="15" t="s">
        <v>11</v>
      </c>
      <c r="D24" s="8">
        <f t="shared" si="1"/>
        <v>0.77815125038364352</v>
      </c>
      <c r="E24" s="8">
        <f t="shared" si="1"/>
        <v>0.95424250943932487</v>
      </c>
      <c r="F24" s="8">
        <f t="shared" si="1"/>
        <v>1.1139433523068367</v>
      </c>
      <c r="G24" s="9">
        <f t="shared" si="0"/>
        <v>1.2304489213782739</v>
      </c>
    </row>
    <row r="25" spans="2:7" x14ac:dyDescent="0.45">
      <c r="B25" s="33" t="s">
        <v>8</v>
      </c>
      <c r="C25" s="15" t="s">
        <v>12</v>
      </c>
      <c r="D25" s="8">
        <f t="shared" si="1"/>
        <v>0.77815125038364352</v>
      </c>
      <c r="E25" s="8">
        <f t="shared" si="1"/>
        <v>0.95424250943932487</v>
      </c>
      <c r="F25" s="8">
        <f t="shared" si="1"/>
        <v>1.2304489213782739</v>
      </c>
      <c r="G25" s="9">
        <f t="shared" si="0"/>
        <v>1.3617278360175928</v>
      </c>
    </row>
    <row r="26" spans="2:7" x14ac:dyDescent="0.45">
      <c r="B26" s="35" t="s">
        <v>13</v>
      </c>
      <c r="C26" s="26" t="s">
        <v>9</v>
      </c>
      <c r="D26" s="8">
        <f>LOG(D11,10)</f>
        <v>0.77815125038364352</v>
      </c>
      <c r="E26" s="8">
        <f>LOG(E11,10)</f>
        <v>0.95424250943932487</v>
      </c>
      <c r="F26" s="8">
        <f>LOG(F11,10)</f>
        <v>1.0791812460476247</v>
      </c>
      <c r="G26" s="9">
        <f>LOG(G11,10)</f>
        <v>1.1461280356782377</v>
      </c>
    </row>
    <row r="27" spans="2:7" x14ac:dyDescent="0.45">
      <c r="B27" s="35" t="s">
        <v>13</v>
      </c>
      <c r="C27" s="26" t="s">
        <v>10</v>
      </c>
      <c r="D27" s="8">
        <f>LOG(D12,10)</f>
        <v>0.77815125038364352</v>
      </c>
      <c r="E27" s="8">
        <f>LOG(E12,10)</f>
        <v>0.95424250943932487</v>
      </c>
      <c r="F27" s="8">
        <f>LOG(F12,10)</f>
        <v>1.0791812460476247</v>
      </c>
      <c r="G27" s="9">
        <f t="shared" si="0"/>
        <v>1.1760912590556811</v>
      </c>
    </row>
    <row r="28" spans="2:7" x14ac:dyDescent="0.45">
      <c r="B28" s="35" t="s">
        <v>13</v>
      </c>
      <c r="C28" s="26" t="s">
        <v>11</v>
      </c>
      <c r="D28" s="8">
        <f t="shared" ref="D28:F28" si="2">LOG(D13,10)</f>
        <v>0.77815125038364352</v>
      </c>
      <c r="E28" s="8">
        <f t="shared" si="2"/>
        <v>0.95424250943932487</v>
      </c>
      <c r="F28" s="8">
        <f t="shared" si="2"/>
        <v>1.0791812460476247</v>
      </c>
      <c r="G28" s="9" t="e">
        <f t="shared" si="0"/>
        <v>#NUM!</v>
      </c>
    </row>
    <row r="29" spans="2:7" ht="14.65" thickBot="1" x14ac:dyDescent="0.5">
      <c r="B29" s="36" t="s">
        <v>13</v>
      </c>
      <c r="C29" s="27" t="s">
        <v>12</v>
      </c>
      <c r="D29" s="23">
        <f t="shared" ref="D29:F29" si="3">LOG(D14,10)</f>
        <v>0.77815125038364352</v>
      </c>
      <c r="E29" s="23">
        <f t="shared" si="3"/>
        <v>0.95424250943932487</v>
      </c>
      <c r="F29" s="23" t="e">
        <f t="shared" si="3"/>
        <v>#NUM!</v>
      </c>
      <c r="G29" s="24" t="e">
        <f t="shared" si="0"/>
        <v>#NUM!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Data</vt:lpstr>
      <vt:lpstr>Complexity</vt:lpstr>
      <vt:lpstr>Search Time</vt:lpstr>
      <vt:lpstr>Optimality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Yazhuo Li</dc:creator>
  <cp:lastModifiedBy>Yazhuo Li</cp:lastModifiedBy>
  <dcterms:created xsi:type="dcterms:W3CDTF">2019-03-03T06:53:24Z</dcterms:created>
  <dcterms:modified xsi:type="dcterms:W3CDTF">2019-03-05T13:01:00Z</dcterms:modified>
</cp:coreProperties>
</file>