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<sst xmlns="http://schemas.openxmlformats.org/spreadsheetml/2006/main" uniqueCount="14">
  <si>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Table 1</t>
  </si>
  <si>
    <t>Pos | Isotope</t>
  </si>
  <si>
    <t>Co60</t>
  </si>
  <si>
    <t>K40</t>
  </si>
  <si>
    <t>Th232</t>
  </si>
  <si>
    <t>U238(Lower)</t>
  </si>
  <si>
    <t>U238(Upper)</t>
  </si>
  <si>
    <t>U238(lower+upper)</t>
  </si>
  <si>
    <t>Top PMT</t>
  </si>
  <si>
    <t>Bot PMT</t>
  </si>
  <si>
    <t>Inner Cryostat</t>
  </si>
  <si>
    <t>Outer Cryostat</t>
  </si>
  <si>
    <t>total</t>
  </si>
  <si>
    <t>fraction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</si>
</sst>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3"/>
      <c r="I2" s="3"/>
    </row>
    <row r="3" ht="20.55" customHeight="1">
      <c r="A3" t="s" s="4">
        <v>8</v>
      </c>
      <c r="B3" s="5">
        <v>9713224</v>
      </c>
      <c r="C3" s="6">
        <v>30578668</v>
      </c>
      <c r="D3" s="6">
        <v>3957239</v>
      </c>
      <c r="E3" s="6">
        <v>251824</v>
      </c>
      <c r="F3" s="6">
        <v>1546921</v>
      </c>
      <c r="G3" s="6">
        <f>E3+F3</f>
        <v>1798745</v>
      </c>
      <c r="H3" s="6"/>
      <c r="I3" s="6"/>
    </row>
    <row r="4" ht="20.35" customHeight="1">
      <c r="A4" t="s" s="4">
        <v>9</v>
      </c>
      <c r="B4" s="6">
        <v>9713224</v>
      </c>
      <c r="C4" s="6">
        <v>30578668</v>
      </c>
      <c r="D4" s="6">
        <v>3957239</v>
      </c>
      <c r="E4" s="6">
        <v>251824</v>
      </c>
      <c r="F4" s="6">
        <v>1546921</v>
      </c>
      <c r="G4" s="6">
        <f>E4+F4</f>
        <v>1798745</v>
      </c>
      <c r="H4" s="6"/>
      <c r="I4" s="6"/>
    </row>
    <row r="5" ht="32.35" customHeight="1">
      <c r="A5" t="s" s="4">
        <v>10</v>
      </c>
      <c r="B5" s="6">
        <v>71219010</v>
      </c>
      <c r="C5" s="6">
        <v>13387032</v>
      </c>
      <c r="D5" s="6">
        <v>5890294</v>
      </c>
      <c r="E5" s="6">
        <v>2141925</v>
      </c>
      <c r="F5" s="6">
        <v>13226388</v>
      </c>
      <c r="G5" s="6">
        <f>E5+F5</f>
        <v>15368313</v>
      </c>
      <c r="H5" s="6"/>
      <c r="I5" s="6"/>
    </row>
    <row r="6" ht="32.35" customHeight="1">
      <c r="A6" t="s" s="4">
        <v>11</v>
      </c>
      <c r="B6" s="6">
        <v>132623387</v>
      </c>
      <c r="C6" s="6">
        <v>24929208</v>
      </c>
      <c r="D6" s="6">
        <v>10968852</v>
      </c>
      <c r="E6" s="6">
        <v>3988573</v>
      </c>
      <c r="F6" s="6">
        <v>24630058</v>
      </c>
      <c r="G6" s="6">
        <f>E6+F6</f>
        <v>28618631</v>
      </c>
      <c r="H6" s="6"/>
      <c r="I6" s="6"/>
    </row>
    <row r="7" ht="20.35" customHeight="1">
      <c r="A7" t="s" s="4">
        <v>12</v>
      </c>
      <c r="B7" s="6">
        <f>B3+B4+B5+B6</f>
        <v>223268845</v>
      </c>
      <c r="C7" s="6">
        <f>C3+C4+C5+C6</f>
        <v>99473576</v>
      </c>
      <c r="D7" s="6">
        <f>D3+D4+D5+D6</f>
        <v>24773624</v>
      </c>
      <c r="E7" s="6">
        <f>E3+E4+E5+E6</f>
        <v>6634146</v>
      </c>
      <c r="F7" s="6">
        <f>F3+F4+F5+F6</f>
        <v>40950288</v>
      </c>
      <c r="G7" s="6">
        <f>G3+G4+G5+G6</f>
        <v>47584434</v>
      </c>
      <c r="H7" s="6">
        <f>B7+C7+D7+E7+F7+G7</f>
        <v>442684913</v>
      </c>
      <c r="I7" s="6"/>
    </row>
    <row r="8" ht="20.35" customHeight="1">
      <c r="A8" t="s" s="4">
        <v>13</v>
      </c>
      <c r="B8" s="6">
        <f>B7/H7</f>
        <v>0.5043516018807715</v>
      </c>
      <c r="C8" s="6">
        <f>C7/H7</f>
        <v>0.2247051414648052</v>
      </c>
      <c r="D8" s="6">
        <f>D7/H7</f>
        <v>0.05596220533497151</v>
      </c>
      <c r="E8" s="6">
        <f>E7/H7</f>
        <v>0.01498615788607189</v>
      </c>
      <c r="F8" s="6">
        <f>F7/H7</f>
        <v>0.09250436777365395</v>
      </c>
      <c r="G8" s="6">
        <f>G7/H7</f>
        <v>0.1074905256597258</v>
      </c>
      <c r="H8" s="6"/>
      <c r="I8" s="6"/>
    </row>
    <row r="9" ht="20.35" customHeight="1">
      <c r="A9" s="4"/>
      <c r="B9" s="6"/>
      <c r="C9" s="6"/>
      <c r="D9" s="6"/>
      <c r="E9" s="6"/>
      <c r="F9" s="6"/>
      <c r="G9" s="6"/>
      <c r="H9" s="6"/>
      <c r="I9" s="6"/>
    </row>
    <row r="10" ht="20.35" customHeight="1">
      <c r="A10" s="4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4"/>
      <c r="B11" s="6"/>
      <c r="C11" s="6"/>
      <c r="D11" s="6"/>
      <c r="E11" s="6"/>
      <c r="F11" s="6"/>
      <c r="G11" s="6"/>
      <c r="H11" s="6"/>
      <c r="I11" s="6"/>
    </row>
    <row r="12" ht="20.35" customHeight="1">
      <c r="A12" s="4"/>
      <c r="B12" s="6"/>
      <c r="C12" s="6"/>
      <c r="D12" s="6"/>
      <c r="E12" s="6"/>
      <c r="F12" s="6"/>
      <c r="G12" s="6"/>
      <c r="H12" s="6"/>
      <c r="I12" s="6"/>
    </row>
    <row r="13" ht="20.35" customHeight="1">
      <c r="A13" s="4"/>
      <c r="B13" s="6"/>
      <c r="C13" s="6"/>
      <c r="D13" s="6"/>
      <c r="E13" s="6"/>
      <c r="F13" s="6"/>
      <c r="G13" s="6"/>
      <c r="H13" s="6"/>
      <c r="I13" s="6"/>
    </row>
    <row r="14" ht="20.35" customHeight="1">
      <c r="A14" s="4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4"/>
      <c r="B15" s="6"/>
      <c r="C15" s="6"/>
      <c r="D15" s="6"/>
      <c r="E15" s="6"/>
      <c r="F15" s="6"/>
      <c r="G15" s="6"/>
      <c r="H15" s="6"/>
      <c r="I15" s="6"/>
    </row>
    <row r="16" ht="20.35" customHeight="1">
      <c r="A16" s="4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4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4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4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4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4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4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4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