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301\Documents\PycharmProjects\mpds\spinel\"/>
    </mc:Choice>
  </mc:AlternateContent>
  <bookViews>
    <workbookView xWindow="240" yWindow="15" windowWidth="16095" windowHeight="9660"/>
  </bookViews>
  <sheets>
    <sheet name="CE model" sheetId="3" r:id="rId1"/>
    <sheet name="Data" sheetId="1" r:id="rId2"/>
    <sheet name="Materials_Project" sheetId="4" r:id="rId3"/>
    <sheet name="Near" sheetId="2" r:id="rId4"/>
  </sheets>
  <calcPr calcId="162913"/>
</workbook>
</file>

<file path=xl/calcChain.xml><?xml version="1.0" encoding="utf-8"?>
<calcChain xmlns="http://schemas.openxmlformats.org/spreadsheetml/2006/main">
  <c r="BV89" i="1" l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BV42" i="1" l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Y43" i="2"/>
  <c r="Z43" i="2"/>
  <c r="AA43" i="2" s="1"/>
  <c r="AF43" i="2"/>
  <c r="AG43" i="2"/>
  <c r="AH43" i="2"/>
  <c r="X43" i="2"/>
  <c r="W43" i="2"/>
  <c r="V43" i="2"/>
  <c r="U43" i="2"/>
  <c r="T43" i="2"/>
  <c r="S43" i="2"/>
  <c r="R43" i="2"/>
  <c r="Z4" i="2"/>
  <c r="R4" i="2"/>
  <c r="CM3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AI5" i="2"/>
  <c r="AJ5" i="2"/>
  <c r="AK5" i="2"/>
  <c r="AI6" i="2"/>
  <c r="AJ6" i="2"/>
  <c r="AK6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I14" i="2"/>
  <c r="AJ14" i="2"/>
  <c r="AK14" i="2"/>
  <c r="AI15" i="2"/>
  <c r="AJ15" i="2"/>
  <c r="AK15" i="2"/>
  <c r="AI16" i="2"/>
  <c r="AJ16" i="2"/>
  <c r="AK16" i="2"/>
  <c r="AI17" i="2"/>
  <c r="AJ17" i="2"/>
  <c r="AK17" i="2"/>
  <c r="AI18" i="2"/>
  <c r="AJ18" i="2"/>
  <c r="AK18" i="2"/>
  <c r="AI19" i="2"/>
  <c r="AJ19" i="2"/>
  <c r="AK19" i="2"/>
  <c r="AI20" i="2"/>
  <c r="AJ20" i="2"/>
  <c r="AK20" i="2"/>
  <c r="AI21" i="2"/>
  <c r="AJ21" i="2"/>
  <c r="AK21" i="2"/>
  <c r="AI22" i="2"/>
  <c r="AJ22" i="2"/>
  <c r="AK22" i="2"/>
  <c r="AI23" i="2"/>
  <c r="AJ23" i="2"/>
  <c r="AK23" i="2"/>
  <c r="AI24" i="2"/>
  <c r="AJ24" i="2"/>
  <c r="AK24" i="2"/>
  <c r="AI25" i="2"/>
  <c r="AJ25" i="2"/>
  <c r="AK25" i="2"/>
  <c r="AI26" i="2"/>
  <c r="AJ26" i="2"/>
  <c r="AK26" i="2"/>
  <c r="AI27" i="2"/>
  <c r="AJ27" i="2"/>
  <c r="AK27" i="2"/>
  <c r="AI28" i="2"/>
  <c r="AJ28" i="2"/>
  <c r="AK28" i="2"/>
  <c r="AI29" i="2"/>
  <c r="AJ29" i="2"/>
  <c r="AK29" i="2"/>
  <c r="AI30" i="2"/>
  <c r="AJ30" i="2"/>
  <c r="AK30" i="2"/>
  <c r="AI31" i="2"/>
  <c r="AJ31" i="2"/>
  <c r="AK31" i="2"/>
  <c r="AI32" i="2"/>
  <c r="AJ32" i="2"/>
  <c r="AK32" i="2"/>
  <c r="AI33" i="2"/>
  <c r="AJ33" i="2"/>
  <c r="AK33" i="2"/>
  <c r="AI34" i="2"/>
  <c r="AJ34" i="2"/>
  <c r="AK34" i="2"/>
  <c r="AI35" i="2"/>
  <c r="AJ35" i="2"/>
  <c r="AK35" i="2"/>
  <c r="AI36" i="2"/>
  <c r="AJ36" i="2"/>
  <c r="AK36" i="2"/>
  <c r="AI37" i="2"/>
  <c r="AJ37" i="2"/>
  <c r="AK37" i="2"/>
  <c r="AI38" i="2"/>
  <c r="AJ38" i="2"/>
  <c r="AK38" i="2"/>
  <c r="AI39" i="2"/>
  <c r="AJ39" i="2"/>
  <c r="AK39" i="2"/>
  <c r="AI40" i="2"/>
  <c r="AJ40" i="2"/>
  <c r="AK40" i="2"/>
  <c r="AI41" i="2"/>
  <c r="AJ41" i="2"/>
  <c r="AK41" i="2"/>
  <c r="AI42" i="2"/>
  <c r="AJ42" i="2"/>
  <c r="AK42" i="2"/>
  <c r="AI44" i="2"/>
  <c r="AJ44" i="2"/>
  <c r="AK44" i="2"/>
  <c r="AI45" i="2"/>
  <c r="AJ45" i="2"/>
  <c r="AK45" i="2"/>
  <c r="AI46" i="2"/>
  <c r="AJ46" i="2"/>
  <c r="AK46" i="2"/>
  <c r="AI47" i="2"/>
  <c r="AJ47" i="2"/>
  <c r="AK47" i="2"/>
  <c r="AI48" i="2"/>
  <c r="AJ48" i="2"/>
  <c r="AK48" i="2"/>
  <c r="AI49" i="2"/>
  <c r="AJ49" i="2"/>
  <c r="AK49" i="2"/>
  <c r="AI50" i="2"/>
  <c r="AJ50" i="2"/>
  <c r="AK50" i="2"/>
  <c r="AI51" i="2"/>
  <c r="AJ51" i="2"/>
  <c r="AK51" i="2"/>
  <c r="AI52" i="2"/>
  <c r="AJ52" i="2"/>
  <c r="AK52" i="2"/>
  <c r="AI53" i="2"/>
  <c r="AJ53" i="2"/>
  <c r="AK53" i="2"/>
  <c r="AI54" i="2"/>
  <c r="AJ54" i="2"/>
  <c r="AK54" i="2"/>
  <c r="AI55" i="2"/>
  <c r="AJ55" i="2"/>
  <c r="AK55" i="2"/>
  <c r="AI56" i="2"/>
  <c r="AJ56" i="2"/>
  <c r="AK56" i="2"/>
  <c r="AI57" i="2"/>
  <c r="AJ57" i="2"/>
  <c r="AK57" i="2"/>
  <c r="AI58" i="2"/>
  <c r="AJ58" i="2"/>
  <c r="AK58" i="2"/>
  <c r="AI59" i="2"/>
  <c r="AJ59" i="2"/>
  <c r="AK59" i="2"/>
  <c r="AI60" i="2"/>
  <c r="AJ60" i="2"/>
  <c r="AK60" i="2"/>
  <c r="AI61" i="2"/>
  <c r="AJ61" i="2"/>
  <c r="AK61" i="2"/>
  <c r="AI62" i="2"/>
  <c r="AJ62" i="2"/>
  <c r="AK62" i="2"/>
  <c r="AI63" i="2"/>
  <c r="AJ63" i="2"/>
  <c r="AK63" i="2"/>
  <c r="AI64" i="2"/>
  <c r="AJ64" i="2"/>
  <c r="AK64" i="2"/>
  <c r="AI65" i="2"/>
  <c r="AJ65" i="2"/>
  <c r="AK65" i="2"/>
  <c r="AI66" i="2"/>
  <c r="AJ66" i="2"/>
  <c r="AK66" i="2"/>
  <c r="AI67" i="2"/>
  <c r="AJ67" i="2"/>
  <c r="AK67" i="2"/>
  <c r="AI68" i="2"/>
  <c r="AJ68" i="2"/>
  <c r="AK68" i="2"/>
  <c r="AI69" i="2"/>
  <c r="AJ69" i="2"/>
  <c r="AK69" i="2"/>
  <c r="AI70" i="2"/>
  <c r="AJ70" i="2"/>
  <c r="AK70" i="2"/>
  <c r="AI71" i="2"/>
  <c r="AJ71" i="2"/>
  <c r="AK71" i="2"/>
  <c r="AI72" i="2"/>
  <c r="AJ72" i="2"/>
  <c r="AK72" i="2"/>
  <c r="AI73" i="2"/>
  <c r="AJ73" i="2"/>
  <c r="AK73" i="2"/>
  <c r="AI74" i="2"/>
  <c r="AJ74" i="2"/>
  <c r="AK74" i="2"/>
  <c r="AI75" i="2"/>
  <c r="AJ75" i="2"/>
  <c r="AK75" i="2"/>
  <c r="AI76" i="2"/>
  <c r="AJ76" i="2"/>
  <c r="AK76" i="2"/>
  <c r="AI77" i="2"/>
  <c r="AJ77" i="2"/>
  <c r="AK77" i="2"/>
  <c r="AI78" i="2"/>
  <c r="AJ78" i="2"/>
  <c r="AK78" i="2"/>
  <c r="AI79" i="2"/>
  <c r="AJ79" i="2"/>
  <c r="AK79" i="2"/>
  <c r="AI80" i="2"/>
  <c r="AJ80" i="2"/>
  <c r="AK80" i="2"/>
  <c r="AI81" i="2"/>
  <c r="AJ81" i="2"/>
  <c r="AK81" i="2"/>
  <c r="AI82" i="2"/>
  <c r="AJ82" i="2"/>
  <c r="AK82" i="2"/>
  <c r="AI83" i="2"/>
  <c r="AJ83" i="2"/>
  <c r="AK83" i="2"/>
  <c r="AI84" i="2"/>
  <c r="AJ84" i="2"/>
  <c r="AK84" i="2"/>
  <c r="AI85" i="2"/>
  <c r="AJ85" i="2"/>
  <c r="AK85" i="2"/>
  <c r="AI86" i="2"/>
  <c r="AJ86" i="2"/>
  <c r="AK86" i="2"/>
  <c r="AI87" i="2"/>
  <c r="AJ87" i="2"/>
  <c r="AK87" i="2"/>
  <c r="AI88" i="2"/>
  <c r="AJ88" i="2"/>
  <c r="AK88" i="2"/>
  <c r="AI89" i="2"/>
  <c r="AJ89" i="2"/>
  <c r="AK89" i="2"/>
  <c r="AI90" i="2"/>
  <c r="AJ90" i="2"/>
  <c r="AK90" i="2"/>
  <c r="AI91" i="2"/>
  <c r="AJ91" i="2"/>
  <c r="AK91" i="2"/>
  <c r="AI92" i="2"/>
  <c r="AJ92" i="2"/>
  <c r="AK92" i="2"/>
  <c r="AI93" i="2"/>
  <c r="AJ93" i="2"/>
  <c r="AK93" i="2"/>
  <c r="AI94" i="2"/>
  <c r="AJ94" i="2"/>
  <c r="AK94" i="2"/>
  <c r="AI95" i="2"/>
  <c r="AJ95" i="2"/>
  <c r="AK95" i="2"/>
  <c r="AI96" i="2"/>
  <c r="AJ96" i="2"/>
  <c r="AK96" i="2"/>
  <c r="AI97" i="2"/>
  <c r="AJ97" i="2"/>
  <c r="AK97" i="2"/>
  <c r="AI98" i="2"/>
  <c r="AJ98" i="2"/>
  <c r="AK98" i="2"/>
  <c r="AI99" i="2"/>
  <c r="AJ99" i="2"/>
  <c r="AK99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AA11" i="2"/>
  <c r="AB11" i="2"/>
  <c r="AC11" i="2"/>
  <c r="AD11" i="2"/>
  <c r="AE11" i="2"/>
  <c r="AF11" i="2"/>
  <c r="AG11" i="2"/>
  <c r="AH1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16" i="2"/>
  <c r="AB16" i="2"/>
  <c r="AC16" i="2"/>
  <c r="AD16" i="2"/>
  <c r="AE16" i="2"/>
  <c r="AF16" i="2"/>
  <c r="AG16" i="2"/>
  <c r="AH16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42" i="2"/>
  <c r="AB42" i="2"/>
  <c r="AC42" i="2"/>
  <c r="AD42" i="2"/>
  <c r="AE42" i="2"/>
  <c r="AF42" i="2"/>
  <c r="AG42" i="2"/>
  <c r="AH42" i="2"/>
  <c r="AA44" i="2"/>
  <c r="AB44" i="2"/>
  <c r="AC44" i="2"/>
  <c r="AD44" i="2"/>
  <c r="AE44" i="2"/>
  <c r="AF44" i="2"/>
  <c r="AG44" i="2"/>
  <c r="AH44" i="2"/>
  <c r="AA45" i="2"/>
  <c r="AB45" i="2"/>
  <c r="AC45" i="2"/>
  <c r="AD45" i="2"/>
  <c r="AE45" i="2"/>
  <c r="AF45" i="2"/>
  <c r="AG45" i="2"/>
  <c r="AH45" i="2"/>
  <c r="AA46" i="2"/>
  <c r="AB46" i="2"/>
  <c r="AC46" i="2"/>
  <c r="AD46" i="2"/>
  <c r="AE46" i="2"/>
  <c r="AF46" i="2"/>
  <c r="AG46" i="2"/>
  <c r="AH46" i="2"/>
  <c r="AA47" i="2"/>
  <c r="AB47" i="2"/>
  <c r="AC47" i="2"/>
  <c r="AD47" i="2"/>
  <c r="AE47" i="2"/>
  <c r="AF47" i="2"/>
  <c r="AG47" i="2"/>
  <c r="AH47" i="2"/>
  <c r="AA48" i="2"/>
  <c r="AB48" i="2"/>
  <c r="AC48" i="2"/>
  <c r="AD48" i="2"/>
  <c r="AE48" i="2"/>
  <c r="AF48" i="2"/>
  <c r="AG48" i="2"/>
  <c r="AH48" i="2"/>
  <c r="AA49" i="2"/>
  <c r="AB49" i="2"/>
  <c r="AC49" i="2"/>
  <c r="AD49" i="2"/>
  <c r="AE49" i="2"/>
  <c r="AF49" i="2"/>
  <c r="AG49" i="2"/>
  <c r="AH49" i="2"/>
  <c r="AA50" i="2"/>
  <c r="AB50" i="2"/>
  <c r="AC50" i="2"/>
  <c r="AD50" i="2"/>
  <c r="AE50" i="2"/>
  <c r="AF50" i="2"/>
  <c r="AG50" i="2"/>
  <c r="AH50" i="2"/>
  <c r="AA51" i="2"/>
  <c r="AB51" i="2"/>
  <c r="AC51" i="2"/>
  <c r="AD51" i="2"/>
  <c r="AE51" i="2"/>
  <c r="AF51" i="2"/>
  <c r="AG51" i="2"/>
  <c r="AH51" i="2"/>
  <c r="AA52" i="2"/>
  <c r="AB52" i="2"/>
  <c r="AC52" i="2"/>
  <c r="AD52" i="2"/>
  <c r="AE52" i="2"/>
  <c r="AF52" i="2"/>
  <c r="AG52" i="2"/>
  <c r="AH52" i="2"/>
  <c r="AA53" i="2"/>
  <c r="AB53" i="2"/>
  <c r="AC53" i="2"/>
  <c r="AD53" i="2"/>
  <c r="AE53" i="2"/>
  <c r="AF53" i="2"/>
  <c r="AG53" i="2"/>
  <c r="AH53" i="2"/>
  <c r="AA54" i="2"/>
  <c r="AB54" i="2"/>
  <c r="AC54" i="2"/>
  <c r="AD54" i="2"/>
  <c r="AE54" i="2"/>
  <c r="AF54" i="2"/>
  <c r="AG54" i="2"/>
  <c r="AH54" i="2"/>
  <c r="AA55" i="2"/>
  <c r="AB55" i="2"/>
  <c r="AC55" i="2"/>
  <c r="AD55" i="2"/>
  <c r="AE55" i="2"/>
  <c r="AF55" i="2"/>
  <c r="AG55" i="2"/>
  <c r="AH55" i="2"/>
  <c r="AA56" i="2"/>
  <c r="AB56" i="2"/>
  <c r="AC56" i="2"/>
  <c r="AD56" i="2"/>
  <c r="AE56" i="2"/>
  <c r="AF56" i="2"/>
  <c r="AG56" i="2"/>
  <c r="AH56" i="2"/>
  <c r="AA57" i="2"/>
  <c r="AB57" i="2"/>
  <c r="AC57" i="2"/>
  <c r="AD57" i="2"/>
  <c r="AE57" i="2"/>
  <c r="AF57" i="2"/>
  <c r="AG57" i="2"/>
  <c r="AH57" i="2"/>
  <c r="AA58" i="2"/>
  <c r="AB58" i="2"/>
  <c r="AC58" i="2"/>
  <c r="AD58" i="2"/>
  <c r="AE58" i="2"/>
  <c r="AF58" i="2"/>
  <c r="AG58" i="2"/>
  <c r="AH58" i="2"/>
  <c r="AA59" i="2"/>
  <c r="AB59" i="2"/>
  <c r="AC59" i="2"/>
  <c r="AD59" i="2"/>
  <c r="AE59" i="2"/>
  <c r="AF59" i="2"/>
  <c r="AG59" i="2"/>
  <c r="AH59" i="2"/>
  <c r="AA60" i="2"/>
  <c r="AB60" i="2"/>
  <c r="AC60" i="2"/>
  <c r="AD60" i="2"/>
  <c r="AE60" i="2"/>
  <c r="AF60" i="2"/>
  <c r="AG60" i="2"/>
  <c r="AH60" i="2"/>
  <c r="AA61" i="2"/>
  <c r="AB61" i="2"/>
  <c r="AC61" i="2"/>
  <c r="AD61" i="2"/>
  <c r="AE61" i="2"/>
  <c r="AF61" i="2"/>
  <c r="AG61" i="2"/>
  <c r="AH61" i="2"/>
  <c r="AA62" i="2"/>
  <c r="AB62" i="2"/>
  <c r="AC62" i="2"/>
  <c r="AD62" i="2"/>
  <c r="AE62" i="2"/>
  <c r="AF62" i="2"/>
  <c r="AG62" i="2"/>
  <c r="AH62" i="2"/>
  <c r="AA63" i="2"/>
  <c r="AB63" i="2"/>
  <c r="AC63" i="2"/>
  <c r="AD63" i="2"/>
  <c r="AE63" i="2"/>
  <c r="AF63" i="2"/>
  <c r="AG63" i="2"/>
  <c r="AH63" i="2"/>
  <c r="AA64" i="2"/>
  <c r="AB64" i="2"/>
  <c r="AC64" i="2"/>
  <c r="AD64" i="2"/>
  <c r="AE64" i="2"/>
  <c r="AF64" i="2"/>
  <c r="AG64" i="2"/>
  <c r="AH64" i="2"/>
  <c r="AA65" i="2"/>
  <c r="AB65" i="2"/>
  <c r="AC65" i="2"/>
  <c r="AD65" i="2"/>
  <c r="AE65" i="2"/>
  <c r="AF65" i="2"/>
  <c r="AG65" i="2"/>
  <c r="AH65" i="2"/>
  <c r="AA66" i="2"/>
  <c r="AB66" i="2"/>
  <c r="AC66" i="2"/>
  <c r="AD66" i="2"/>
  <c r="AE66" i="2"/>
  <c r="AF66" i="2"/>
  <c r="AG66" i="2"/>
  <c r="AH66" i="2"/>
  <c r="AA67" i="2"/>
  <c r="AB67" i="2"/>
  <c r="AC67" i="2"/>
  <c r="AD67" i="2"/>
  <c r="AE67" i="2"/>
  <c r="AF67" i="2"/>
  <c r="AG67" i="2"/>
  <c r="AH67" i="2"/>
  <c r="AA68" i="2"/>
  <c r="AB68" i="2"/>
  <c r="AC68" i="2"/>
  <c r="AD68" i="2"/>
  <c r="AE68" i="2"/>
  <c r="AF68" i="2"/>
  <c r="AG68" i="2"/>
  <c r="AH68" i="2"/>
  <c r="AA69" i="2"/>
  <c r="AB69" i="2"/>
  <c r="AC69" i="2"/>
  <c r="AD69" i="2"/>
  <c r="AE69" i="2"/>
  <c r="AF69" i="2"/>
  <c r="AG69" i="2"/>
  <c r="AH69" i="2"/>
  <c r="AA70" i="2"/>
  <c r="AB70" i="2"/>
  <c r="AC70" i="2"/>
  <c r="AD70" i="2"/>
  <c r="AE70" i="2"/>
  <c r="AF70" i="2"/>
  <c r="AG70" i="2"/>
  <c r="AH70" i="2"/>
  <c r="AA71" i="2"/>
  <c r="AB71" i="2"/>
  <c r="AC71" i="2"/>
  <c r="AD71" i="2"/>
  <c r="AE71" i="2"/>
  <c r="AF71" i="2"/>
  <c r="AG71" i="2"/>
  <c r="AH71" i="2"/>
  <c r="AA72" i="2"/>
  <c r="AB72" i="2"/>
  <c r="AC72" i="2"/>
  <c r="AD72" i="2"/>
  <c r="AE72" i="2"/>
  <c r="AF72" i="2"/>
  <c r="AG72" i="2"/>
  <c r="AH72" i="2"/>
  <c r="AA73" i="2"/>
  <c r="AB73" i="2"/>
  <c r="AC73" i="2"/>
  <c r="AD73" i="2"/>
  <c r="AE73" i="2"/>
  <c r="AF73" i="2"/>
  <c r="AG73" i="2"/>
  <c r="AH73" i="2"/>
  <c r="AA74" i="2"/>
  <c r="AB74" i="2"/>
  <c r="AC74" i="2"/>
  <c r="AD74" i="2"/>
  <c r="AE74" i="2"/>
  <c r="AF74" i="2"/>
  <c r="AG74" i="2"/>
  <c r="AH74" i="2"/>
  <c r="AA75" i="2"/>
  <c r="AB75" i="2"/>
  <c r="AC75" i="2"/>
  <c r="AD75" i="2"/>
  <c r="AE75" i="2"/>
  <c r="AF75" i="2"/>
  <c r="AG75" i="2"/>
  <c r="AH75" i="2"/>
  <c r="AA76" i="2"/>
  <c r="AB76" i="2"/>
  <c r="AC76" i="2"/>
  <c r="AD76" i="2"/>
  <c r="AE76" i="2"/>
  <c r="AF76" i="2"/>
  <c r="AG76" i="2"/>
  <c r="AH76" i="2"/>
  <c r="AA77" i="2"/>
  <c r="AB77" i="2"/>
  <c r="AC77" i="2"/>
  <c r="AD77" i="2"/>
  <c r="AE77" i="2"/>
  <c r="AF77" i="2"/>
  <c r="AG77" i="2"/>
  <c r="AH77" i="2"/>
  <c r="AA78" i="2"/>
  <c r="AB78" i="2"/>
  <c r="AC78" i="2"/>
  <c r="AD78" i="2"/>
  <c r="AE78" i="2"/>
  <c r="AF78" i="2"/>
  <c r="AG78" i="2"/>
  <c r="AH78" i="2"/>
  <c r="AA79" i="2"/>
  <c r="AB79" i="2"/>
  <c r="AC79" i="2"/>
  <c r="AD79" i="2"/>
  <c r="AE79" i="2"/>
  <c r="AF79" i="2"/>
  <c r="AG79" i="2"/>
  <c r="AH79" i="2"/>
  <c r="AA80" i="2"/>
  <c r="AB80" i="2"/>
  <c r="AC80" i="2"/>
  <c r="AD80" i="2"/>
  <c r="AE80" i="2"/>
  <c r="AF80" i="2"/>
  <c r="AG80" i="2"/>
  <c r="AH80" i="2"/>
  <c r="AA81" i="2"/>
  <c r="AB81" i="2"/>
  <c r="AC81" i="2"/>
  <c r="AD81" i="2"/>
  <c r="AE81" i="2"/>
  <c r="AF81" i="2"/>
  <c r="AG81" i="2"/>
  <c r="AH81" i="2"/>
  <c r="AA82" i="2"/>
  <c r="AB82" i="2"/>
  <c r="AC82" i="2"/>
  <c r="AD82" i="2"/>
  <c r="AE82" i="2"/>
  <c r="AF82" i="2"/>
  <c r="AG82" i="2"/>
  <c r="AH82" i="2"/>
  <c r="AA83" i="2"/>
  <c r="AB83" i="2"/>
  <c r="AC83" i="2"/>
  <c r="AD83" i="2"/>
  <c r="AE83" i="2"/>
  <c r="AF83" i="2"/>
  <c r="AG83" i="2"/>
  <c r="AH83" i="2"/>
  <c r="AA84" i="2"/>
  <c r="AB84" i="2"/>
  <c r="AC84" i="2"/>
  <c r="AD84" i="2"/>
  <c r="AE84" i="2"/>
  <c r="AF84" i="2"/>
  <c r="AG84" i="2"/>
  <c r="AH84" i="2"/>
  <c r="AA85" i="2"/>
  <c r="AB85" i="2"/>
  <c r="AC85" i="2"/>
  <c r="AD85" i="2"/>
  <c r="AE85" i="2"/>
  <c r="AF85" i="2"/>
  <c r="AG85" i="2"/>
  <c r="AH85" i="2"/>
  <c r="AA86" i="2"/>
  <c r="AB86" i="2"/>
  <c r="AC86" i="2"/>
  <c r="AD86" i="2"/>
  <c r="AE86" i="2"/>
  <c r="AF86" i="2"/>
  <c r="AG86" i="2"/>
  <c r="AH86" i="2"/>
  <c r="AA87" i="2"/>
  <c r="AB87" i="2"/>
  <c r="AC87" i="2"/>
  <c r="AD87" i="2"/>
  <c r="AE87" i="2"/>
  <c r="AF87" i="2"/>
  <c r="AG87" i="2"/>
  <c r="AH87" i="2"/>
  <c r="AA88" i="2"/>
  <c r="AB88" i="2"/>
  <c r="AC88" i="2"/>
  <c r="AD88" i="2"/>
  <c r="AE88" i="2"/>
  <c r="AF88" i="2"/>
  <c r="AG88" i="2"/>
  <c r="AH88" i="2"/>
  <c r="AA89" i="2"/>
  <c r="AB89" i="2"/>
  <c r="AC89" i="2"/>
  <c r="AD89" i="2"/>
  <c r="AE89" i="2"/>
  <c r="AF89" i="2"/>
  <c r="AG89" i="2"/>
  <c r="AH89" i="2"/>
  <c r="AA90" i="2"/>
  <c r="AB90" i="2"/>
  <c r="AC90" i="2"/>
  <c r="AD90" i="2"/>
  <c r="AE90" i="2"/>
  <c r="AF90" i="2"/>
  <c r="AG90" i="2"/>
  <c r="AH90" i="2"/>
  <c r="AA91" i="2"/>
  <c r="AB91" i="2"/>
  <c r="AC91" i="2"/>
  <c r="AD91" i="2"/>
  <c r="AE91" i="2"/>
  <c r="AF91" i="2"/>
  <c r="AG91" i="2"/>
  <c r="AH91" i="2"/>
  <c r="AA92" i="2"/>
  <c r="AB92" i="2"/>
  <c r="AC92" i="2"/>
  <c r="AD92" i="2"/>
  <c r="AE92" i="2"/>
  <c r="AF92" i="2"/>
  <c r="AG92" i="2"/>
  <c r="AH92" i="2"/>
  <c r="AA93" i="2"/>
  <c r="AB93" i="2"/>
  <c r="AC93" i="2"/>
  <c r="AD93" i="2"/>
  <c r="AE93" i="2"/>
  <c r="AF93" i="2"/>
  <c r="AG93" i="2"/>
  <c r="AH93" i="2"/>
  <c r="AA94" i="2"/>
  <c r="AB94" i="2"/>
  <c r="AC94" i="2"/>
  <c r="AD94" i="2"/>
  <c r="AE94" i="2"/>
  <c r="AF94" i="2"/>
  <c r="AG94" i="2"/>
  <c r="AH94" i="2"/>
  <c r="AA95" i="2"/>
  <c r="AB95" i="2"/>
  <c r="AC95" i="2"/>
  <c r="AD95" i="2"/>
  <c r="AE95" i="2"/>
  <c r="AF95" i="2"/>
  <c r="AG95" i="2"/>
  <c r="AH95" i="2"/>
  <c r="AA96" i="2"/>
  <c r="AB96" i="2"/>
  <c r="AC96" i="2"/>
  <c r="AD96" i="2"/>
  <c r="AE96" i="2"/>
  <c r="AF96" i="2"/>
  <c r="AG96" i="2"/>
  <c r="AH96" i="2"/>
  <c r="AA97" i="2"/>
  <c r="AB97" i="2"/>
  <c r="AC97" i="2"/>
  <c r="AD97" i="2"/>
  <c r="AE97" i="2"/>
  <c r="AF97" i="2"/>
  <c r="AG97" i="2"/>
  <c r="AH97" i="2"/>
  <c r="AA98" i="2"/>
  <c r="AB98" i="2"/>
  <c r="AC98" i="2"/>
  <c r="AD98" i="2"/>
  <c r="AE98" i="2"/>
  <c r="AF98" i="2"/>
  <c r="AG98" i="2"/>
  <c r="AH98" i="2"/>
  <c r="AA99" i="2"/>
  <c r="AB99" i="2"/>
  <c r="AC99" i="2"/>
  <c r="AD99" i="2"/>
  <c r="AE99" i="2"/>
  <c r="AF99" i="2"/>
  <c r="AG99" i="2"/>
  <c r="AH99" i="2"/>
  <c r="Z40" i="2"/>
  <c r="Z49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R14" i="2"/>
  <c r="S14" i="2"/>
  <c r="T14" i="2"/>
  <c r="U14" i="2"/>
  <c r="V14" i="2"/>
  <c r="W14" i="2"/>
  <c r="X14" i="2"/>
  <c r="Y14" i="2"/>
  <c r="R15" i="2"/>
  <c r="S15" i="2"/>
  <c r="T15" i="2"/>
  <c r="U15" i="2"/>
  <c r="V15" i="2"/>
  <c r="W15" i="2"/>
  <c r="X15" i="2"/>
  <c r="Y15" i="2"/>
  <c r="R16" i="2"/>
  <c r="S16" i="2"/>
  <c r="T16" i="2"/>
  <c r="U16" i="2"/>
  <c r="V16" i="2"/>
  <c r="W16" i="2"/>
  <c r="X16" i="2"/>
  <c r="Y16" i="2"/>
  <c r="R17" i="2"/>
  <c r="S17" i="2"/>
  <c r="T17" i="2"/>
  <c r="U17" i="2"/>
  <c r="V17" i="2"/>
  <c r="W17" i="2"/>
  <c r="X17" i="2"/>
  <c r="Y17" i="2"/>
  <c r="R18" i="2"/>
  <c r="S18" i="2"/>
  <c r="T18" i="2"/>
  <c r="U18" i="2"/>
  <c r="V18" i="2"/>
  <c r="W18" i="2"/>
  <c r="X18" i="2"/>
  <c r="Y18" i="2"/>
  <c r="R19" i="2"/>
  <c r="S19" i="2"/>
  <c r="T19" i="2"/>
  <c r="U19" i="2"/>
  <c r="V19" i="2"/>
  <c r="W19" i="2"/>
  <c r="X19" i="2"/>
  <c r="Y19" i="2"/>
  <c r="R20" i="2"/>
  <c r="S20" i="2"/>
  <c r="T20" i="2"/>
  <c r="U20" i="2"/>
  <c r="V20" i="2"/>
  <c r="W20" i="2"/>
  <c r="X20" i="2"/>
  <c r="Y20" i="2"/>
  <c r="R21" i="2"/>
  <c r="S21" i="2"/>
  <c r="T21" i="2"/>
  <c r="U21" i="2"/>
  <c r="V21" i="2"/>
  <c r="W21" i="2"/>
  <c r="X21" i="2"/>
  <c r="Y21" i="2"/>
  <c r="R22" i="2"/>
  <c r="S22" i="2"/>
  <c r="T22" i="2"/>
  <c r="U22" i="2"/>
  <c r="V22" i="2"/>
  <c r="W22" i="2"/>
  <c r="X22" i="2"/>
  <c r="Y22" i="2"/>
  <c r="R23" i="2"/>
  <c r="S23" i="2"/>
  <c r="T23" i="2"/>
  <c r="U23" i="2"/>
  <c r="V23" i="2"/>
  <c r="W23" i="2"/>
  <c r="X23" i="2"/>
  <c r="Y23" i="2"/>
  <c r="R24" i="2"/>
  <c r="S24" i="2"/>
  <c r="T24" i="2"/>
  <c r="U24" i="2"/>
  <c r="V24" i="2"/>
  <c r="W24" i="2"/>
  <c r="X24" i="2"/>
  <c r="Y24" i="2"/>
  <c r="R25" i="2"/>
  <c r="S25" i="2"/>
  <c r="T25" i="2"/>
  <c r="U25" i="2"/>
  <c r="V25" i="2"/>
  <c r="W25" i="2"/>
  <c r="X25" i="2"/>
  <c r="Y25" i="2"/>
  <c r="R26" i="2"/>
  <c r="S26" i="2"/>
  <c r="T26" i="2"/>
  <c r="U26" i="2"/>
  <c r="V26" i="2"/>
  <c r="W26" i="2"/>
  <c r="X26" i="2"/>
  <c r="Y26" i="2"/>
  <c r="R27" i="2"/>
  <c r="S27" i="2"/>
  <c r="T27" i="2"/>
  <c r="U27" i="2"/>
  <c r="V27" i="2"/>
  <c r="W27" i="2"/>
  <c r="X27" i="2"/>
  <c r="Y27" i="2"/>
  <c r="R28" i="2"/>
  <c r="S28" i="2"/>
  <c r="T28" i="2"/>
  <c r="U28" i="2"/>
  <c r="V28" i="2"/>
  <c r="W28" i="2"/>
  <c r="X28" i="2"/>
  <c r="Y28" i="2"/>
  <c r="R29" i="2"/>
  <c r="S29" i="2"/>
  <c r="T29" i="2"/>
  <c r="U29" i="2"/>
  <c r="V29" i="2"/>
  <c r="W29" i="2"/>
  <c r="X29" i="2"/>
  <c r="Y29" i="2"/>
  <c r="R30" i="2"/>
  <c r="S30" i="2"/>
  <c r="T30" i="2"/>
  <c r="U30" i="2"/>
  <c r="V30" i="2"/>
  <c r="W30" i="2"/>
  <c r="X30" i="2"/>
  <c r="Y30" i="2"/>
  <c r="R31" i="2"/>
  <c r="S31" i="2"/>
  <c r="T31" i="2"/>
  <c r="U31" i="2"/>
  <c r="V31" i="2"/>
  <c r="W31" i="2"/>
  <c r="X31" i="2"/>
  <c r="Y31" i="2"/>
  <c r="R32" i="2"/>
  <c r="S32" i="2"/>
  <c r="T32" i="2"/>
  <c r="U32" i="2"/>
  <c r="V32" i="2"/>
  <c r="W32" i="2"/>
  <c r="X32" i="2"/>
  <c r="Y32" i="2"/>
  <c r="R33" i="2"/>
  <c r="S33" i="2"/>
  <c r="T33" i="2"/>
  <c r="U33" i="2"/>
  <c r="V33" i="2"/>
  <c r="W33" i="2"/>
  <c r="X33" i="2"/>
  <c r="Y33" i="2"/>
  <c r="R34" i="2"/>
  <c r="S34" i="2"/>
  <c r="T34" i="2"/>
  <c r="U34" i="2"/>
  <c r="V34" i="2"/>
  <c r="W34" i="2"/>
  <c r="X34" i="2"/>
  <c r="Y34" i="2"/>
  <c r="R35" i="2"/>
  <c r="S35" i="2"/>
  <c r="T35" i="2"/>
  <c r="U35" i="2"/>
  <c r="V35" i="2"/>
  <c r="W35" i="2"/>
  <c r="X35" i="2"/>
  <c r="Y35" i="2"/>
  <c r="R36" i="2"/>
  <c r="S36" i="2"/>
  <c r="T36" i="2"/>
  <c r="U36" i="2"/>
  <c r="V36" i="2"/>
  <c r="W36" i="2"/>
  <c r="X36" i="2"/>
  <c r="Y36" i="2"/>
  <c r="R37" i="2"/>
  <c r="S37" i="2"/>
  <c r="T37" i="2"/>
  <c r="U37" i="2"/>
  <c r="V37" i="2"/>
  <c r="W37" i="2"/>
  <c r="X37" i="2"/>
  <c r="Y37" i="2"/>
  <c r="R38" i="2"/>
  <c r="S38" i="2"/>
  <c r="T38" i="2"/>
  <c r="U38" i="2"/>
  <c r="V38" i="2"/>
  <c r="W38" i="2"/>
  <c r="X38" i="2"/>
  <c r="Y38" i="2"/>
  <c r="R39" i="2"/>
  <c r="S39" i="2"/>
  <c r="T39" i="2"/>
  <c r="U39" i="2"/>
  <c r="V39" i="2"/>
  <c r="W39" i="2"/>
  <c r="X39" i="2"/>
  <c r="Y39" i="2"/>
  <c r="R40" i="2"/>
  <c r="S40" i="2"/>
  <c r="T40" i="2"/>
  <c r="U40" i="2"/>
  <c r="V40" i="2"/>
  <c r="W40" i="2"/>
  <c r="X40" i="2"/>
  <c r="Y40" i="2"/>
  <c r="R41" i="2"/>
  <c r="S41" i="2"/>
  <c r="T41" i="2"/>
  <c r="U41" i="2"/>
  <c r="V41" i="2"/>
  <c r="W41" i="2"/>
  <c r="X41" i="2"/>
  <c r="Y41" i="2"/>
  <c r="R42" i="2"/>
  <c r="S42" i="2"/>
  <c r="T42" i="2"/>
  <c r="U42" i="2"/>
  <c r="V42" i="2"/>
  <c r="W42" i="2"/>
  <c r="X42" i="2"/>
  <c r="Y42" i="2"/>
  <c r="R44" i="2"/>
  <c r="S44" i="2"/>
  <c r="T44" i="2"/>
  <c r="U44" i="2"/>
  <c r="V44" i="2"/>
  <c r="W44" i="2"/>
  <c r="X44" i="2"/>
  <c r="Y44" i="2"/>
  <c r="R45" i="2"/>
  <c r="S45" i="2"/>
  <c r="T45" i="2"/>
  <c r="U45" i="2"/>
  <c r="V45" i="2"/>
  <c r="W45" i="2"/>
  <c r="X45" i="2"/>
  <c r="Y45" i="2"/>
  <c r="R46" i="2"/>
  <c r="S46" i="2"/>
  <c r="T46" i="2"/>
  <c r="U46" i="2"/>
  <c r="V46" i="2"/>
  <c r="W46" i="2"/>
  <c r="X46" i="2"/>
  <c r="Y46" i="2"/>
  <c r="R47" i="2"/>
  <c r="S47" i="2"/>
  <c r="T47" i="2"/>
  <c r="U47" i="2"/>
  <c r="V47" i="2"/>
  <c r="W47" i="2"/>
  <c r="X47" i="2"/>
  <c r="Y47" i="2"/>
  <c r="R48" i="2"/>
  <c r="S48" i="2"/>
  <c r="T48" i="2"/>
  <c r="U48" i="2"/>
  <c r="V48" i="2"/>
  <c r="W48" i="2"/>
  <c r="X48" i="2"/>
  <c r="Y48" i="2"/>
  <c r="R49" i="2"/>
  <c r="S49" i="2"/>
  <c r="T49" i="2"/>
  <c r="U49" i="2"/>
  <c r="V49" i="2"/>
  <c r="W49" i="2"/>
  <c r="X49" i="2"/>
  <c r="Y49" i="2"/>
  <c r="R50" i="2"/>
  <c r="S50" i="2"/>
  <c r="T50" i="2"/>
  <c r="U50" i="2"/>
  <c r="V50" i="2"/>
  <c r="W50" i="2"/>
  <c r="X50" i="2"/>
  <c r="Y50" i="2"/>
  <c r="R51" i="2"/>
  <c r="S51" i="2"/>
  <c r="T51" i="2"/>
  <c r="U51" i="2"/>
  <c r="V51" i="2"/>
  <c r="W51" i="2"/>
  <c r="X51" i="2"/>
  <c r="Y51" i="2"/>
  <c r="R52" i="2"/>
  <c r="S52" i="2"/>
  <c r="T52" i="2"/>
  <c r="U52" i="2"/>
  <c r="V52" i="2"/>
  <c r="W52" i="2"/>
  <c r="X52" i="2"/>
  <c r="Y52" i="2"/>
  <c r="R53" i="2"/>
  <c r="S53" i="2"/>
  <c r="T53" i="2"/>
  <c r="U53" i="2"/>
  <c r="V53" i="2"/>
  <c r="W53" i="2"/>
  <c r="X53" i="2"/>
  <c r="Y53" i="2"/>
  <c r="R54" i="2"/>
  <c r="S54" i="2"/>
  <c r="T54" i="2"/>
  <c r="U54" i="2"/>
  <c r="V54" i="2"/>
  <c r="W54" i="2"/>
  <c r="X54" i="2"/>
  <c r="Y54" i="2"/>
  <c r="R55" i="2"/>
  <c r="S55" i="2"/>
  <c r="T55" i="2"/>
  <c r="U55" i="2"/>
  <c r="V55" i="2"/>
  <c r="W55" i="2"/>
  <c r="X55" i="2"/>
  <c r="Y55" i="2"/>
  <c r="R56" i="2"/>
  <c r="S56" i="2"/>
  <c r="T56" i="2"/>
  <c r="U56" i="2"/>
  <c r="V56" i="2"/>
  <c r="W56" i="2"/>
  <c r="X56" i="2"/>
  <c r="Y56" i="2"/>
  <c r="R57" i="2"/>
  <c r="S57" i="2"/>
  <c r="T57" i="2"/>
  <c r="U57" i="2"/>
  <c r="V57" i="2"/>
  <c r="W57" i="2"/>
  <c r="X57" i="2"/>
  <c r="Y57" i="2"/>
  <c r="R58" i="2"/>
  <c r="S58" i="2"/>
  <c r="T58" i="2"/>
  <c r="U58" i="2"/>
  <c r="V58" i="2"/>
  <c r="W58" i="2"/>
  <c r="X58" i="2"/>
  <c r="Y58" i="2"/>
  <c r="R59" i="2"/>
  <c r="S59" i="2"/>
  <c r="T59" i="2"/>
  <c r="U59" i="2"/>
  <c r="V59" i="2"/>
  <c r="W59" i="2"/>
  <c r="X59" i="2"/>
  <c r="Y59" i="2"/>
  <c r="R60" i="2"/>
  <c r="S60" i="2"/>
  <c r="T60" i="2"/>
  <c r="U60" i="2"/>
  <c r="V60" i="2"/>
  <c r="W60" i="2"/>
  <c r="X60" i="2"/>
  <c r="Y60" i="2"/>
  <c r="R61" i="2"/>
  <c r="S61" i="2"/>
  <c r="T61" i="2"/>
  <c r="U61" i="2"/>
  <c r="V61" i="2"/>
  <c r="W61" i="2"/>
  <c r="X61" i="2"/>
  <c r="Y61" i="2"/>
  <c r="R62" i="2"/>
  <c r="S62" i="2"/>
  <c r="T62" i="2"/>
  <c r="U62" i="2"/>
  <c r="V62" i="2"/>
  <c r="W62" i="2"/>
  <c r="X62" i="2"/>
  <c r="Y62" i="2"/>
  <c r="R63" i="2"/>
  <c r="S63" i="2"/>
  <c r="T63" i="2"/>
  <c r="U63" i="2"/>
  <c r="V63" i="2"/>
  <c r="W63" i="2"/>
  <c r="X63" i="2"/>
  <c r="Y63" i="2"/>
  <c r="R64" i="2"/>
  <c r="S64" i="2"/>
  <c r="T64" i="2"/>
  <c r="U64" i="2"/>
  <c r="V64" i="2"/>
  <c r="W64" i="2"/>
  <c r="X64" i="2"/>
  <c r="Y64" i="2"/>
  <c r="R65" i="2"/>
  <c r="S65" i="2"/>
  <c r="T65" i="2"/>
  <c r="U65" i="2"/>
  <c r="V65" i="2"/>
  <c r="W65" i="2"/>
  <c r="X65" i="2"/>
  <c r="Y65" i="2"/>
  <c r="R66" i="2"/>
  <c r="S66" i="2"/>
  <c r="T66" i="2"/>
  <c r="U66" i="2"/>
  <c r="V66" i="2"/>
  <c r="W66" i="2"/>
  <c r="X66" i="2"/>
  <c r="Y66" i="2"/>
  <c r="R67" i="2"/>
  <c r="S67" i="2"/>
  <c r="T67" i="2"/>
  <c r="U67" i="2"/>
  <c r="V67" i="2"/>
  <c r="W67" i="2"/>
  <c r="X67" i="2"/>
  <c r="Y67" i="2"/>
  <c r="R68" i="2"/>
  <c r="S68" i="2"/>
  <c r="T68" i="2"/>
  <c r="U68" i="2"/>
  <c r="V68" i="2"/>
  <c r="W68" i="2"/>
  <c r="X68" i="2"/>
  <c r="Y68" i="2"/>
  <c r="R69" i="2"/>
  <c r="S69" i="2"/>
  <c r="T69" i="2"/>
  <c r="U69" i="2"/>
  <c r="V69" i="2"/>
  <c r="W69" i="2"/>
  <c r="X69" i="2"/>
  <c r="Y69" i="2"/>
  <c r="R70" i="2"/>
  <c r="S70" i="2"/>
  <c r="T70" i="2"/>
  <c r="U70" i="2"/>
  <c r="V70" i="2"/>
  <c r="W70" i="2"/>
  <c r="X70" i="2"/>
  <c r="Y70" i="2"/>
  <c r="R71" i="2"/>
  <c r="S71" i="2"/>
  <c r="T71" i="2"/>
  <c r="U71" i="2"/>
  <c r="V71" i="2"/>
  <c r="W71" i="2"/>
  <c r="X71" i="2"/>
  <c r="Y71" i="2"/>
  <c r="R72" i="2"/>
  <c r="S72" i="2"/>
  <c r="T72" i="2"/>
  <c r="U72" i="2"/>
  <c r="V72" i="2"/>
  <c r="W72" i="2"/>
  <c r="X72" i="2"/>
  <c r="Y72" i="2"/>
  <c r="R73" i="2"/>
  <c r="S73" i="2"/>
  <c r="T73" i="2"/>
  <c r="U73" i="2"/>
  <c r="V73" i="2"/>
  <c r="W73" i="2"/>
  <c r="X73" i="2"/>
  <c r="Y73" i="2"/>
  <c r="R74" i="2"/>
  <c r="S74" i="2"/>
  <c r="T74" i="2"/>
  <c r="U74" i="2"/>
  <c r="V74" i="2"/>
  <c r="W74" i="2"/>
  <c r="X74" i="2"/>
  <c r="Y74" i="2"/>
  <c r="R75" i="2"/>
  <c r="S75" i="2"/>
  <c r="T75" i="2"/>
  <c r="U75" i="2"/>
  <c r="V75" i="2"/>
  <c r="W75" i="2"/>
  <c r="X75" i="2"/>
  <c r="Y75" i="2"/>
  <c r="R76" i="2"/>
  <c r="S76" i="2"/>
  <c r="T76" i="2"/>
  <c r="U76" i="2"/>
  <c r="V76" i="2"/>
  <c r="W76" i="2"/>
  <c r="X76" i="2"/>
  <c r="Y76" i="2"/>
  <c r="R77" i="2"/>
  <c r="S77" i="2"/>
  <c r="T77" i="2"/>
  <c r="U77" i="2"/>
  <c r="V77" i="2"/>
  <c r="W77" i="2"/>
  <c r="X77" i="2"/>
  <c r="Y77" i="2"/>
  <c r="R78" i="2"/>
  <c r="S78" i="2"/>
  <c r="T78" i="2"/>
  <c r="U78" i="2"/>
  <c r="V78" i="2"/>
  <c r="W78" i="2"/>
  <c r="X78" i="2"/>
  <c r="Y78" i="2"/>
  <c r="R79" i="2"/>
  <c r="S79" i="2"/>
  <c r="T79" i="2"/>
  <c r="U79" i="2"/>
  <c r="V79" i="2"/>
  <c r="W79" i="2"/>
  <c r="X79" i="2"/>
  <c r="Y79" i="2"/>
  <c r="R80" i="2"/>
  <c r="S80" i="2"/>
  <c r="T80" i="2"/>
  <c r="U80" i="2"/>
  <c r="V80" i="2"/>
  <c r="W80" i="2"/>
  <c r="X80" i="2"/>
  <c r="Y80" i="2"/>
  <c r="R81" i="2"/>
  <c r="S81" i="2"/>
  <c r="T81" i="2"/>
  <c r="U81" i="2"/>
  <c r="V81" i="2"/>
  <c r="W81" i="2"/>
  <c r="X81" i="2"/>
  <c r="Y81" i="2"/>
  <c r="R82" i="2"/>
  <c r="S82" i="2"/>
  <c r="T82" i="2"/>
  <c r="U82" i="2"/>
  <c r="V82" i="2"/>
  <c r="W82" i="2"/>
  <c r="X82" i="2"/>
  <c r="Y82" i="2"/>
  <c r="R83" i="2"/>
  <c r="S83" i="2"/>
  <c r="T83" i="2"/>
  <c r="U83" i="2"/>
  <c r="V83" i="2"/>
  <c r="W83" i="2"/>
  <c r="X83" i="2"/>
  <c r="Y83" i="2"/>
  <c r="R84" i="2"/>
  <c r="S84" i="2"/>
  <c r="T84" i="2"/>
  <c r="U84" i="2"/>
  <c r="V84" i="2"/>
  <c r="W84" i="2"/>
  <c r="X84" i="2"/>
  <c r="Y84" i="2"/>
  <c r="R85" i="2"/>
  <c r="S85" i="2"/>
  <c r="T85" i="2"/>
  <c r="U85" i="2"/>
  <c r="V85" i="2"/>
  <c r="W85" i="2"/>
  <c r="X85" i="2"/>
  <c r="Y85" i="2"/>
  <c r="R86" i="2"/>
  <c r="S86" i="2"/>
  <c r="T86" i="2"/>
  <c r="U86" i="2"/>
  <c r="V86" i="2"/>
  <c r="W86" i="2"/>
  <c r="X86" i="2"/>
  <c r="Y86" i="2"/>
  <c r="R87" i="2"/>
  <c r="S87" i="2"/>
  <c r="T87" i="2"/>
  <c r="U87" i="2"/>
  <c r="V87" i="2"/>
  <c r="W87" i="2"/>
  <c r="X87" i="2"/>
  <c r="Y87" i="2"/>
  <c r="R88" i="2"/>
  <c r="S88" i="2"/>
  <c r="T88" i="2"/>
  <c r="U88" i="2"/>
  <c r="V88" i="2"/>
  <c r="W88" i="2"/>
  <c r="X88" i="2"/>
  <c r="Y88" i="2"/>
  <c r="R89" i="2"/>
  <c r="S89" i="2"/>
  <c r="T89" i="2"/>
  <c r="U89" i="2"/>
  <c r="V89" i="2"/>
  <c r="W89" i="2"/>
  <c r="X89" i="2"/>
  <c r="Y89" i="2"/>
  <c r="R90" i="2"/>
  <c r="S90" i="2"/>
  <c r="T90" i="2"/>
  <c r="U90" i="2"/>
  <c r="V90" i="2"/>
  <c r="W90" i="2"/>
  <c r="X90" i="2"/>
  <c r="Y90" i="2"/>
  <c r="R91" i="2"/>
  <c r="S91" i="2"/>
  <c r="T91" i="2"/>
  <c r="U91" i="2"/>
  <c r="V91" i="2"/>
  <c r="W91" i="2"/>
  <c r="X91" i="2"/>
  <c r="Y91" i="2"/>
  <c r="R92" i="2"/>
  <c r="S92" i="2"/>
  <c r="T92" i="2"/>
  <c r="U92" i="2"/>
  <c r="V92" i="2"/>
  <c r="W92" i="2"/>
  <c r="X92" i="2"/>
  <c r="Y92" i="2"/>
  <c r="R93" i="2"/>
  <c r="S93" i="2"/>
  <c r="T93" i="2"/>
  <c r="U93" i="2"/>
  <c r="V93" i="2"/>
  <c r="W93" i="2"/>
  <c r="X93" i="2"/>
  <c r="Y93" i="2"/>
  <c r="R94" i="2"/>
  <c r="S94" i="2"/>
  <c r="T94" i="2"/>
  <c r="U94" i="2"/>
  <c r="V94" i="2"/>
  <c r="W94" i="2"/>
  <c r="X94" i="2"/>
  <c r="Y94" i="2"/>
  <c r="R95" i="2"/>
  <c r="S95" i="2"/>
  <c r="T95" i="2"/>
  <c r="U95" i="2"/>
  <c r="V95" i="2"/>
  <c r="W95" i="2"/>
  <c r="X95" i="2"/>
  <c r="Y95" i="2"/>
  <c r="R96" i="2"/>
  <c r="S96" i="2"/>
  <c r="T96" i="2"/>
  <c r="U96" i="2"/>
  <c r="V96" i="2"/>
  <c r="W96" i="2"/>
  <c r="X96" i="2"/>
  <c r="Y96" i="2"/>
  <c r="R97" i="2"/>
  <c r="S97" i="2"/>
  <c r="T97" i="2"/>
  <c r="U97" i="2"/>
  <c r="V97" i="2"/>
  <c r="W97" i="2"/>
  <c r="X97" i="2"/>
  <c r="Y97" i="2"/>
  <c r="R98" i="2"/>
  <c r="S98" i="2"/>
  <c r="T98" i="2"/>
  <c r="U98" i="2"/>
  <c r="V98" i="2"/>
  <c r="W98" i="2"/>
  <c r="X98" i="2"/>
  <c r="Y98" i="2"/>
  <c r="R99" i="2"/>
  <c r="S99" i="2"/>
  <c r="T99" i="2"/>
  <c r="U99" i="2"/>
  <c r="V99" i="2"/>
  <c r="W99" i="2"/>
  <c r="X99" i="2"/>
  <c r="Y99" i="2"/>
  <c r="S4" i="2"/>
  <c r="T4" i="2"/>
  <c r="U4" i="2"/>
  <c r="V4" i="2"/>
  <c r="W4" i="2"/>
  <c r="X4" i="2"/>
  <c r="Y4" i="2"/>
  <c r="AE43" i="2" l="1"/>
  <c r="AD43" i="2"/>
  <c r="AI43" i="2" s="1"/>
  <c r="AC43" i="2"/>
  <c r="AK43" i="2" s="1"/>
  <c r="AB43" i="2"/>
  <c r="AJ43" i="2" s="1"/>
  <c r="Z95" i="2"/>
  <c r="Z93" i="2"/>
  <c r="Z91" i="2"/>
  <c r="Z88" i="2"/>
  <c r="Z85" i="2"/>
  <c r="Z77" i="2"/>
  <c r="Z71" i="2"/>
  <c r="Z99" i="2"/>
  <c r="Z94" i="2"/>
  <c r="Z90" i="2"/>
  <c r="Z86" i="2"/>
  <c r="Z83" i="2"/>
  <c r="Z79" i="2"/>
  <c r="Z75" i="2"/>
  <c r="Z70" i="2"/>
  <c r="Z98" i="2"/>
  <c r="Z96" i="2"/>
  <c r="Z92" i="2"/>
  <c r="Z87" i="2"/>
  <c r="Z84" i="2"/>
  <c r="Z82" i="2"/>
  <c r="Z80" i="2"/>
  <c r="Z78" i="2"/>
  <c r="Z76" i="2"/>
  <c r="Z74" i="2"/>
  <c r="Z72" i="2"/>
  <c r="Z97" i="2"/>
  <c r="Z89" i="2"/>
  <c r="Z81" i="2"/>
  <c r="Z73" i="2"/>
  <c r="Z65" i="2"/>
  <c r="Z57" i="2"/>
  <c r="Z32" i="2"/>
  <c r="Z24" i="2"/>
  <c r="Z16" i="2"/>
  <c r="Z13" i="2"/>
  <c r="Z10" i="2"/>
  <c r="AC4" i="2"/>
  <c r="Z69" i="2"/>
  <c r="Z68" i="2"/>
  <c r="Z67" i="2"/>
  <c r="Z66" i="2"/>
  <c r="Z64" i="2"/>
  <c r="Z63" i="2"/>
  <c r="Z62" i="2"/>
  <c r="Z61" i="2"/>
  <c r="Z60" i="2"/>
  <c r="Z59" i="2"/>
  <c r="Z58" i="2"/>
  <c r="Z56" i="2"/>
  <c r="Z55" i="2"/>
  <c r="Z54" i="2"/>
  <c r="Z53" i="2"/>
  <c r="Z52" i="2"/>
  <c r="Z51" i="2"/>
  <c r="Z50" i="2"/>
  <c r="Z48" i="2"/>
  <c r="Z47" i="2"/>
  <c r="Z46" i="2"/>
  <c r="Z45" i="2"/>
  <c r="Z44" i="2"/>
  <c r="Z42" i="2"/>
  <c r="Z41" i="2"/>
  <c r="Z39" i="2"/>
  <c r="Z38" i="2"/>
  <c r="Z37" i="2"/>
  <c r="Z36" i="2"/>
  <c r="Z35" i="2"/>
  <c r="Z34" i="2"/>
  <c r="Z33" i="2"/>
  <c r="Z31" i="2"/>
  <c r="Z30" i="2"/>
  <c r="Z29" i="2"/>
  <c r="Z28" i="2"/>
  <c r="Z27" i="2"/>
  <c r="Z26" i="2"/>
  <c r="Z25" i="2"/>
  <c r="Z23" i="2"/>
  <c r="Z22" i="2"/>
  <c r="Z21" i="2"/>
  <c r="Z20" i="2"/>
  <c r="Z19" i="2"/>
  <c r="Z18" i="2"/>
  <c r="Z17" i="2"/>
  <c r="Z15" i="2"/>
  <c r="Z14" i="2"/>
  <c r="Z12" i="2"/>
  <c r="Z11" i="2"/>
  <c r="Z9" i="2"/>
  <c r="Z8" i="2"/>
  <c r="Z7" i="2"/>
  <c r="Z6" i="2"/>
  <c r="Z5" i="2"/>
  <c r="AA4" i="2" l="1"/>
  <c r="AD4" i="2"/>
  <c r="AH4" i="2"/>
  <c r="AF4" i="2"/>
  <c r="AE4" i="2"/>
  <c r="AB4" i="2"/>
  <c r="AJ4" i="2" s="1"/>
  <c r="AG4" i="2"/>
  <c r="AI4" i="2" l="1"/>
  <c r="AK4" i="2"/>
</calcChain>
</file>

<file path=xl/sharedStrings.xml><?xml version="1.0" encoding="utf-8"?>
<sst xmlns="http://schemas.openxmlformats.org/spreadsheetml/2006/main" count="584" uniqueCount="233">
  <si>
    <t>AlCr2O4</t>
  </si>
  <si>
    <t>AlMn2O4</t>
  </si>
  <si>
    <t>AlTi2O4</t>
  </si>
  <si>
    <t>AlV2O4</t>
  </si>
  <si>
    <t>BaLa2O4</t>
  </si>
  <si>
    <t>CaCr2O4</t>
  </si>
  <si>
    <t>CaGd2O4</t>
  </si>
  <si>
    <t>CaIn2O4</t>
  </si>
  <si>
    <t>CaSm2O4</t>
  </si>
  <si>
    <t>CaTb2O4</t>
  </si>
  <si>
    <t>CaTi2O4</t>
  </si>
  <si>
    <t>CaV2O4</t>
  </si>
  <si>
    <t>CaY2O4</t>
  </si>
  <si>
    <t>CdAl2O4</t>
  </si>
  <si>
    <t>CdCr2O4</t>
  </si>
  <si>
    <t>CdGd2O4</t>
  </si>
  <si>
    <t>CdIn2O4</t>
  </si>
  <si>
    <t>CdRh2O4</t>
  </si>
  <si>
    <t>CdV2O4</t>
  </si>
  <si>
    <t>CoAl2O4</t>
  </si>
  <si>
    <t>CoCr2O4</t>
  </si>
  <si>
    <t>CoFe2O4</t>
  </si>
  <si>
    <t>CoGa2O4</t>
  </si>
  <si>
    <t>CoMg2O4</t>
  </si>
  <si>
    <t>CoV2O4</t>
  </si>
  <si>
    <t>CuAl2O4</t>
  </si>
  <si>
    <t>CuCo2O4</t>
  </si>
  <si>
    <t>CuCr2O4</t>
  </si>
  <si>
    <t>CuFe2O4</t>
  </si>
  <si>
    <t>CuGa2O4</t>
  </si>
  <si>
    <t>CuMn2O4</t>
  </si>
  <si>
    <t>DyMn2O4</t>
  </si>
  <si>
    <t>EuY2O4</t>
  </si>
  <si>
    <t>FeAl2O4</t>
  </si>
  <si>
    <t>FeCr2O4</t>
  </si>
  <si>
    <t>FeMg2O4</t>
  </si>
  <si>
    <t>FeV2O4</t>
  </si>
  <si>
    <t>GeCo2O4</t>
  </si>
  <si>
    <t>GeFe2O4</t>
  </si>
  <si>
    <t>GeMg2O4</t>
  </si>
  <si>
    <t>GeNi2O4</t>
  </si>
  <si>
    <t>HgAl2O4</t>
  </si>
  <si>
    <t>HgCo2O4</t>
  </si>
  <si>
    <t>HgCr2O4</t>
  </si>
  <si>
    <t>HgFe2O4</t>
  </si>
  <si>
    <t>HgGa2O4</t>
  </si>
  <si>
    <t>HgIn2O4</t>
  </si>
  <si>
    <t>HgY2O4</t>
  </si>
  <si>
    <t>LiMn2O4</t>
  </si>
  <si>
    <t>LiTi2O4</t>
  </si>
  <si>
    <t>LiV2O4</t>
  </si>
  <si>
    <t>LiZr2O4</t>
  </si>
  <si>
    <t>MgAl2O4</t>
  </si>
  <si>
    <t>MgCr2O4</t>
  </si>
  <si>
    <t>MgFe2O4</t>
  </si>
  <si>
    <t>MgIn2O4</t>
  </si>
  <si>
    <t>MgMn2O4</t>
  </si>
  <si>
    <t>MgTi2O4</t>
  </si>
  <si>
    <t>MgV2O4</t>
  </si>
  <si>
    <t>MnAl2O4</t>
  </si>
  <si>
    <t>MnCr2O4</t>
  </si>
  <si>
    <t>MnFe2O4</t>
  </si>
  <si>
    <t>MnIn2O4</t>
  </si>
  <si>
    <t>MnTi2O4</t>
  </si>
  <si>
    <t>MnV2O4</t>
  </si>
  <si>
    <t>MoAg2O4</t>
  </si>
  <si>
    <t>MoNa2O4</t>
  </si>
  <si>
    <t>NaCr2O4</t>
  </si>
  <si>
    <t>NaTi2O4</t>
  </si>
  <si>
    <t>NiAl2O4</t>
  </si>
  <si>
    <t>NiCo2O4</t>
  </si>
  <si>
    <t>NiCr2O4</t>
  </si>
  <si>
    <t>NiFe2O4</t>
  </si>
  <si>
    <t>NiGa2O4</t>
  </si>
  <si>
    <t>NiMn2O4</t>
  </si>
  <si>
    <t>PdZn2O4</t>
  </si>
  <si>
    <t>SnCd2O4</t>
  </si>
  <si>
    <t>SnMg2O4</t>
  </si>
  <si>
    <t>SnZn2O4</t>
  </si>
  <si>
    <t>SrLa2O4</t>
  </si>
  <si>
    <t>SrLu2O4</t>
  </si>
  <si>
    <t>SrNd2O4</t>
  </si>
  <si>
    <t>SrSc2O4</t>
  </si>
  <si>
    <t>SrSm2O4</t>
  </si>
  <si>
    <t>VCr2O4</t>
  </si>
  <si>
    <t>VMg2O4</t>
  </si>
  <si>
    <t>WNa2O4</t>
  </si>
  <si>
    <t>YTi2O4</t>
  </si>
  <si>
    <t>ZnAl2O4</t>
  </si>
  <si>
    <t>ZnCr2O4</t>
  </si>
  <si>
    <t>ZnFe2O4</t>
  </si>
  <si>
    <t>ZnGa2O4</t>
  </si>
  <si>
    <t>ZnIn2O4</t>
  </si>
  <si>
    <t>ZnMn2O4</t>
  </si>
  <si>
    <t>ZnTi2O4</t>
  </si>
  <si>
    <t>ZnV2O4</t>
  </si>
  <si>
    <t>Structure</t>
    <phoneticPr fontId="1" type="noConversion"/>
  </si>
  <si>
    <t>AN</t>
    <phoneticPr fontId="1" type="noConversion"/>
  </si>
  <si>
    <t>AW(u)</t>
    <phoneticPr fontId="1" type="noConversion"/>
  </si>
  <si>
    <t>CH</t>
    <phoneticPr fontId="1" type="noConversion"/>
  </si>
  <si>
    <r>
      <t>DS(kg*m</t>
    </r>
    <r>
      <rPr>
        <b/>
        <vertAlign val="superscript"/>
        <sz val="10.5"/>
        <color theme="1"/>
        <rFont val="Times New Roman"/>
        <family val="1"/>
      </rPr>
      <t>-3</t>
    </r>
    <r>
      <rPr>
        <b/>
        <sz val="10.5"/>
        <color theme="1"/>
        <rFont val="Times New Roman"/>
        <family val="1"/>
      </rPr>
      <t>)</t>
    </r>
    <phoneticPr fontId="1" type="noConversion"/>
  </si>
  <si>
    <t>DC(Å)</t>
    <phoneticPr fontId="1" type="noConversion"/>
  </si>
  <si>
    <t>DV(Å)</t>
    <phoneticPr fontId="1" type="noConversion"/>
  </si>
  <si>
    <t>EN</t>
    <phoneticPr fontId="1" type="noConversion"/>
  </si>
  <si>
    <r>
      <t>EC(J*mol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1" type="noConversion"/>
  </si>
  <si>
    <r>
      <t>EI(J*mol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1" type="noConversion"/>
  </si>
  <si>
    <r>
      <t>EM(J*mol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1" type="noConversion"/>
  </si>
  <si>
    <t>TM(K)</t>
    <phoneticPr fontId="1" type="noConversion"/>
  </si>
  <si>
    <t>MP</t>
    <phoneticPr fontId="1" type="noConversion"/>
  </si>
  <si>
    <t>NC</t>
    <phoneticPr fontId="1" type="noConversion"/>
  </si>
  <si>
    <t>QN</t>
    <phoneticPr fontId="1" type="noConversion"/>
  </si>
  <si>
    <t>RC(pm)</t>
    <phoneticPr fontId="1" type="noConversion"/>
  </si>
  <si>
    <t>RM(Å)</t>
    <phoneticPr fontId="1" type="noConversion"/>
  </si>
  <si>
    <t>TN(barns)</t>
    <phoneticPr fontId="1" type="noConversion"/>
  </si>
  <si>
    <t>VE</t>
    <phoneticPr fontId="1" type="noConversion"/>
  </si>
  <si>
    <r>
      <t>DS(kg*m</t>
    </r>
    <r>
      <rPr>
        <b/>
        <vertAlign val="superscript"/>
        <sz val="10.5"/>
        <color theme="1"/>
        <rFont val="Times New Roman"/>
        <family val="1"/>
      </rPr>
      <t>-3</t>
    </r>
    <r>
      <rPr>
        <b/>
        <sz val="10.5"/>
        <color theme="1"/>
        <rFont val="Times New Roman"/>
        <family val="1"/>
      </rPr>
      <t>)</t>
    </r>
    <phoneticPr fontId="1" type="noConversion"/>
  </si>
  <si>
    <t>EN</t>
    <phoneticPr fontId="1" type="noConversion"/>
  </si>
  <si>
    <t>NC</t>
    <phoneticPr fontId="1" type="noConversion"/>
  </si>
  <si>
    <t>VE</t>
    <phoneticPr fontId="1" type="noConversion"/>
  </si>
  <si>
    <t>A</t>
    <phoneticPr fontId="1" type="noConversion"/>
  </si>
  <si>
    <t>B</t>
    <phoneticPr fontId="1" type="noConversion"/>
  </si>
  <si>
    <t>O</t>
    <phoneticPr fontId="1" type="noConversion"/>
  </si>
  <si>
    <t>Center A</t>
    <phoneticPr fontId="1" type="noConversion"/>
  </si>
  <si>
    <r>
      <t>r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</si>
  <si>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N</t>
    </r>
    <r>
      <rPr>
        <vertAlign val="subscript"/>
        <sz val="12"/>
        <color theme="1"/>
        <rFont val="Times New Roman"/>
        <family val="1"/>
      </rPr>
      <t>i</t>
    </r>
    <phoneticPr fontId="1" type="noConversion"/>
  </si>
  <si>
    <t>MgCr2O4</t>
    <phoneticPr fontId="1" type="noConversion"/>
  </si>
  <si>
    <r>
      <t>1/r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*N</t>
    </r>
    <r>
      <rPr>
        <vertAlign val="subscript"/>
        <sz val="12"/>
        <color theme="1"/>
        <rFont val="Times New Roman"/>
        <family val="1"/>
      </rPr>
      <t>i</t>
    </r>
    <phoneticPr fontId="1" type="noConversion"/>
  </si>
  <si>
    <t>sum</t>
    <phoneticPr fontId="1" type="noConversion"/>
  </si>
  <si>
    <r>
      <t>W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</si>
  <si>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W</t>
    </r>
    <r>
      <rPr>
        <vertAlign val="subscript"/>
        <sz val="11"/>
        <color theme="1"/>
        <rFont val="宋体"/>
        <family val="3"/>
        <charset val="134"/>
        <scheme val="minor"/>
      </rPr>
      <t>A</t>
    </r>
    <phoneticPr fontId="1" type="noConversion"/>
  </si>
  <si>
    <r>
      <t>W</t>
    </r>
    <r>
      <rPr>
        <vertAlign val="subscript"/>
        <sz val="11"/>
        <color theme="1"/>
        <rFont val="宋体"/>
        <family val="3"/>
        <charset val="134"/>
        <scheme val="minor"/>
      </rPr>
      <t>B</t>
    </r>
    <phoneticPr fontId="1" type="noConversion"/>
  </si>
  <si>
    <r>
      <t>W</t>
    </r>
    <r>
      <rPr>
        <vertAlign val="subscript"/>
        <sz val="11"/>
        <color theme="1"/>
        <rFont val="宋体"/>
        <family val="3"/>
        <charset val="134"/>
        <scheme val="minor"/>
      </rPr>
      <t>O</t>
    </r>
    <phoneticPr fontId="1" type="noConversion"/>
  </si>
  <si>
    <t>A</t>
    <phoneticPr fontId="1" type="noConversion"/>
  </si>
  <si>
    <t>B</t>
    <phoneticPr fontId="1" type="noConversion"/>
  </si>
  <si>
    <t>O</t>
    <phoneticPr fontId="1" type="noConversion"/>
  </si>
  <si>
    <t>O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</si>
  <si>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</si>
  <si>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</si>
  <si>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</si>
  <si>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r>
      <t>Environment   W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*A+W</t>
    </r>
    <r>
      <rPr>
        <vertAlign val="sub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*B+W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*O</t>
    </r>
    <phoneticPr fontId="1" type="noConversion"/>
  </si>
  <si>
    <t>Structure</t>
  </si>
  <si>
    <t>AN</t>
  </si>
  <si>
    <t>AW(u)</t>
  </si>
  <si>
    <t>CH</t>
  </si>
  <si>
    <t>DS(kg*m-3)</t>
  </si>
  <si>
    <t>DC(Å)</t>
  </si>
  <si>
    <t>DV(Å)</t>
  </si>
  <si>
    <t>EN</t>
  </si>
  <si>
    <t>EC(J*mol-1)</t>
  </si>
  <si>
    <t>EI(J*mol-1)</t>
  </si>
  <si>
    <t>EM(J*mol-1)</t>
  </si>
  <si>
    <t>TM(K)</t>
  </si>
  <si>
    <t>MP</t>
  </si>
  <si>
    <t>NC</t>
  </si>
  <si>
    <t>QN</t>
  </si>
  <si>
    <t>RC(pm)</t>
  </si>
  <si>
    <t>RM(Å)</t>
  </si>
  <si>
    <t>TN(barns)</t>
  </si>
  <si>
    <t>VE</t>
  </si>
  <si>
    <r>
      <t>W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</si>
  <si>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W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</si>
  <si>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t>Center A</t>
    <phoneticPr fontId="1" type="noConversion"/>
  </si>
  <si>
    <t>Environment   WA*A+WB*B+WO*O</t>
    <phoneticPr fontId="1" type="noConversion"/>
  </si>
  <si>
    <t>Final Magnetic Moment</t>
    <phoneticPr fontId="1" type="noConversion"/>
  </si>
  <si>
    <t>Formation Energy / Atom</t>
    <phoneticPr fontId="1" type="noConversion"/>
  </si>
  <si>
    <t>Energy Above Hull / Atom</t>
    <phoneticPr fontId="1" type="noConversion"/>
  </si>
  <si>
    <t>Density</t>
    <phoneticPr fontId="1" type="noConversion"/>
  </si>
  <si>
    <t>Band Gap</t>
    <phoneticPr fontId="1" type="noConversion"/>
  </si>
  <si>
    <t>Volume</t>
    <phoneticPr fontId="1" type="noConversion"/>
  </si>
  <si>
    <t>Final Energy/Atom</t>
    <phoneticPr fontId="1" type="noConversion"/>
  </si>
  <si>
    <t>Enery/eV</t>
    <phoneticPr fontId="1" type="noConversion"/>
  </si>
  <si>
    <t>Target</t>
    <phoneticPr fontId="1" type="noConversion"/>
  </si>
  <si>
    <t>Energy Above Hull / Atom</t>
    <phoneticPr fontId="1" type="noConversion"/>
  </si>
  <si>
    <t>CuCr2O4</t>
    <phoneticPr fontId="1" type="noConversion"/>
  </si>
  <si>
    <t>GeFe2O4</t>
    <phoneticPr fontId="1" type="noConversion"/>
  </si>
  <si>
    <t>CoGa2O4</t>
    <phoneticPr fontId="1" type="noConversion"/>
  </si>
  <si>
    <t>CoMg2O4</t>
    <phoneticPr fontId="1" type="noConversion"/>
  </si>
  <si>
    <t>FeMg2O4</t>
    <phoneticPr fontId="1" type="noConversion"/>
  </si>
  <si>
    <t>SnMg2O4</t>
    <phoneticPr fontId="1" type="noConversion"/>
  </si>
  <si>
    <t>NiMn2O4</t>
    <phoneticPr fontId="1" type="noConversion"/>
  </si>
  <si>
    <t>MoNa2O4</t>
    <phoneticPr fontId="1" type="noConversion"/>
  </si>
  <si>
    <t>GeNi2O4</t>
    <phoneticPr fontId="1" type="noConversion"/>
  </si>
  <si>
    <t>AlTi2O4</t>
    <phoneticPr fontId="1" type="noConversion"/>
  </si>
  <si>
    <t>CoV2O4</t>
    <phoneticPr fontId="1" type="noConversion"/>
  </si>
  <si>
    <t>struc</t>
  </si>
  <si>
    <t>MP</t>
    <phoneticPr fontId="1" type="noConversion"/>
  </si>
  <si>
    <t>vasp</t>
    <phoneticPr fontId="1" type="noConversion"/>
  </si>
  <si>
    <t>Final Magnetic Moment</t>
    <phoneticPr fontId="1" type="noConversion"/>
  </si>
  <si>
    <t>Formation Energy / Atom</t>
    <phoneticPr fontId="1" type="noConversion"/>
  </si>
  <si>
    <t>Band Gap</t>
    <phoneticPr fontId="1" type="noConversion"/>
  </si>
  <si>
    <t>Volume</t>
    <phoneticPr fontId="1" type="noConversion"/>
  </si>
  <si>
    <t>Final Energy/Atom</t>
    <phoneticPr fontId="1" type="noConversion"/>
  </si>
  <si>
    <t>Enery/eV</t>
    <phoneticPr fontId="1" type="noConversion"/>
  </si>
  <si>
    <t>MoAg2O4</t>
    <phoneticPr fontId="1" type="noConversion"/>
  </si>
  <si>
    <t>CdAl2O4</t>
    <phoneticPr fontId="1" type="noConversion"/>
  </si>
  <si>
    <t>CoAl2O4</t>
    <phoneticPr fontId="1" type="noConversion"/>
  </si>
  <si>
    <t>CuAl2O4</t>
    <phoneticPr fontId="1" type="noConversion"/>
  </si>
  <si>
    <t>FeAl2O4</t>
    <phoneticPr fontId="1" type="noConversion"/>
  </si>
  <si>
    <t>HgAl2O4</t>
    <phoneticPr fontId="1" type="noConversion"/>
  </si>
  <si>
    <t>NiAl2O4</t>
    <phoneticPr fontId="1" type="noConversion"/>
  </si>
  <si>
    <t>ZnAl2O4</t>
    <phoneticPr fontId="1" type="noConversion"/>
  </si>
  <si>
    <t>SnCd2O4</t>
    <phoneticPr fontId="1" type="noConversion"/>
  </si>
  <si>
    <t>CuCo2O4</t>
    <phoneticPr fontId="1" type="noConversion"/>
  </si>
  <si>
    <t>GeCo2O4</t>
    <phoneticPr fontId="1" type="noConversion"/>
  </si>
  <si>
    <t>HgCo2O4</t>
    <phoneticPr fontId="1" type="noConversion"/>
  </si>
  <si>
    <t>NiCo2O4</t>
    <phoneticPr fontId="1" type="noConversion"/>
  </si>
  <si>
    <t>CdCr2O4</t>
    <phoneticPr fontId="1" type="noConversion"/>
  </si>
  <si>
    <t>CoCr2O4</t>
    <phoneticPr fontId="1" type="noConversion"/>
  </si>
  <si>
    <t>HgCr2O4</t>
    <phoneticPr fontId="1" type="noConversion"/>
  </si>
  <si>
    <t>NiCr2O4</t>
    <phoneticPr fontId="1" type="noConversion"/>
  </si>
  <si>
    <t>CoFe2O4</t>
    <phoneticPr fontId="1" type="noConversion"/>
  </si>
  <si>
    <t>CuFe2O4</t>
    <phoneticPr fontId="1" type="noConversion"/>
  </si>
  <si>
    <t>HgFe2O4</t>
    <phoneticPr fontId="1" type="noConversion"/>
  </si>
  <si>
    <t>NiFe2O4</t>
    <phoneticPr fontId="1" type="noConversion"/>
  </si>
  <si>
    <t>CuGa2O4</t>
    <phoneticPr fontId="1" type="noConversion"/>
  </si>
  <si>
    <t>HgGa2O4</t>
    <phoneticPr fontId="1" type="noConversion"/>
  </si>
  <si>
    <t>NiGa2O4</t>
    <phoneticPr fontId="1" type="noConversion"/>
  </si>
  <si>
    <t>CdGd2O4</t>
    <phoneticPr fontId="1" type="noConversion"/>
  </si>
  <si>
    <t>HgIn2O4</t>
    <phoneticPr fontId="1" type="noConversion"/>
  </si>
  <si>
    <t>GeMg2O4</t>
    <phoneticPr fontId="1" type="noConversion"/>
  </si>
  <si>
    <t>VMg2O4</t>
    <phoneticPr fontId="1" type="noConversion"/>
  </si>
  <si>
    <t>AlMn2O4</t>
    <phoneticPr fontId="1" type="noConversion"/>
  </si>
  <si>
    <t>CuMn2O4</t>
    <phoneticPr fontId="1" type="noConversion"/>
  </si>
  <si>
    <t>ZnMn2O4</t>
    <phoneticPr fontId="1" type="noConversion"/>
  </si>
  <si>
    <t>WNa2O4</t>
    <phoneticPr fontId="1" type="noConversion"/>
  </si>
  <si>
    <t>MnTi2O4</t>
    <phoneticPr fontId="1" type="noConversion"/>
  </si>
  <si>
    <t>ZnTi2O4</t>
    <phoneticPr fontId="1" type="noConversion"/>
  </si>
  <si>
    <t>CdV2O4</t>
    <phoneticPr fontId="1" type="noConversion"/>
  </si>
  <si>
    <t>FeV2O4</t>
    <phoneticPr fontId="1" type="noConversion"/>
  </si>
  <si>
    <t>ZnV2O4</t>
    <phoneticPr fontId="1" type="noConversion"/>
  </si>
  <si>
    <t>HgY2O4</t>
    <phoneticPr fontId="1" type="noConversion"/>
  </si>
  <si>
    <t>PdZn2O4</t>
    <phoneticPr fontId="1" type="noConversion"/>
  </si>
  <si>
    <t>SnZn2O4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</si>
</sst>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vertAlign val="superscript"/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13" borderId="0" xfId="0" applyFont="1" applyFill="1" applyBorder="1" applyAlignment="1">
      <alignment vertical="center"/>
    </xf>
    <xf numFmtId="0" fontId="5" fillId="13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2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99"/>
      <color rgb="FFFFFF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"/>
  <sheetViews>
    <sheetView tabSelected="1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A89" sqref="A89:XFD89"/>
    </sheetView>
  </sheetViews>
  <sheetFormatPr defaultRowHeight="15" x14ac:dyDescent="0.25"/>
  <cols>
    <col min="1" max="1" width="9" style="14"/>
    <col min="2" max="2" width="5.25" customWidth="1"/>
    <col min="3" max="3" width="5.875" customWidth="1"/>
    <col min="4" max="4" width="5.125" customWidth="1"/>
    <col min="6" max="6" width="5.625" customWidth="1"/>
    <col min="7" max="7" width="5.25" customWidth="1"/>
    <col min="8" max="8" width="5" customWidth="1"/>
    <col min="12" max="12" width="6" customWidth="1"/>
    <col min="13" max="13" width="4.5" customWidth="1"/>
    <col min="14" max="14" width="5.375" customWidth="1"/>
    <col min="15" max="15" width="3.875" customWidth="1"/>
    <col min="16" max="16" width="6.375" customWidth="1"/>
    <col min="17" max="17" width="5.875" customWidth="1"/>
    <col min="18" max="18" width="7.125" customWidth="1"/>
    <col min="19" max="19" width="4.625" customWidth="1"/>
  </cols>
  <sheetData>
    <row r="1" spans="1:46" s="14" customFormat="1" x14ac:dyDescent="0.25">
      <c r="A1" s="52" t="s">
        <v>140</v>
      </c>
      <c r="B1" s="53" t="s">
        <v>161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 t="s">
        <v>162</v>
      </c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0" t="s">
        <v>171</v>
      </c>
      <c r="AM1" s="51"/>
      <c r="AN1" s="51"/>
      <c r="AO1" s="51"/>
      <c r="AP1" s="51"/>
      <c r="AQ1" s="51"/>
      <c r="AR1" s="51"/>
      <c r="AS1" s="51"/>
      <c r="AT1"/>
    </row>
    <row r="2" spans="1:46" s="14" customFormat="1" x14ac:dyDescent="0.25">
      <c r="A2" s="52"/>
      <c r="B2" s="37" t="s">
        <v>141</v>
      </c>
      <c r="C2" s="37" t="s">
        <v>142</v>
      </c>
      <c r="D2" s="37" t="s">
        <v>143</v>
      </c>
      <c r="E2" s="37" t="s">
        <v>144</v>
      </c>
      <c r="F2" s="37" t="s">
        <v>145</v>
      </c>
      <c r="G2" s="37" t="s">
        <v>146</v>
      </c>
      <c r="H2" s="37" t="s">
        <v>147</v>
      </c>
      <c r="I2" s="37" t="s">
        <v>148</v>
      </c>
      <c r="J2" s="37" t="s">
        <v>149</v>
      </c>
      <c r="K2" s="37" t="s">
        <v>150</v>
      </c>
      <c r="L2" s="37" t="s">
        <v>151</v>
      </c>
      <c r="M2" s="37" t="s">
        <v>152</v>
      </c>
      <c r="N2" s="37" t="s">
        <v>153</v>
      </c>
      <c r="O2" s="37" t="s">
        <v>154</v>
      </c>
      <c r="P2" s="37" t="s">
        <v>155</v>
      </c>
      <c r="Q2" s="37" t="s">
        <v>156</v>
      </c>
      <c r="R2" s="37" t="s">
        <v>157</v>
      </c>
      <c r="S2" s="37" t="s">
        <v>158</v>
      </c>
      <c r="T2" s="38" t="s">
        <v>141</v>
      </c>
      <c r="U2" s="38" t="s">
        <v>142</v>
      </c>
      <c r="V2" s="38" t="s">
        <v>143</v>
      </c>
      <c r="W2" s="38" t="s">
        <v>144</v>
      </c>
      <c r="X2" s="38" t="s">
        <v>145</v>
      </c>
      <c r="Y2" s="38" t="s">
        <v>146</v>
      </c>
      <c r="Z2" s="38" t="s">
        <v>147</v>
      </c>
      <c r="AA2" s="38" t="s">
        <v>148</v>
      </c>
      <c r="AB2" s="38" t="s">
        <v>149</v>
      </c>
      <c r="AC2" s="38" t="s">
        <v>150</v>
      </c>
      <c r="AD2" s="38" t="s">
        <v>151</v>
      </c>
      <c r="AE2" s="38" t="s">
        <v>152</v>
      </c>
      <c r="AF2" s="38" t="s">
        <v>153</v>
      </c>
      <c r="AG2" s="38" t="s">
        <v>154</v>
      </c>
      <c r="AH2" s="38" t="s">
        <v>155</v>
      </c>
      <c r="AI2" s="38" t="s">
        <v>156</v>
      </c>
      <c r="AJ2" s="38" t="s">
        <v>157</v>
      </c>
      <c r="AK2" s="38" t="s">
        <v>158</v>
      </c>
      <c r="AL2" s="45" t="s">
        <v>163</v>
      </c>
      <c r="AM2" s="45" t="s">
        <v>164</v>
      </c>
      <c r="AN2" s="45" t="s">
        <v>165</v>
      </c>
      <c r="AO2" s="45" t="s">
        <v>166</v>
      </c>
      <c r="AP2" s="45" t="s">
        <v>167</v>
      </c>
      <c r="AQ2" s="45" t="s">
        <v>168</v>
      </c>
      <c r="AR2" s="45" t="s">
        <v>169</v>
      </c>
      <c r="AS2" s="46" t="s">
        <v>170</v>
      </c>
      <c r="AT2"/>
    </row>
    <row r="3" spans="1:46" x14ac:dyDescent="0.25">
      <c r="A3" s="36" t="s">
        <v>0</v>
      </c>
      <c r="B3" s="29">
        <v>13</v>
      </c>
      <c r="C3" s="29">
        <v>26.981999999999999</v>
      </c>
      <c r="D3" s="29">
        <v>4.07</v>
      </c>
      <c r="E3" s="29">
        <v>2698</v>
      </c>
      <c r="F3" s="29">
        <v>1.25</v>
      </c>
      <c r="G3" s="29">
        <v>2.0099999999999998</v>
      </c>
      <c r="H3" s="29">
        <v>1.64</v>
      </c>
      <c r="I3" s="29">
        <v>3.39</v>
      </c>
      <c r="J3" s="29">
        <v>577.6</v>
      </c>
      <c r="K3" s="29">
        <v>10.5</v>
      </c>
      <c r="L3" s="29">
        <v>933</v>
      </c>
      <c r="M3" s="29">
        <v>80</v>
      </c>
      <c r="N3" s="29">
        <v>3.5</v>
      </c>
      <c r="O3" s="29">
        <v>3</v>
      </c>
      <c r="P3" s="29">
        <v>125</v>
      </c>
      <c r="Q3" s="29">
        <v>1.4319999999999999</v>
      </c>
      <c r="R3" s="29">
        <v>0.23300000000000001</v>
      </c>
      <c r="S3" s="29">
        <v>3</v>
      </c>
      <c r="T3" s="29">
        <v>13.064709113004728</v>
      </c>
      <c r="U3" s="29">
        <v>27.364769709829247</v>
      </c>
      <c r="V3" s="29">
        <v>4.6009452252140832</v>
      </c>
      <c r="W3" s="29">
        <v>3528.4640702245197</v>
      </c>
      <c r="X3" s="29">
        <v>0.89058631661150178</v>
      </c>
      <c r="Y3" s="29">
        <v>1.324652182198321</v>
      </c>
      <c r="Z3" s="29">
        <v>2.8741890751818988</v>
      </c>
      <c r="AA3" s="29">
        <v>3.1096822228184022</v>
      </c>
      <c r="AB3" s="29">
        <v>1047.1427379504676</v>
      </c>
      <c r="AC3" s="29">
        <v>7.3450985636229253</v>
      </c>
      <c r="AD3" s="29">
        <v>720.63441599657699</v>
      </c>
      <c r="AE3" s="29">
        <v>86.285196584566137</v>
      </c>
      <c r="AF3" s="29">
        <v>4.0968880559173586</v>
      </c>
      <c r="AG3" s="29">
        <v>2.6737879505740838</v>
      </c>
      <c r="AH3" s="29">
        <v>87.10002612239353</v>
      </c>
      <c r="AI3" s="29">
        <v>1.0816593380240758</v>
      </c>
      <c r="AJ3" s="29">
        <v>0.9031400943558453</v>
      </c>
      <c r="AK3" s="29">
        <v>5.6744055084120584</v>
      </c>
      <c r="AL3" s="14">
        <v>13.999999999999995</v>
      </c>
      <c r="AM3" s="14">
        <v>-2.5249999999999999</v>
      </c>
      <c r="AN3" s="14">
        <v>0.10300000000000001</v>
      </c>
      <c r="AO3" s="14">
        <v>4.370000000000001</v>
      </c>
      <c r="AP3" s="14">
        <v>0</v>
      </c>
      <c r="AQ3" s="14">
        <v>148.18199999999999</v>
      </c>
      <c r="AR3" s="14">
        <v>-7.6574</v>
      </c>
      <c r="AS3" s="7">
        <v>-425.12712054999997</v>
      </c>
    </row>
    <row r="4" spans="1:46" x14ac:dyDescent="0.25">
      <c r="A4" s="36" t="s">
        <v>1</v>
      </c>
      <c r="B4" s="29">
        <v>13</v>
      </c>
      <c r="C4" s="29">
        <v>26.981999999999999</v>
      </c>
      <c r="D4" s="29">
        <v>4.07</v>
      </c>
      <c r="E4" s="29">
        <v>2698</v>
      </c>
      <c r="F4" s="29">
        <v>1.25</v>
      </c>
      <c r="G4" s="29">
        <v>2.0099999999999998</v>
      </c>
      <c r="H4" s="29">
        <v>1.64</v>
      </c>
      <c r="I4" s="29">
        <v>3.39</v>
      </c>
      <c r="J4" s="29">
        <v>577.6</v>
      </c>
      <c r="K4" s="29">
        <v>10.5</v>
      </c>
      <c r="L4" s="29">
        <v>933</v>
      </c>
      <c r="M4" s="29">
        <v>80</v>
      </c>
      <c r="N4" s="29">
        <v>3.5</v>
      </c>
      <c r="O4" s="29">
        <v>3</v>
      </c>
      <c r="P4" s="29">
        <v>125</v>
      </c>
      <c r="Q4" s="29">
        <v>1.4319999999999999</v>
      </c>
      <c r="R4" s="29">
        <v>0.23300000000000001</v>
      </c>
      <c r="S4" s="29">
        <v>3</v>
      </c>
      <c r="T4" s="29">
        <v>13.346138428688628</v>
      </c>
      <c r="U4" s="29">
        <v>28.193519267790474</v>
      </c>
      <c r="V4" s="29">
        <v>4.6291575234640341</v>
      </c>
      <c r="W4" s="29">
        <v>3573.3171428442856</v>
      </c>
      <c r="X4" s="29">
        <v>0.87645606341526172</v>
      </c>
      <c r="Y4" s="29">
        <v>1.3048581442431506</v>
      </c>
      <c r="Z4" s="29">
        <v>2.8856076967246516</v>
      </c>
      <c r="AA4" s="29">
        <v>2.7761532268443001</v>
      </c>
      <c r="AB4" s="29">
        <v>1065.4467162215683</v>
      </c>
      <c r="AC4" s="29">
        <v>5.1961643718443193</v>
      </c>
      <c r="AD4" s="29">
        <v>563.66927880921935</v>
      </c>
      <c r="AE4" s="29">
        <v>87.136038550737908</v>
      </c>
      <c r="AF4" s="29">
        <v>4.1676177810353536</v>
      </c>
      <c r="AG4" s="29">
        <v>2.6736438721942326</v>
      </c>
      <c r="AH4" s="29">
        <v>86.813477382735414</v>
      </c>
      <c r="AI4" s="29">
        <v>1.0657998679620311</v>
      </c>
      <c r="AJ4" s="29">
        <v>3.7850373177327614</v>
      </c>
      <c r="AK4" s="29">
        <v>5.9569874511347667</v>
      </c>
      <c r="AL4" s="14">
        <v>18.000000000000004</v>
      </c>
      <c r="AM4" s="14">
        <v>-2.4489999999999998</v>
      </c>
      <c r="AN4" s="14">
        <v>0.11400000000000003</v>
      </c>
      <c r="AO4" s="14">
        <v>4.3499999999999996</v>
      </c>
      <c r="AP4" s="14">
        <v>0</v>
      </c>
      <c r="AQ4" s="14">
        <v>153.51400000000001</v>
      </c>
      <c r="AR4" s="14">
        <v>-7.5396999999999998</v>
      </c>
      <c r="AS4" s="7">
        <v>-419.75914029</v>
      </c>
    </row>
    <row r="5" spans="1:46" x14ac:dyDescent="0.25">
      <c r="A5" s="36" t="s">
        <v>2</v>
      </c>
      <c r="B5" s="29">
        <v>13</v>
      </c>
      <c r="C5" s="29">
        <v>26.981999999999999</v>
      </c>
      <c r="D5" s="29">
        <v>4.07</v>
      </c>
      <c r="E5" s="29">
        <v>2698</v>
      </c>
      <c r="F5" s="29">
        <v>1.25</v>
      </c>
      <c r="G5" s="29">
        <v>2.0099999999999998</v>
      </c>
      <c r="H5" s="29">
        <v>1.64</v>
      </c>
      <c r="I5" s="29">
        <v>3.39</v>
      </c>
      <c r="J5" s="29">
        <v>577.6</v>
      </c>
      <c r="K5" s="29">
        <v>10.5</v>
      </c>
      <c r="L5" s="29">
        <v>933</v>
      </c>
      <c r="M5" s="29">
        <v>80</v>
      </c>
      <c r="N5" s="29">
        <v>3.5</v>
      </c>
      <c r="O5" s="29">
        <v>3</v>
      </c>
      <c r="P5" s="29">
        <v>125</v>
      </c>
      <c r="Q5" s="29">
        <v>1.4319999999999999</v>
      </c>
      <c r="R5" s="29">
        <v>0.23300000000000001</v>
      </c>
      <c r="S5" s="29">
        <v>3</v>
      </c>
      <c r="T5" s="29">
        <v>12.490839400429984</v>
      </c>
      <c r="U5" s="29">
        <v>26.178272478561805</v>
      </c>
      <c r="V5" s="29">
        <v>4.5132068996887389</v>
      </c>
      <c r="W5" s="29">
        <v>2782.519575612002</v>
      </c>
      <c r="X5" s="29">
        <v>0.91025645763502472</v>
      </c>
      <c r="Y5" s="29">
        <v>1.4598181231393157</v>
      </c>
      <c r="Z5" s="29">
        <v>2.8358890238107688</v>
      </c>
      <c r="AA5" s="29">
        <v>3.3202718765765944</v>
      </c>
      <c r="AB5" s="29">
        <v>1049.1179460671863</v>
      </c>
      <c r="AC5" s="29">
        <v>6.7113120383057421</v>
      </c>
      <c r="AD5" s="29">
        <v>679.86893925381025</v>
      </c>
      <c r="AE5" s="29">
        <v>84.620827452830383</v>
      </c>
      <c r="AF5" s="29">
        <v>4.0413354894710576</v>
      </c>
      <c r="AG5" s="29">
        <v>2.672499431482696</v>
      </c>
      <c r="AH5" s="29">
        <v>91.009017298264467</v>
      </c>
      <c r="AI5" s="29">
        <v>1.1100668847575084</v>
      </c>
      <c r="AJ5" s="29">
        <v>1.7476692579861763</v>
      </c>
      <c r="AK5" s="29">
        <v>5.1108439485684194</v>
      </c>
      <c r="AL5" s="14">
        <v>6.9999999999999979E-2</v>
      </c>
      <c r="AM5" s="14">
        <v>-3.1850000000000005</v>
      </c>
      <c r="AN5" s="14">
        <v>6.3999999999999974E-2</v>
      </c>
      <c r="AO5" s="14">
        <v>4.24</v>
      </c>
      <c r="AP5" s="14">
        <v>0</v>
      </c>
      <c r="AQ5" s="14">
        <v>146.351</v>
      </c>
      <c r="AR5" s="14">
        <v>-8.3956000000000017</v>
      </c>
      <c r="AS5" s="7">
        <v>-468.73268653999997</v>
      </c>
    </row>
    <row r="6" spans="1:46" x14ac:dyDescent="0.25">
      <c r="A6" s="36" t="s">
        <v>3</v>
      </c>
      <c r="B6" s="29">
        <v>13</v>
      </c>
      <c r="C6" s="29">
        <v>26.981999999999999</v>
      </c>
      <c r="D6" s="29">
        <v>4.07</v>
      </c>
      <c r="E6" s="29">
        <v>2698</v>
      </c>
      <c r="F6" s="29">
        <v>1.25</v>
      </c>
      <c r="G6" s="29">
        <v>2.0099999999999998</v>
      </c>
      <c r="H6" s="29">
        <v>1.64</v>
      </c>
      <c r="I6" s="29">
        <v>3.39</v>
      </c>
      <c r="J6" s="29">
        <v>577.6</v>
      </c>
      <c r="K6" s="29">
        <v>10.5</v>
      </c>
      <c r="L6" s="29">
        <v>933</v>
      </c>
      <c r="M6" s="29">
        <v>80</v>
      </c>
      <c r="N6" s="29">
        <v>3.5</v>
      </c>
      <c r="O6" s="29">
        <v>3</v>
      </c>
      <c r="P6" s="29">
        <v>125</v>
      </c>
      <c r="Q6" s="29">
        <v>1.4319999999999999</v>
      </c>
      <c r="R6" s="29">
        <v>0.23300000000000001</v>
      </c>
      <c r="S6" s="29">
        <v>3</v>
      </c>
      <c r="T6" s="29">
        <v>12.780159951633921</v>
      </c>
      <c r="U6" s="29">
        <v>27.062297329716628</v>
      </c>
      <c r="V6" s="29">
        <v>4.5585115188848073</v>
      </c>
      <c r="W6" s="29">
        <v>3205.7880567620632</v>
      </c>
      <c r="X6" s="29">
        <v>0.89621736289796339</v>
      </c>
      <c r="Y6" s="29">
        <v>1.4037012271813714</v>
      </c>
      <c r="Z6" s="29">
        <v>2.9366043323626227</v>
      </c>
      <c r="AA6" s="29">
        <v>3.4513211104246597</v>
      </c>
      <c r="AB6" s="29">
        <v>1046.5474295346314</v>
      </c>
      <c r="AC6" s="29">
        <v>6.3534925514086469</v>
      </c>
      <c r="AD6" s="29">
        <v>745.79205567462543</v>
      </c>
      <c r="AE6" s="29">
        <v>85.443602935678697</v>
      </c>
      <c r="AF6" s="29">
        <v>4.0829490346461412</v>
      </c>
      <c r="AG6" s="29">
        <v>2.6735148195429606</v>
      </c>
      <c r="AH6" s="29">
        <v>88.221309764437592</v>
      </c>
      <c r="AI6" s="29">
        <v>1.0776242489400434</v>
      </c>
      <c r="AJ6" s="29">
        <v>1.4565180421178705</v>
      </c>
      <c r="AK6" s="29">
        <v>5.3920413952902368</v>
      </c>
      <c r="AL6" s="14">
        <v>10.000000000000002</v>
      </c>
      <c r="AM6" s="14">
        <v>-2.7130000000000001</v>
      </c>
      <c r="AN6" s="14">
        <v>2.3000000000000003E-2</v>
      </c>
      <c r="AO6" s="14">
        <v>4.2800000000000011</v>
      </c>
      <c r="AP6" s="14">
        <v>0</v>
      </c>
      <c r="AQ6" s="14">
        <v>149.75200000000001</v>
      </c>
      <c r="AR6" s="14">
        <v>-7.783199999999999</v>
      </c>
      <c r="AS6" s="7">
        <v>-432.10188784000002</v>
      </c>
    </row>
    <row r="7" spans="1:46" x14ac:dyDescent="0.25">
      <c r="A7" s="36" t="s">
        <v>4</v>
      </c>
      <c r="B7" s="29">
        <v>56</v>
      </c>
      <c r="C7" s="29">
        <v>137.327</v>
      </c>
      <c r="D7" s="29">
        <v>7.58</v>
      </c>
      <c r="E7" s="29">
        <v>3510</v>
      </c>
      <c r="F7" s="29">
        <v>1.44</v>
      </c>
      <c r="G7" s="29">
        <v>3.35</v>
      </c>
      <c r="H7" s="29">
        <v>1.08</v>
      </c>
      <c r="I7" s="29">
        <v>1.9</v>
      </c>
      <c r="J7" s="29">
        <v>502.9</v>
      </c>
      <c r="K7" s="29">
        <v>7.8</v>
      </c>
      <c r="L7" s="29">
        <v>983</v>
      </c>
      <c r="M7" s="29">
        <v>14</v>
      </c>
      <c r="N7" s="29">
        <v>2.85</v>
      </c>
      <c r="O7" s="29">
        <v>6</v>
      </c>
      <c r="P7" s="29">
        <v>198</v>
      </c>
      <c r="Q7" s="29">
        <v>2.2429999999999999</v>
      </c>
      <c r="R7" s="29">
        <v>1.3</v>
      </c>
      <c r="S7" s="29">
        <v>2</v>
      </c>
      <c r="T7" s="29">
        <v>27.414250884588487</v>
      </c>
      <c r="U7" s="29">
        <v>64.7986189905521</v>
      </c>
      <c r="V7" s="29">
        <v>6.1952902525137494</v>
      </c>
      <c r="W7" s="29">
        <v>3309.9547410860187</v>
      </c>
      <c r="X7" s="29">
        <v>1.0563029901605128</v>
      </c>
      <c r="Y7" s="29">
        <v>1.7889390332881647</v>
      </c>
      <c r="Z7" s="29">
        <v>2.613451106340603</v>
      </c>
      <c r="AA7" s="29">
        <v>3.0610170862833277</v>
      </c>
      <c r="AB7" s="29">
        <v>1000.8792501735865</v>
      </c>
      <c r="AC7" s="29">
        <v>4.0085249783988397</v>
      </c>
      <c r="AD7" s="29">
        <v>484.95015514788707</v>
      </c>
      <c r="AE7" s="29">
        <v>71.803911419288525</v>
      </c>
      <c r="AF7" s="29">
        <v>3.8726089547953784</v>
      </c>
      <c r="AG7" s="29">
        <v>3.5938612828344052</v>
      </c>
      <c r="AH7" s="29">
        <v>110.24787310684235</v>
      </c>
      <c r="AI7" s="29">
        <v>1.32374650936806</v>
      </c>
      <c r="AJ7" s="29">
        <v>2.7308801816439745</v>
      </c>
      <c r="AK7" s="29">
        <v>4.6940542077412175</v>
      </c>
      <c r="AL7" s="14">
        <v>0</v>
      </c>
      <c r="AM7" s="14">
        <v>-3.5939999999999999</v>
      </c>
      <c r="AN7" s="14">
        <v>0</v>
      </c>
      <c r="AO7" s="14">
        <v>5.4300000000000006</v>
      </c>
      <c r="AP7" s="14">
        <v>3.548</v>
      </c>
      <c r="AQ7" s="14">
        <v>293.27999999999997</v>
      </c>
      <c r="AR7" s="14">
        <v>-7.7012</v>
      </c>
      <c r="AS7" s="7">
        <v>-430.49983828000001</v>
      </c>
    </row>
    <row r="8" spans="1:46" x14ac:dyDescent="0.25">
      <c r="A8" s="36" t="s">
        <v>5</v>
      </c>
      <c r="B8" s="29">
        <v>20</v>
      </c>
      <c r="C8" s="29">
        <v>40.078000000000003</v>
      </c>
      <c r="D8" s="29">
        <v>4.4000000000000004</v>
      </c>
      <c r="E8" s="29">
        <v>1550</v>
      </c>
      <c r="F8" s="29">
        <v>1.25</v>
      </c>
      <c r="G8" s="29">
        <v>2.7</v>
      </c>
      <c r="H8" s="29">
        <v>1.17</v>
      </c>
      <c r="I8" s="29">
        <v>1.84</v>
      </c>
      <c r="J8" s="29">
        <v>589.79999999999995</v>
      </c>
      <c r="K8" s="29">
        <v>8.6</v>
      </c>
      <c r="L8" s="29">
        <v>1111</v>
      </c>
      <c r="M8" s="29">
        <v>16</v>
      </c>
      <c r="N8" s="29">
        <v>2.85</v>
      </c>
      <c r="O8" s="29">
        <v>4</v>
      </c>
      <c r="P8" s="29">
        <v>174</v>
      </c>
      <c r="Q8" s="29">
        <v>1.974</v>
      </c>
      <c r="R8" s="29">
        <v>0.43</v>
      </c>
      <c r="S8" s="29">
        <v>2</v>
      </c>
      <c r="T8" s="29">
        <v>13.933930669026115</v>
      </c>
      <c r="U8" s="29">
        <v>29.026463176327272</v>
      </c>
      <c r="V8" s="29">
        <v>4.6402647895331794</v>
      </c>
      <c r="W8" s="29">
        <v>3430.2093861900753</v>
      </c>
      <c r="X8" s="29">
        <v>0.89135443625940458</v>
      </c>
      <c r="Y8" s="29">
        <v>1.4033078074364704</v>
      </c>
      <c r="Z8" s="29">
        <v>2.8104397979930535</v>
      </c>
      <c r="AA8" s="29">
        <v>2.9478544065563543</v>
      </c>
      <c r="AB8" s="29">
        <v>1043.4737482997652</v>
      </c>
      <c r="AC8" s="29">
        <v>7.2646640999223164</v>
      </c>
      <c r="AD8" s="29">
        <v>752.82464271226274</v>
      </c>
      <c r="AE8" s="29">
        <v>78.931301869423891</v>
      </c>
      <c r="AF8" s="29">
        <v>4.0164876799652838</v>
      </c>
      <c r="AG8" s="29">
        <v>2.7970335335393637</v>
      </c>
      <c r="AH8" s="29">
        <v>92.915598262066567</v>
      </c>
      <c r="AI8" s="29">
        <v>1.1452017018725802</v>
      </c>
      <c r="AJ8" s="29">
        <v>0.94182578251378846</v>
      </c>
      <c r="AK8" s="29">
        <v>5.557662400711207</v>
      </c>
      <c r="AL8" s="14">
        <v>11.999999999999998</v>
      </c>
      <c r="AM8" s="14">
        <v>-2.6680000000000001</v>
      </c>
      <c r="AN8" s="14">
        <v>2.1000000000000005E-2</v>
      </c>
      <c r="AO8" s="14">
        <v>4.04</v>
      </c>
      <c r="AP8" s="14">
        <v>2.9589999999999996</v>
      </c>
      <c r="AQ8" s="14">
        <v>171.09999999999997</v>
      </c>
      <c r="AR8" s="14">
        <v>-7.5545000000000009</v>
      </c>
      <c r="AS8" s="7">
        <v>-420.07636889999998</v>
      </c>
    </row>
    <row r="9" spans="1:46" x14ac:dyDescent="0.25">
      <c r="A9" s="36" t="s">
        <v>6</v>
      </c>
      <c r="B9" s="29">
        <v>20</v>
      </c>
      <c r="C9" s="29">
        <v>40.078000000000003</v>
      </c>
      <c r="D9" s="29">
        <v>4.4000000000000004</v>
      </c>
      <c r="E9" s="29">
        <v>1550</v>
      </c>
      <c r="F9" s="29">
        <v>1.25</v>
      </c>
      <c r="G9" s="29">
        <v>2.7</v>
      </c>
      <c r="H9" s="29">
        <v>1.17</v>
      </c>
      <c r="I9" s="29">
        <v>1.84</v>
      </c>
      <c r="J9" s="29">
        <v>589.79999999999995</v>
      </c>
      <c r="K9" s="29">
        <v>8.6</v>
      </c>
      <c r="L9" s="29">
        <v>1111</v>
      </c>
      <c r="M9" s="29">
        <v>16</v>
      </c>
      <c r="N9" s="29">
        <v>2.85</v>
      </c>
      <c r="O9" s="29">
        <v>4</v>
      </c>
      <c r="P9" s="29">
        <v>174</v>
      </c>
      <c r="Q9" s="29">
        <v>1.974</v>
      </c>
      <c r="R9" s="29">
        <v>0.43</v>
      </c>
      <c r="S9" s="29">
        <v>2</v>
      </c>
      <c r="T9" s="29">
        <v>25.343704163158318</v>
      </c>
      <c r="U9" s="29">
        <v>59.065513773863508</v>
      </c>
      <c r="V9" s="29">
        <v>5.5233225494402909</v>
      </c>
      <c r="W9" s="29">
        <v>3610.2634842101857</v>
      </c>
      <c r="X9" s="29">
        <v>0.9626389292865567</v>
      </c>
      <c r="Y9" s="29">
        <v>1.6567350084751489</v>
      </c>
      <c r="Z9" s="29">
        <v>2.5600089747278338</v>
      </c>
      <c r="AA9" s="29">
        <v>2.9571584610765465</v>
      </c>
      <c r="AB9" s="29">
        <v>1027.8564336868683</v>
      </c>
      <c r="AC9" s="29">
        <v>5.6487652177067629</v>
      </c>
      <c r="AD9" s="29">
        <v>608.87927998620285</v>
      </c>
      <c r="AE9" s="29">
        <v>70.482581326915792</v>
      </c>
      <c r="AF9" s="29">
        <v>3.8766967498456202</v>
      </c>
      <c r="AG9" s="29">
        <v>3.3644385316125485</v>
      </c>
      <c r="AH9" s="29">
        <v>105.0544985260949</v>
      </c>
      <c r="AI9" s="29">
        <v>1.2701105699247923</v>
      </c>
      <c r="AJ9" s="29">
        <v>14021.816939623959</v>
      </c>
      <c r="AK9" s="29">
        <v>4.7019155888816275</v>
      </c>
      <c r="AL9" s="14">
        <v>27.999999999999996</v>
      </c>
      <c r="AM9" s="14">
        <v>-3.6779999999999999</v>
      </c>
      <c r="AN9" s="14">
        <v>5.7999999999999989E-2</v>
      </c>
      <c r="AO9" s="14">
        <v>5.93</v>
      </c>
      <c r="AP9" s="14">
        <v>3.2600000000000002</v>
      </c>
      <c r="AQ9" s="14">
        <v>234.53399999999996</v>
      </c>
      <c r="AR9" s="14">
        <v>-10.4133</v>
      </c>
      <c r="AS9" s="7">
        <v>-583.15724862000002</v>
      </c>
    </row>
    <row r="10" spans="1:46" x14ac:dyDescent="0.25">
      <c r="A10" s="36" t="s">
        <v>7</v>
      </c>
      <c r="B10" s="29">
        <v>20</v>
      </c>
      <c r="C10" s="29">
        <v>40.078000000000003</v>
      </c>
      <c r="D10" s="29">
        <v>4.4000000000000004</v>
      </c>
      <c r="E10" s="29">
        <v>1550</v>
      </c>
      <c r="F10" s="29">
        <v>1.25</v>
      </c>
      <c r="G10" s="29">
        <v>2.7</v>
      </c>
      <c r="H10" s="29">
        <v>1.17</v>
      </c>
      <c r="I10" s="29">
        <v>1.84</v>
      </c>
      <c r="J10" s="29">
        <v>589.79999999999995</v>
      </c>
      <c r="K10" s="29">
        <v>8.6</v>
      </c>
      <c r="L10" s="29">
        <v>1111</v>
      </c>
      <c r="M10" s="29">
        <v>16</v>
      </c>
      <c r="N10" s="29">
        <v>2.85</v>
      </c>
      <c r="O10" s="29">
        <v>4</v>
      </c>
      <c r="P10" s="29">
        <v>174</v>
      </c>
      <c r="Q10" s="29">
        <v>1.974</v>
      </c>
      <c r="R10" s="29">
        <v>0.43</v>
      </c>
      <c r="S10" s="29">
        <v>2</v>
      </c>
      <c r="T10" s="29">
        <v>21.071169595145378</v>
      </c>
      <c r="U10" s="29">
        <v>46.970308489771895</v>
      </c>
      <c r="V10" s="29">
        <v>5.5966170027536393</v>
      </c>
      <c r="W10" s="29">
        <v>3464.2792979876949</v>
      </c>
      <c r="X10" s="29">
        <v>1.07744517542308</v>
      </c>
      <c r="Y10" s="29">
        <v>1.6803433237911887</v>
      </c>
      <c r="Z10" s="29">
        <v>2.7076290563576988</v>
      </c>
      <c r="AA10" s="29">
        <v>2.4934283447542485</v>
      </c>
      <c r="AB10" s="29">
        <v>1017.6544933649225</v>
      </c>
      <c r="AC10" s="29">
        <v>2.1486881932715178</v>
      </c>
      <c r="AD10" s="29">
        <v>278.69486305075287</v>
      </c>
      <c r="AE10" s="29">
        <v>85.339956823496408</v>
      </c>
      <c r="AF10" s="29">
        <v>4.4918704555471365</v>
      </c>
      <c r="AG10" s="29">
        <v>3.0799064795699596</v>
      </c>
      <c r="AH10" s="29">
        <v>101.96038485405616</v>
      </c>
      <c r="AI10" s="29">
        <v>1.230842081395616</v>
      </c>
      <c r="AJ10" s="29">
        <v>55.648829821811887</v>
      </c>
      <c r="AK10" s="29">
        <v>4.6999780040416832</v>
      </c>
      <c r="AL10" s="14">
        <v>1.0000000000000002E-3</v>
      </c>
      <c r="AM10" s="14">
        <v>-2.415</v>
      </c>
      <c r="AN10" s="14">
        <v>0</v>
      </c>
      <c r="AO10" s="14">
        <v>5.36</v>
      </c>
      <c r="AP10" s="14">
        <v>1.9989999999999999</v>
      </c>
      <c r="AQ10" s="14">
        <v>206.81100000000001</v>
      </c>
      <c r="AR10" s="14">
        <v>-5.9016000000000002</v>
      </c>
      <c r="AS10" s="7">
        <v>-326.94821557</v>
      </c>
    </row>
    <row r="11" spans="1:46" x14ac:dyDescent="0.25">
      <c r="A11" s="36" t="s">
        <v>8</v>
      </c>
      <c r="B11" s="29">
        <v>20</v>
      </c>
      <c r="C11" s="29">
        <v>40.078000000000003</v>
      </c>
      <c r="D11" s="29">
        <v>4.4000000000000004</v>
      </c>
      <c r="E11" s="29">
        <v>1550</v>
      </c>
      <c r="F11" s="29">
        <v>1.25</v>
      </c>
      <c r="G11" s="29">
        <v>2.7</v>
      </c>
      <c r="H11" s="29">
        <v>1.17</v>
      </c>
      <c r="I11" s="29">
        <v>1.84</v>
      </c>
      <c r="J11" s="29">
        <v>589.79999999999995</v>
      </c>
      <c r="K11" s="29">
        <v>8.6</v>
      </c>
      <c r="L11" s="29">
        <v>1111</v>
      </c>
      <c r="M11" s="29">
        <v>16</v>
      </c>
      <c r="N11" s="29">
        <v>2.85</v>
      </c>
      <c r="O11" s="29">
        <v>4</v>
      </c>
      <c r="P11" s="29">
        <v>174</v>
      </c>
      <c r="Q11" s="29">
        <v>1.974</v>
      </c>
      <c r="R11" s="29">
        <v>0.43</v>
      </c>
      <c r="S11" s="29">
        <v>2</v>
      </c>
      <c r="T11" s="29">
        <v>24.763502458061986</v>
      </c>
      <c r="U11" s="29">
        <v>57.074667137460949</v>
      </c>
      <c r="V11" s="29">
        <v>5.4627682485338722</v>
      </c>
      <c r="W11" s="29">
        <v>3452.2227334749687</v>
      </c>
      <c r="X11" s="29">
        <v>0.96830021574920944</v>
      </c>
      <c r="Y11" s="29">
        <v>1.6879601570631242</v>
      </c>
      <c r="Z11" s="29">
        <v>2.5490425619880464</v>
      </c>
      <c r="AA11" s="29">
        <v>2.3849545438321273</v>
      </c>
      <c r="AB11" s="29">
        <v>1013.9286079673698</v>
      </c>
      <c r="AC11" s="29">
        <v>4.3305015940895872</v>
      </c>
      <c r="AD11" s="29">
        <v>539.95910154543549</v>
      </c>
      <c r="AE11" s="29">
        <v>70.784206236752993</v>
      </c>
      <c r="AF11" s="29">
        <v>3.8770373923424062</v>
      </c>
      <c r="AG11" s="29">
        <v>3.3637768181633936</v>
      </c>
      <c r="AH11" s="29">
        <v>106.46469419104098</v>
      </c>
      <c r="AI11" s="29">
        <v>1.2702018306413114</v>
      </c>
      <c r="AJ11" s="29">
        <v>1687.6144241352165</v>
      </c>
      <c r="AK11" s="29">
        <v>4.7025866218534818</v>
      </c>
      <c r="AL11" s="14">
        <v>0</v>
      </c>
      <c r="AM11" s="14">
        <v>-3.6410000000000005</v>
      </c>
      <c r="AN11" s="14">
        <v>7.6999999999999999E-2</v>
      </c>
      <c r="AO11" s="14">
        <v>5.54</v>
      </c>
      <c r="AP11" s="14">
        <v>3.843</v>
      </c>
      <c r="AQ11" s="14">
        <v>242.67</v>
      </c>
      <c r="AR11" s="14">
        <v>-7.6959999999999997</v>
      </c>
      <c r="AS11" s="7">
        <v>-429.60187774000002</v>
      </c>
    </row>
    <row r="12" spans="1:46" x14ac:dyDescent="0.25">
      <c r="A12" s="36" t="s">
        <v>9</v>
      </c>
      <c r="B12" s="29">
        <v>20</v>
      </c>
      <c r="C12" s="29">
        <v>40.078000000000003</v>
      </c>
      <c r="D12" s="29">
        <v>4.4000000000000004</v>
      </c>
      <c r="E12" s="29">
        <v>1550</v>
      </c>
      <c r="F12" s="29">
        <v>1.25</v>
      </c>
      <c r="G12" s="29">
        <v>2.7</v>
      </c>
      <c r="H12" s="29">
        <v>1.17</v>
      </c>
      <c r="I12" s="29">
        <v>1.84</v>
      </c>
      <c r="J12" s="29">
        <v>589.79999999999995</v>
      </c>
      <c r="K12" s="29">
        <v>8.6</v>
      </c>
      <c r="L12" s="29">
        <v>1111</v>
      </c>
      <c r="M12" s="29">
        <v>16</v>
      </c>
      <c r="N12" s="29">
        <v>2.85</v>
      </c>
      <c r="O12" s="29">
        <v>4</v>
      </c>
      <c r="P12" s="29">
        <v>174</v>
      </c>
      <c r="Q12" s="29">
        <v>1.974</v>
      </c>
      <c r="R12" s="29">
        <v>0.43</v>
      </c>
      <c r="S12" s="29">
        <v>2</v>
      </c>
      <c r="T12" s="29">
        <v>25.645145679860828</v>
      </c>
      <c r="U12" s="29">
        <v>59.582736232311269</v>
      </c>
      <c r="V12" s="29">
        <v>5.547188123327782</v>
      </c>
      <c r="W12" s="29">
        <v>3617.4315269938943</v>
      </c>
      <c r="X12" s="29">
        <v>0.95986327279949712</v>
      </c>
      <c r="Y12" s="29">
        <v>1.6513689402772145</v>
      </c>
      <c r="Z12" s="29">
        <v>2.5563779797053559</v>
      </c>
      <c r="AA12" s="29">
        <v>2.9317194628130485</v>
      </c>
      <c r="AB12" s="29">
        <v>1019.6039588399632</v>
      </c>
      <c r="AC12" s="29">
        <v>4.1331569997646795</v>
      </c>
      <c r="AD12" s="29">
        <v>621.36945903340848</v>
      </c>
      <c r="AE12" s="29">
        <v>70.171537747077764</v>
      </c>
      <c r="AF12" s="29">
        <v>3.8761483298083181</v>
      </c>
      <c r="AG12" s="29">
        <v>3.3655909221461151</v>
      </c>
      <c r="AH12" s="29">
        <v>104.51321833894936</v>
      </c>
      <c r="AI12" s="29">
        <v>1.264688407453141</v>
      </c>
      <c r="AJ12" s="29">
        <v>6.6364566371716327</v>
      </c>
      <c r="AK12" s="29">
        <v>4.7008787840387001</v>
      </c>
      <c r="AL12" s="14">
        <v>0</v>
      </c>
      <c r="AM12" s="14">
        <v>-3.7550000000000003</v>
      </c>
      <c r="AN12" s="14">
        <v>4.9000000000000009E-2</v>
      </c>
      <c r="AO12" s="14">
        <v>6.1</v>
      </c>
      <c r="AP12" s="14">
        <v>4.032</v>
      </c>
      <c r="AQ12" s="14">
        <v>229.86699999999996</v>
      </c>
      <c r="AR12" s="14">
        <v>-7.7861000000000002</v>
      </c>
      <c r="AS12" s="7">
        <v>-434.74003685999998</v>
      </c>
    </row>
    <row r="13" spans="1:46" x14ac:dyDescent="0.25">
      <c r="A13" s="36" t="s">
        <v>10</v>
      </c>
      <c r="B13" s="29">
        <v>20</v>
      </c>
      <c r="C13" s="29">
        <v>40.078000000000003</v>
      </c>
      <c r="D13" s="29">
        <v>4.4000000000000004</v>
      </c>
      <c r="E13" s="29">
        <v>1550</v>
      </c>
      <c r="F13" s="29">
        <v>1.25</v>
      </c>
      <c r="G13" s="29">
        <v>2.7</v>
      </c>
      <c r="H13" s="29">
        <v>1.17</v>
      </c>
      <c r="I13" s="29">
        <v>1.84</v>
      </c>
      <c r="J13" s="29">
        <v>589.79999999999995</v>
      </c>
      <c r="K13" s="29">
        <v>8.6</v>
      </c>
      <c r="L13" s="29">
        <v>1111</v>
      </c>
      <c r="M13" s="29">
        <v>16</v>
      </c>
      <c r="N13" s="29">
        <v>2.85</v>
      </c>
      <c r="O13" s="29">
        <v>4</v>
      </c>
      <c r="P13" s="29">
        <v>174</v>
      </c>
      <c r="Q13" s="29">
        <v>1.974</v>
      </c>
      <c r="R13" s="29">
        <v>0.43</v>
      </c>
      <c r="S13" s="29">
        <v>2</v>
      </c>
      <c r="T13" s="29">
        <v>13.353345963195654</v>
      </c>
      <c r="U13" s="29">
        <v>27.827203944334169</v>
      </c>
      <c r="V13" s="29">
        <v>4.5509215705239479</v>
      </c>
      <c r="W13" s="29">
        <v>2671.2376477457906</v>
      </c>
      <c r="X13" s="29">
        <v>0.91145096814896476</v>
      </c>
      <c r="Y13" s="29">
        <v>1.5412017464364689</v>
      </c>
      <c r="Z13" s="29">
        <v>2.770784279907951</v>
      </c>
      <c r="AA13" s="29">
        <v>3.1633421109981095</v>
      </c>
      <c r="AB13" s="29">
        <v>1045.210011763636</v>
      </c>
      <c r="AC13" s="29">
        <v>6.6258614161129028</v>
      </c>
      <c r="AD13" s="29">
        <v>711.94212750691042</v>
      </c>
      <c r="AE13" s="29">
        <v>77.225220069773684</v>
      </c>
      <c r="AF13" s="29">
        <v>3.9594284368470563</v>
      </c>
      <c r="AG13" s="29">
        <v>2.7963276900755947</v>
      </c>
      <c r="AH13" s="29">
        <v>96.918718986498362</v>
      </c>
      <c r="AI13" s="29">
        <v>1.1743123733989989</v>
      </c>
      <c r="AJ13" s="29">
        <v>1.804097392073954</v>
      </c>
      <c r="AK13" s="29">
        <v>4.9827244425908939</v>
      </c>
      <c r="AL13" s="14">
        <v>2.2999999999999996E-2</v>
      </c>
      <c r="AM13" s="14">
        <v>-3.2770000000000006</v>
      </c>
      <c r="AN13" s="14">
        <v>0.10700000000000003</v>
      </c>
      <c r="AO13" s="14">
        <v>3.7900000000000005</v>
      </c>
      <c r="AP13" s="14">
        <v>0</v>
      </c>
      <c r="AQ13" s="14">
        <v>175.31800000000001</v>
      </c>
      <c r="AR13" s="14">
        <v>-8.2413000000000007</v>
      </c>
      <c r="AS13" s="7">
        <v>-459.44753530000003</v>
      </c>
    </row>
    <row r="14" spans="1:46" x14ac:dyDescent="0.25">
      <c r="A14" s="36" t="s">
        <v>11</v>
      </c>
      <c r="B14" s="29">
        <v>20</v>
      </c>
      <c r="C14" s="29">
        <v>40.078000000000003</v>
      </c>
      <c r="D14" s="29">
        <v>4.4000000000000004</v>
      </c>
      <c r="E14" s="29">
        <v>1550</v>
      </c>
      <c r="F14" s="29">
        <v>1.25</v>
      </c>
      <c r="G14" s="29">
        <v>2.7</v>
      </c>
      <c r="H14" s="29">
        <v>1.17</v>
      </c>
      <c r="I14" s="29">
        <v>1.84</v>
      </c>
      <c r="J14" s="29">
        <v>589.79999999999995</v>
      </c>
      <c r="K14" s="29">
        <v>8.6</v>
      </c>
      <c r="L14" s="29">
        <v>1111</v>
      </c>
      <c r="M14" s="29">
        <v>16</v>
      </c>
      <c r="N14" s="29">
        <v>2.85</v>
      </c>
      <c r="O14" s="29">
        <v>4</v>
      </c>
      <c r="P14" s="29">
        <v>174</v>
      </c>
      <c r="Q14" s="29">
        <v>1.974</v>
      </c>
      <c r="R14" s="29">
        <v>0.43</v>
      </c>
      <c r="S14" s="29">
        <v>2</v>
      </c>
      <c r="T14" s="29">
        <v>13.641494014630469</v>
      </c>
      <c r="U14" s="29">
        <v>28.712705585567296</v>
      </c>
      <c r="V14" s="29">
        <v>4.5969597980658934</v>
      </c>
      <c r="W14" s="29">
        <v>3101.1042791201667</v>
      </c>
      <c r="X14" s="29">
        <v>0.89707368009585409</v>
      </c>
      <c r="Y14" s="29">
        <v>1.4836969224940568</v>
      </c>
      <c r="Z14" s="29">
        <v>2.8742905581585561</v>
      </c>
      <c r="AA14" s="29">
        <v>3.2957106864899171</v>
      </c>
      <c r="AB14" s="29">
        <v>1042.9711292337779</v>
      </c>
      <c r="AC14" s="29">
        <v>6.2522888237975849</v>
      </c>
      <c r="AD14" s="29">
        <v>778.16409138699282</v>
      </c>
      <c r="AE14" s="29">
        <v>78.086019709052863</v>
      </c>
      <c r="AF14" s="29">
        <v>4.0025314200556146</v>
      </c>
      <c r="AG14" s="29">
        <v>2.7963958183651174</v>
      </c>
      <c r="AH14" s="29">
        <v>94.044643048093747</v>
      </c>
      <c r="AI14" s="29">
        <v>1.1409669343578361</v>
      </c>
      <c r="AJ14" s="29">
        <v>1.5049906313214929</v>
      </c>
      <c r="AK14" s="29">
        <v>5.2703274677095298</v>
      </c>
      <c r="AL14" s="14">
        <v>7.9999999999999991</v>
      </c>
      <c r="AM14" s="14">
        <v>-2.7679999999999998</v>
      </c>
      <c r="AN14" s="14">
        <v>3.4000000000000009E-2</v>
      </c>
      <c r="AO14" s="14">
        <v>3.86</v>
      </c>
      <c r="AP14" s="14">
        <v>1.4950000000000001</v>
      </c>
      <c r="AQ14" s="14">
        <v>177.363</v>
      </c>
      <c r="AR14" s="14">
        <v>-7.5914000000000001</v>
      </c>
      <c r="AS14" s="7">
        <v>-416.32486067000002</v>
      </c>
    </row>
    <row r="15" spans="1:46" x14ac:dyDescent="0.25">
      <c r="A15" s="36" t="s">
        <v>12</v>
      </c>
      <c r="B15" s="29">
        <v>20</v>
      </c>
      <c r="C15" s="29">
        <v>40.078000000000003</v>
      </c>
      <c r="D15" s="29">
        <v>4.4000000000000004</v>
      </c>
      <c r="E15" s="29">
        <v>1550</v>
      </c>
      <c r="F15" s="29">
        <v>1.25</v>
      </c>
      <c r="G15" s="29">
        <v>2.7</v>
      </c>
      <c r="H15" s="29">
        <v>1.17</v>
      </c>
      <c r="I15" s="29">
        <v>1.84</v>
      </c>
      <c r="J15" s="29">
        <v>589.79999999999995</v>
      </c>
      <c r="K15" s="29">
        <v>8.6</v>
      </c>
      <c r="L15" s="29">
        <v>1111</v>
      </c>
      <c r="M15" s="29">
        <v>16</v>
      </c>
      <c r="N15" s="29">
        <v>2.85</v>
      </c>
      <c r="O15" s="29">
        <v>4</v>
      </c>
      <c r="P15" s="29">
        <v>174</v>
      </c>
      <c r="Q15" s="29">
        <v>1.974</v>
      </c>
      <c r="R15" s="29">
        <v>0.43</v>
      </c>
      <c r="S15" s="29">
        <v>2</v>
      </c>
      <c r="T15" s="29">
        <v>18.196701473045753</v>
      </c>
      <c r="U15" s="29">
        <v>39.524361269558689</v>
      </c>
      <c r="V15" s="29">
        <v>4.962803150972281</v>
      </c>
      <c r="W15" s="29">
        <v>2603.399603987812</v>
      </c>
      <c r="X15" s="29">
        <v>0.99994145947559576</v>
      </c>
      <c r="Y15" s="29">
        <v>1.7143160678641227</v>
      </c>
      <c r="Z15" s="29">
        <v>2.6452756399713762</v>
      </c>
      <c r="AA15" s="29">
        <v>3.0232662955565539</v>
      </c>
      <c r="AB15" s="29">
        <v>1034.3052175791352</v>
      </c>
      <c r="AC15" s="29">
        <v>4.5068980102491709</v>
      </c>
      <c r="AD15" s="29">
        <v>669.67768245095272</v>
      </c>
      <c r="AE15" s="29">
        <v>69.889120837970665</v>
      </c>
      <c r="AF15" s="29">
        <v>3.9191917770275873</v>
      </c>
      <c r="AG15" s="29">
        <v>3.0790151537646406</v>
      </c>
      <c r="AH15" s="29">
        <v>105.36741089327349</v>
      </c>
      <c r="AI15" s="29">
        <v>1.2700826330652499</v>
      </c>
      <c r="AJ15" s="29">
        <v>0.41551374102192834</v>
      </c>
      <c r="AK15" s="29">
        <v>4.7010336656533145</v>
      </c>
      <c r="AL15" s="14">
        <v>0</v>
      </c>
      <c r="AM15" s="14">
        <v>-3.7559999999999998</v>
      </c>
      <c r="AN15" s="14">
        <v>4.0000000000000008E-2</v>
      </c>
      <c r="AO15" s="14">
        <v>4.12</v>
      </c>
      <c r="AP15" s="14">
        <v>4.1550000000000002</v>
      </c>
      <c r="AQ15" s="14">
        <v>227.15699999999998</v>
      </c>
      <c r="AR15" s="14">
        <v>-8.3095999999999997</v>
      </c>
      <c r="AS15" s="7">
        <v>-466.58337355999998</v>
      </c>
    </row>
    <row r="16" spans="1:46" x14ac:dyDescent="0.25">
      <c r="A16" s="36" t="s">
        <v>13</v>
      </c>
      <c r="B16" s="29">
        <v>48</v>
      </c>
      <c r="C16" s="29">
        <v>112.411</v>
      </c>
      <c r="D16" s="29">
        <v>8.19</v>
      </c>
      <c r="E16" s="29">
        <v>8648</v>
      </c>
      <c r="F16" s="29">
        <v>1.39</v>
      </c>
      <c r="G16" s="29">
        <v>2.4</v>
      </c>
      <c r="H16" s="29">
        <v>1.4</v>
      </c>
      <c r="I16" s="29">
        <v>1.1599999999999999</v>
      </c>
      <c r="J16" s="29">
        <v>867.7</v>
      </c>
      <c r="K16" s="29">
        <v>6.4</v>
      </c>
      <c r="L16" s="29">
        <v>594</v>
      </c>
      <c r="M16" s="29">
        <v>75</v>
      </c>
      <c r="N16" s="29">
        <v>4.3499999999999996</v>
      </c>
      <c r="O16" s="29">
        <v>5</v>
      </c>
      <c r="P16" s="29">
        <v>141</v>
      </c>
      <c r="Q16" s="29">
        <v>1.5680000000000001</v>
      </c>
      <c r="R16" s="29">
        <v>2450</v>
      </c>
      <c r="S16" s="29">
        <v>12</v>
      </c>
      <c r="T16" s="29">
        <v>13.872477575166371</v>
      </c>
      <c r="U16" s="29">
        <v>29.845272302677582</v>
      </c>
      <c r="V16" s="29">
        <v>4.7546536900191256</v>
      </c>
      <c r="W16" s="29">
        <v>2937.6479510298923</v>
      </c>
      <c r="X16" s="29">
        <v>1.0251730021716416</v>
      </c>
      <c r="Y16" s="29">
        <v>1.566521413686724</v>
      </c>
      <c r="Z16" s="29">
        <v>2.7309684567360475</v>
      </c>
      <c r="AA16" s="29">
        <v>2.6683433434133752</v>
      </c>
      <c r="AB16" s="29">
        <v>1052.1259202339354</v>
      </c>
      <c r="AC16" s="29">
        <v>4.0038920553499739</v>
      </c>
      <c r="AD16" s="29">
        <v>367.91967614161479</v>
      </c>
      <c r="AE16" s="29">
        <v>92.063706569833869</v>
      </c>
      <c r="AF16" s="29">
        <v>4.2250228188021577</v>
      </c>
      <c r="AG16" s="29">
        <v>2.6206887408948005</v>
      </c>
      <c r="AH16" s="29">
        <v>91.322977520368397</v>
      </c>
      <c r="AI16" s="29">
        <v>1.1214115331883274</v>
      </c>
      <c r="AJ16" s="29">
        <v>271.43419995256846</v>
      </c>
      <c r="AK16" s="29">
        <v>5.7993540997310173</v>
      </c>
      <c r="AL16" s="14">
        <v>0</v>
      </c>
      <c r="AM16" s="14">
        <v>-2.8420000000000001</v>
      </c>
      <c r="AN16" s="14">
        <v>1.2000000000000002E-2</v>
      </c>
      <c r="AO16" s="14">
        <v>5.0200000000000005</v>
      </c>
      <c r="AP16" s="14">
        <v>2.6760000000000002</v>
      </c>
      <c r="AQ16" s="14">
        <v>152.30799999999999</v>
      </c>
      <c r="AR16" s="14">
        <v>-6.4622999999999999</v>
      </c>
      <c r="AS16" s="7">
        <v>-360.48537730999999</v>
      </c>
    </row>
    <row r="17" spans="1:45" x14ac:dyDescent="0.25">
      <c r="A17" s="36" t="s">
        <v>14</v>
      </c>
      <c r="B17" s="29">
        <v>48</v>
      </c>
      <c r="C17" s="29">
        <v>112.411</v>
      </c>
      <c r="D17" s="29">
        <v>8.19</v>
      </c>
      <c r="E17" s="29">
        <v>8648</v>
      </c>
      <c r="F17" s="29">
        <v>1.39</v>
      </c>
      <c r="G17" s="29">
        <v>2.4</v>
      </c>
      <c r="H17" s="29">
        <v>1.4</v>
      </c>
      <c r="I17" s="29">
        <v>1.1599999999999999</v>
      </c>
      <c r="J17" s="29">
        <v>867.7</v>
      </c>
      <c r="K17" s="29">
        <v>6.4</v>
      </c>
      <c r="L17" s="29">
        <v>594</v>
      </c>
      <c r="M17" s="29">
        <v>75</v>
      </c>
      <c r="N17" s="29">
        <v>4.3499999999999996</v>
      </c>
      <c r="O17" s="29">
        <v>5</v>
      </c>
      <c r="P17" s="29">
        <v>141</v>
      </c>
      <c r="Q17" s="29">
        <v>1.5680000000000001</v>
      </c>
      <c r="R17" s="29">
        <v>2450</v>
      </c>
      <c r="S17" s="29">
        <v>12</v>
      </c>
      <c r="T17" s="29">
        <v>16.997489080952299</v>
      </c>
      <c r="U17" s="29">
        <v>36.94897273217294</v>
      </c>
      <c r="V17" s="29">
        <v>5.0571632885318261</v>
      </c>
      <c r="W17" s="29">
        <v>4207.0984868286841</v>
      </c>
      <c r="X17" s="29">
        <v>0.90662904553230417</v>
      </c>
      <c r="Y17" s="29">
        <v>1.369513300874617</v>
      </c>
      <c r="Z17" s="29">
        <v>2.8382846654625515</v>
      </c>
      <c r="AA17" s="29">
        <v>2.8716732712171584</v>
      </c>
      <c r="AB17" s="29">
        <v>1075.0743346180675</v>
      </c>
      <c r="AC17" s="29">
        <v>6.9975435586478065</v>
      </c>
      <c r="AD17" s="29">
        <v>693.33103990538416</v>
      </c>
      <c r="AE17" s="29">
        <v>85.512140428201604</v>
      </c>
      <c r="AF17" s="29">
        <v>4.1836961656225915</v>
      </c>
      <c r="AG17" s="29">
        <v>2.9043233874804559</v>
      </c>
      <c r="AH17" s="29">
        <v>89.181863953033968</v>
      </c>
      <c r="AI17" s="29">
        <v>1.0995410989647865</v>
      </c>
      <c r="AJ17" s="29">
        <v>270.8354119207786</v>
      </c>
      <c r="AK17" s="29">
        <v>6.6610882429157456</v>
      </c>
      <c r="AL17" s="14">
        <v>11.999999999999998</v>
      </c>
      <c r="AM17" s="14">
        <v>-2.1450000000000005</v>
      </c>
      <c r="AN17" s="14">
        <v>0</v>
      </c>
      <c r="AO17" s="14">
        <v>5.52</v>
      </c>
      <c r="AP17" s="14">
        <v>2.476</v>
      </c>
      <c r="AQ17" s="14">
        <v>168.80199999999996</v>
      </c>
      <c r="AR17" s="14">
        <v>-6.8726000000000003</v>
      </c>
      <c r="AS17" s="7">
        <v>-381.04821265999999</v>
      </c>
    </row>
    <row r="18" spans="1:45" x14ac:dyDescent="0.25">
      <c r="A18" s="36" t="s">
        <v>15</v>
      </c>
      <c r="B18" s="29">
        <v>48</v>
      </c>
      <c r="C18" s="29">
        <v>112.411</v>
      </c>
      <c r="D18" s="29">
        <v>8.19</v>
      </c>
      <c r="E18" s="29">
        <v>8648</v>
      </c>
      <c r="F18" s="29">
        <v>1.39</v>
      </c>
      <c r="G18" s="29">
        <v>2.4</v>
      </c>
      <c r="H18" s="29">
        <v>1.4</v>
      </c>
      <c r="I18" s="29">
        <v>1.1599999999999999</v>
      </c>
      <c r="J18" s="29">
        <v>867.7</v>
      </c>
      <c r="K18" s="29">
        <v>6.4</v>
      </c>
      <c r="L18" s="29">
        <v>594</v>
      </c>
      <c r="M18" s="29">
        <v>75</v>
      </c>
      <c r="N18" s="29">
        <v>4.3499999999999996</v>
      </c>
      <c r="O18" s="29">
        <v>5</v>
      </c>
      <c r="P18" s="29">
        <v>141</v>
      </c>
      <c r="Q18" s="29">
        <v>1.5680000000000001</v>
      </c>
      <c r="R18" s="29">
        <v>2450</v>
      </c>
      <c r="S18" s="29">
        <v>12</v>
      </c>
      <c r="T18" s="29">
        <v>28.4166794413213</v>
      </c>
      <c r="U18" s="29">
        <v>67.004433088878869</v>
      </c>
      <c r="V18" s="29">
        <v>5.9395224384575771</v>
      </c>
      <c r="W18" s="29">
        <v>4389.807539509211</v>
      </c>
      <c r="X18" s="29">
        <v>0.97799247253841215</v>
      </c>
      <c r="Y18" s="29">
        <v>1.6236678600868855</v>
      </c>
      <c r="Z18" s="29">
        <v>2.5854847652912589</v>
      </c>
      <c r="AA18" s="29">
        <v>2.8824062860687829</v>
      </c>
      <c r="AB18" s="29">
        <v>1058.450781905319</v>
      </c>
      <c r="AC18" s="29">
        <v>5.4060153226474936</v>
      </c>
      <c r="AD18" s="29">
        <v>551.96435918793327</v>
      </c>
      <c r="AE18" s="29">
        <v>76.971426741105503</v>
      </c>
      <c r="AF18" s="29">
        <v>4.0416405681314087</v>
      </c>
      <c r="AG18" s="29">
        <v>3.4740289813861418</v>
      </c>
      <c r="AH18" s="29">
        <v>101.42017511682967</v>
      </c>
      <c r="AI18" s="29">
        <v>1.2254194288617861</v>
      </c>
      <c r="AJ18" s="29">
        <v>14288.550701103366</v>
      </c>
      <c r="AK18" s="29">
        <v>5.8008492435597283</v>
      </c>
      <c r="AL18" s="14">
        <v>27.999999999999996</v>
      </c>
      <c r="AM18" s="14">
        <v>-3.1040000000000001</v>
      </c>
      <c r="AN18" s="14">
        <v>2.8000000000000001E-2</v>
      </c>
      <c r="AO18" s="14">
        <v>7.05</v>
      </c>
      <c r="AP18" s="14">
        <v>1.6160000000000001</v>
      </c>
      <c r="AQ18" s="14">
        <v>231.17899999999997</v>
      </c>
      <c r="AR18" s="14">
        <v>-9.6806999999999999</v>
      </c>
      <c r="AS18" s="7">
        <v>-541.19670976999998</v>
      </c>
    </row>
    <row r="19" spans="1:45" x14ac:dyDescent="0.25">
      <c r="A19" s="36" t="s">
        <v>16</v>
      </c>
      <c r="B19" s="29">
        <v>48</v>
      </c>
      <c r="C19" s="29">
        <v>112.411</v>
      </c>
      <c r="D19" s="29">
        <v>8.19</v>
      </c>
      <c r="E19" s="29">
        <v>8648</v>
      </c>
      <c r="F19" s="29">
        <v>1.39</v>
      </c>
      <c r="G19" s="29">
        <v>2.4</v>
      </c>
      <c r="H19" s="29">
        <v>1.4</v>
      </c>
      <c r="I19" s="29">
        <v>1.1599999999999999</v>
      </c>
      <c r="J19" s="29">
        <v>867.7</v>
      </c>
      <c r="K19" s="29">
        <v>6.4</v>
      </c>
      <c r="L19" s="29">
        <v>594</v>
      </c>
      <c r="M19" s="29">
        <v>75</v>
      </c>
      <c r="N19" s="29">
        <v>4.3499999999999996</v>
      </c>
      <c r="O19" s="29">
        <v>5</v>
      </c>
      <c r="P19" s="29">
        <v>141</v>
      </c>
      <c r="Q19" s="29">
        <v>1.5680000000000001</v>
      </c>
      <c r="R19" s="29">
        <v>2450</v>
      </c>
      <c r="S19" s="29">
        <v>12</v>
      </c>
      <c r="T19" s="29">
        <v>24.148857938213919</v>
      </c>
      <c r="U19" s="29">
        <v>54.921646738523059</v>
      </c>
      <c r="V19" s="29">
        <v>6.0133561161353306</v>
      </c>
      <c r="W19" s="29">
        <v>4244.9184804117476</v>
      </c>
      <c r="X19" s="29">
        <v>1.0927944521708017</v>
      </c>
      <c r="Y19" s="29">
        <v>1.6472168005667789</v>
      </c>
      <c r="Z19" s="29">
        <v>2.7331297649072162</v>
      </c>
      <c r="AA19" s="29">
        <v>2.418637397771807</v>
      </c>
      <c r="AB19" s="29">
        <v>1048.3032636343055</v>
      </c>
      <c r="AC19" s="29">
        <v>1.9061954792640941</v>
      </c>
      <c r="AD19" s="29">
        <v>221.75389766399854</v>
      </c>
      <c r="AE19" s="29">
        <v>91.835608184355749</v>
      </c>
      <c r="AF19" s="29">
        <v>4.6569330496524968</v>
      </c>
      <c r="AG19" s="29">
        <v>3.1896745736854832</v>
      </c>
      <c r="AH19" s="29">
        <v>98.320636943804402</v>
      </c>
      <c r="AI19" s="29">
        <v>1.186086831114963</v>
      </c>
      <c r="AJ19" s="29">
        <v>325.15692599560253</v>
      </c>
      <c r="AK19" s="29">
        <v>5.8005765457036542</v>
      </c>
      <c r="AL19" s="14">
        <v>0</v>
      </c>
      <c r="AM19" s="14">
        <v>-1.8730000000000002</v>
      </c>
      <c r="AN19" s="14">
        <v>0</v>
      </c>
      <c r="AO19" s="14">
        <v>6.6400000000000006</v>
      </c>
      <c r="AP19" s="14">
        <v>0.91400000000000026</v>
      </c>
      <c r="AQ19" s="14">
        <v>203.08600000000001</v>
      </c>
      <c r="AR19" s="14">
        <v>-5.2014999999999993</v>
      </c>
      <c r="AS19" s="7">
        <v>-286.81554304999997</v>
      </c>
    </row>
    <row r="20" spans="1:45" x14ac:dyDescent="0.25">
      <c r="A20" s="36" t="s">
        <v>17</v>
      </c>
      <c r="B20" s="29">
        <v>48</v>
      </c>
      <c r="C20" s="29">
        <v>112.411</v>
      </c>
      <c r="D20" s="29">
        <v>8.19</v>
      </c>
      <c r="E20" s="29">
        <v>8648</v>
      </c>
      <c r="F20" s="29">
        <v>1.39</v>
      </c>
      <c r="G20" s="29">
        <v>2.4</v>
      </c>
      <c r="H20" s="29">
        <v>1.4</v>
      </c>
      <c r="I20" s="29">
        <v>1.1599999999999999</v>
      </c>
      <c r="J20" s="29">
        <v>867.7</v>
      </c>
      <c r="K20" s="29">
        <v>6.4</v>
      </c>
      <c r="L20" s="29">
        <v>594</v>
      </c>
      <c r="M20" s="29">
        <v>75</v>
      </c>
      <c r="N20" s="29">
        <v>4.3499999999999996</v>
      </c>
      <c r="O20" s="29">
        <v>5</v>
      </c>
      <c r="P20" s="29">
        <v>141</v>
      </c>
      <c r="Q20" s="29">
        <v>1.5680000000000001</v>
      </c>
      <c r="R20" s="29">
        <v>2450</v>
      </c>
      <c r="S20" s="29">
        <v>12</v>
      </c>
      <c r="T20" s="29">
        <v>23.014655810293416</v>
      </c>
      <c r="U20" s="29">
        <v>51.536709350679651</v>
      </c>
      <c r="V20" s="29">
        <v>5.7765891343124682</v>
      </c>
      <c r="W20" s="29">
        <v>5717.1953961799454</v>
      </c>
      <c r="X20" s="29">
        <v>0.88938937752242864</v>
      </c>
      <c r="Y20" s="29">
        <v>1.3436089996280478</v>
      </c>
      <c r="Z20" s="29">
        <v>2.8959723535879931</v>
      </c>
      <c r="AA20" s="29">
        <v>3.3447201328099432</v>
      </c>
      <c r="AB20" s="29">
        <v>1094.403715077789</v>
      </c>
      <c r="AC20" s="29">
        <v>7.1664930141969529</v>
      </c>
      <c r="AD20" s="29">
        <v>740.63098225287263</v>
      </c>
      <c r="AE20" s="29">
        <v>87.813719926641042</v>
      </c>
      <c r="AF20" s="29">
        <v>4.3415844184003545</v>
      </c>
      <c r="AG20" s="29">
        <v>3.1906196547469312</v>
      </c>
      <c r="AH20" s="29">
        <v>91.177369130456384</v>
      </c>
      <c r="AI20" s="29">
        <v>1.0951330882776587</v>
      </c>
      <c r="AJ20" s="29">
        <v>311.36471352186186</v>
      </c>
      <c r="AK20" s="29">
        <v>7.5209663898281951</v>
      </c>
      <c r="AL20" s="14">
        <v>0</v>
      </c>
      <c r="AM20" s="14">
        <v>-1.2290000000000001</v>
      </c>
      <c r="AN20" s="14">
        <v>0</v>
      </c>
      <c r="AO20" s="14">
        <v>7.14</v>
      </c>
      <c r="AP20" s="14">
        <v>0.83699999999999997</v>
      </c>
      <c r="AQ20" s="14">
        <v>177.84200000000001</v>
      </c>
      <c r="AR20" s="14">
        <v>-5.8804999999999996</v>
      </c>
      <c r="AS20">
        <v>-327.83481633000002</v>
      </c>
    </row>
    <row r="21" spans="1:45" x14ac:dyDescent="0.25">
      <c r="A21" s="36" t="s">
        <v>18</v>
      </c>
      <c r="B21" s="29">
        <v>48</v>
      </c>
      <c r="C21" s="29">
        <v>112.411</v>
      </c>
      <c r="D21" s="29">
        <v>8.19</v>
      </c>
      <c r="E21" s="29">
        <v>8648</v>
      </c>
      <c r="F21" s="29">
        <v>1.39</v>
      </c>
      <c r="G21" s="29">
        <v>2.4</v>
      </c>
      <c r="H21" s="29">
        <v>1.4</v>
      </c>
      <c r="I21" s="29">
        <v>1.1599999999999999</v>
      </c>
      <c r="J21" s="29">
        <v>867.7</v>
      </c>
      <c r="K21" s="29">
        <v>6.4</v>
      </c>
      <c r="L21" s="29">
        <v>594</v>
      </c>
      <c r="M21" s="29">
        <v>75</v>
      </c>
      <c r="N21" s="29">
        <v>4.3499999999999996</v>
      </c>
      <c r="O21" s="29">
        <v>5</v>
      </c>
      <c r="P21" s="29">
        <v>141</v>
      </c>
      <c r="Q21" s="29">
        <v>1.5680000000000001</v>
      </c>
      <c r="R21" s="29">
        <v>2450</v>
      </c>
      <c r="S21" s="29">
        <v>12</v>
      </c>
      <c r="T21" s="29">
        <v>16.40019733885255</v>
      </c>
      <c r="U21" s="29">
        <v>35.942986524709688</v>
      </c>
      <c r="V21" s="29">
        <v>5.0172868850251477</v>
      </c>
      <c r="W21" s="29">
        <v>3772.8741389201014</v>
      </c>
      <c r="X21" s="29">
        <v>0.9152762153807199</v>
      </c>
      <c r="Y21" s="29">
        <v>1.4420056191382953</v>
      </c>
      <c r="Z21" s="29">
        <v>2.9358609333118446</v>
      </c>
      <c r="AA21" s="29">
        <v>3.1101173542678806</v>
      </c>
      <c r="AB21" s="29">
        <v>1096.1233138772538</v>
      </c>
      <c r="AC21" s="29">
        <v>5.4005259331769224</v>
      </c>
      <c r="AD21" s="29">
        <v>644.67575215026261</v>
      </c>
      <c r="AE21" s="29">
        <v>86.227091398090479</v>
      </c>
      <c r="AF21" s="29">
        <v>4.2142401706293597</v>
      </c>
      <c r="AG21" s="29">
        <v>2.8487713853857102</v>
      </c>
      <c r="AH21" s="29">
        <v>88.719329788734896</v>
      </c>
      <c r="AI21" s="29">
        <v>1.0828223631998988</v>
      </c>
      <c r="AJ21" s="29">
        <v>286.08448533732798</v>
      </c>
      <c r="AK21" s="29">
        <v>6.4475051423613081</v>
      </c>
      <c r="AL21" s="14">
        <v>7.9999999999999991</v>
      </c>
      <c r="AM21" s="14">
        <v>-2.1339999999999999</v>
      </c>
      <c r="AN21" s="14">
        <v>6.8000000000000033E-2</v>
      </c>
      <c r="AO21" s="14">
        <v>5.38</v>
      </c>
      <c r="AP21" s="14">
        <v>0</v>
      </c>
      <c r="AQ21" s="14">
        <v>171.876</v>
      </c>
      <c r="AR21" s="14">
        <v>-6.7995000000000001</v>
      </c>
      <c r="AS21" s="7">
        <v>-377.14105224000002</v>
      </c>
    </row>
    <row r="22" spans="1:45" x14ac:dyDescent="0.25">
      <c r="A22" s="36" t="s">
        <v>19</v>
      </c>
      <c r="B22" s="29">
        <v>27</v>
      </c>
      <c r="C22" s="29">
        <v>58.933</v>
      </c>
      <c r="D22" s="29">
        <v>5.58</v>
      </c>
      <c r="E22" s="29">
        <v>8900</v>
      </c>
      <c r="F22" s="29">
        <v>0.71</v>
      </c>
      <c r="G22" s="29">
        <v>1.1399999999999999</v>
      </c>
      <c r="H22" s="29">
        <v>1.72</v>
      </c>
      <c r="I22" s="29">
        <v>4.3899999999999997</v>
      </c>
      <c r="J22" s="29">
        <v>758.4</v>
      </c>
      <c r="K22" s="29">
        <v>16.3</v>
      </c>
      <c r="L22" s="29">
        <v>1768</v>
      </c>
      <c r="M22" s="29">
        <v>64</v>
      </c>
      <c r="N22" s="29">
        <v>3.9</v>
      </c>
      <c r="O22" s="29">
        <v>4</v>
      </c>
      <c r="P22" s="29">
        <v>116</v>
      </c>
      <c r="Q22" s="29">
        <v>1.252</v>
      </c>
      <c r="R22" s="29">
        <v>37.200000000000003</v>
      </c>
      <c r="S22" s="29">
        <v>9</v>
      </c>
      <c r="T22" s="29">
        <v>11.527665354214378</v>
      </c>
      <c r="U22" s="29">
        <v>23.879917871715012</v>
      </c>
      <c r="V22" s="29">
        <v>4.4654715612819391</v>
      </c>
      <c r="W22" s="29">
        <v>2960.4144793114983</v>
      </c>
      <c r="X22" s="29">
        <v>0.94933325443827465</v>
      </c>
      <c r="Y22" s="29">
        <v>1.4257725355184692</v>
      </c>
      <c r="Z22" s="29">
        <v>2.770280356893247</v>
      </c>
      <c r="AA22" s="29">
        <v>3.0238467112878977</v>
      </c>
      <c r="AB22" s="29">
        <v>1041.4626075707968</v>
      </c>
      <c r="AC22" s="29">
        <v>5.0758218854186214</v>
      </c>
      <c r="AD22" s="29">
        <v>495.61023521966274</v>
      </c>
      <c r="AE22" s="29">
        <v>90.899024116439278</v>
      </c>
      <c r="AF22" s="29">
        <v>4.1771535965922357</v>
      </c>
      <c r="AG22" s="29">
        <v>2.5072294846874685</v>
      </c>
      <c r="AH22" s="29">
        <v>88.435070786245248</v>
      </c>
      <c r="AI22" s="29">
        <v>1.0853766089204946</v>
      </c>
      <c r="AJ22" s="29">
        <v>4.1668082184161497</v>
      </c>
      <c r="AK22" s="29">
        <v>5.4698294767146294</v>
      </c>
      <c r="AL22" s="14">
        <v>5.9979999999999976</v>
      </c>
      <c r="AM22" s="14">
        <v>-2.8910000000000005</v>
      </c>
      <c r="AN22" s="14">
        <v>0</v>
      </c>
      <c r="AO22" s="14">
        <v>4.29</v>
      </c>
      <c r="AP22" s="14">
        <v>3.0019999999999998</v>
      </c>
      <c r="AQ22" s="14">
        <v>136.93100000000001</v>
      </c>
      <c r="AR22" s="14">
        <v>-7.1292999999999989</v>
      </c>
      <c r="AS22" s="7">
        <v>-398.87222538999998</v>
      </c>
    </row>
    <row r="23" spans="1:45" x14ac:dyDescent="0.25">
      <c r="A23" s="36" t="s">
        <v>20</v>
      </c>
      <c r="B23" s="29">
        <v>27</v>
      </c>
      <c r="C23" s="29">
        <v>58.933</v>
      </c>
      <c r="D23" s="29">
        <v>5.58</v>
      </c>
      <c r="E23" s="29">
        <v>8900</v>
      </c>
      <c r="F23" s="29">
        <v>0.71</v>
      </c>
      <c r="G23" s="29">
        <v>1.1399999999999999</v>
      </c>
      <c r="H23" s="29">
        <v>1.72</v>
      </c>
      <c r="I23" s="29">
        <v>4.3899999999999997</v>
      </c>
      <c r="J23" s="29">
        <v>758.4</v>
      </c>
      <c r="K23" s="29">
        <v>16.3</v>
      </c>
      <c r="L23" s="29">
        <v>1768</v>
      </c>
      <c r="M23" s="29">
        <v>64</v>
      </c>
      <c r="N23" s="29">
        <v>3.9</v>
      </c>
      <c r="O23" s="29">
        <v>4</v>
      </c>
      <c r="P23" s="29">
        <v>116</v>
      </c>
      <c r="Q23" s="29">
        <v>1.252</v>
      </c>
      <c r="R23" s="29">
        <v>37.200000000000003</v>
      </c>
      <c r="S23" s="29">
        <v>9</v>
      </c>
      <c r="T23" s="29">
        <v>14.662916670770473</v>
      </c>
      <c r="U23" s="29">
        <v>31.009912432042874</v>
      </c>
      <c r="V23" s="29">
        <v>4.7685928100822128</v>
      </c>
      <c r="W23" s="29">
        <v>4227.9108504576361</v>
      </c>
      <c r="X23" s="29">
        <v>0.83176423411029154</v>
      </c>
      <c r="Y23" s="29">
        <v>1.2305922714189197</v>
      </c>
      <c r="Z23" s="29">
        <v>2.8754888444857114</v>
      </c>
      <c r="AA23" s="29">
        <v>3.2256094144778373</v>
      </c>
      <c r="AB23" s="29">
        <v>1063.8078327297312</v>
      </c>
      <c r="AC23" s="29">
        <v>8.0647040188781194</v>
      </c>
      <c r="AD23" s="29">
        <v>820.30809317936871</v>
      </c>
      <c r="AE23" s="29">
        <v>84.351824074794024</v>
      </c>
      <c r="AF23" s="29">
        <v>4.1353963193672927</v>
      </c>
      <c r="AG23" s="29">
        <v>2.7916798727132068</v>
      </c>
      <c r="AH23" s="29">
        <v>86.364024897833488</v>
      </c>
      <c r="AI23" s="29">
        <v>1.0641835732812699</v>
      </c>
      <c r="AJ23" s="29">
        <v>4.9738585165871374</v>
      </c>
      <c r="AK23" s="29">
        <v>6.3294776890648201</v>
      </c>
      <c r="AL23" s="14">
        <v>18.001999999999995</v>
      </c>
      <c r="AM23" s="14">
        <v>-2.1280000000000001</v>
      </c>
      <c r="AN23" s="14">
        <v>0</v>
      </c>
      <c r="AO23" s="14">
        <v>4.92</v>
      </c>
      <c r="AP23" s="14">
        <v>2.6059999999999999</v>
      </c>
      <c r="AQ23" s="14">
        <v>153.143</v>
      </c>
      <c r="AR23" s="14">
        <v>-7.4733999999999989</v>
      </c>
      <c r="AS23" s="7">
        <v>-415.73062542000002</v>
      </c>
    </row>
    <row r="24" spans="1:45" x14ac:dyDescent="0.25">
      <c r="A24" s="36" t="s">
        <v>21</v>
      </c>
      <c r="B24" s="29">
        <v>27</v>
      </c>
      <c r="C24" s="29">
        <v>58.933</v>
      </c>
      <c r="D24" s="29">
        <v>5.58</v>
      </c>
      <c r="E24" s="29">
        <v>8900</v>
      </c>
      <c r="F24" s="29">
        <v>0.71</v>
      </c>
      <c r="G24" s="29">
        <v>1.1399999999999999</v>
      </c>
      <c r="H24" s="29">
        <v>1.72</v>
      </c>
      <c r="I24" s="29">
        <v>4.3899999999999997</v>
      </c>
      <c r="J24" s="29">
        <v>758.4</v>
      </c>
      <c r="K24" s="29">
        <v>16.3</v>
      </c>
      <c r="L24" s="29">
        <v>1768</v>
      </c>
      <c r="M24" s="29">
        <v>64</v>
      </c>
      <c r="N24" s="29">
        <v>3.9</v>
      </c>
      <c r="O24" s="29">
        <v>4</v>
      </c>
      <c r="P24" s="29">
        <v>116</v>
      </c>
      <c r="Q24" s="29">
        <v>1.252</v>
      </c>
      <c r="R24" s="29">
        <v>37.200000000000003</v>
      </c>
      <c r="S24" s="29">
        <v>9</v>
      </c>
      <c r="T24" s="29">
        <v>15.225286717153855</v>
      </c>
      <c r="U24" s="29">
        <v>32.089846878353356</v>
      </c>
      <c r="V24" s="29">
        <v>4.8538575145190954</v>
      </c>
      <c r="W24" s="29">
        <v>4430.594441261982</v>
      </c>
      <c r="X24" s="29">
        <v>0.80036898561794356</v>
      </c>
      <c r="Y24" s="29">
        <v>1.1819938922716171</v>
      </c>
      <c r="Z24" s="29">
        <v>2.7820643963010809</v>
      </c>
      <c r="AA24" s="29">
        <v>3.2761881389356482</v>
      </c>
      <c r="AB24" s="29">
        <v>1094.5616201753382</v>
      </c>
      <c r="AC24" s="29">
        <v>5.9979849660240543</v>
      </c>
      <c r="AD24" s="29">
        <v>743.59345824553043</v>
      </c>
      <c r="AE24" s="29">
        <v>85.516594833395089</v>
      </c>
      <c r="AF24" s="29">
        <v>4.2502033414748581</v>
      </c>
      <c r="AG24" s="29">
        <v>2.7906226663418394</v>
      </c>
      <c r="AH24" s="29">
        <v>85.765566658545993</v>
      </c>
      <c r="AI24" s="29">
        <v>1.0393865320959326</v>
      </c>
      <c r="AJ24" s="29">
        <v>4.8130995646623456</v>
      </c>
      <c r="AK24" s="29">
        <v>6.9003053864191388</v>
      </c>
      <c r="AL24" s="14">
        <v>25.999999999999993</v>
      </c>
      <c r="AM24" s="14">
        <v>-1.7410000000000001</v>
      </c>
      <c r="AN24" s="14">
        <v>0</v>
      </c>
      <c r="AO24" s="14">
        <v>4.9600000000000009</v>
      </c>
      <c r="AP24" s="14">
        <v>1.546</v>
      </c>
      <c r="AQ24" s="14">
        <v>156.98599999999999</v>
      </c>
      <c r="AR24" s="14">
        <v>-6.5437999999999992</v>
      </c>
      <c r="AS24" s="7">
        <v>-363.18256015999998</v>
      </c>
    </row>
    <row r="25" spans="1:45" x14ac:dyDescent="0.25">
      <c r="A25" s="36" t="s">
        <v>22</v>
      </c>
      <c r="B25" s="29">
        <v>27</v>
      </c>
      <c r="C25" s="29">
        <v>58.933</v>
      </c>
      <c r="D25" s="29">
        <v>5.58</v>
      </c>
      <c r="E25" s="29">
        <v>8900</v>
      </c>
      <c r="F25" s="29">
        <v>0.71</v>
      </c>
      <c r="G25" s="29">
        <v>1.1399999999999999</v>
      </c>
      <c r="H25" s="29">
        <v>1.72</v>
      </c>
      <c r="I25" s="29">
        <v>4.3899999999999997</v>
      </c>
      <c r="J25" s="29">
        <v>758.4</v>
      </c>
      <c r="K25" s="29">
        <v>16.3</v>
      </c>
      <c r="L25" s="29">
        <v>1768</v>
      </c>
      <c r="M25" s="29">
        <v>64</v>
      </c>
      <c r="N25" s="29">
        <v>3.9</v>
      </c>
      <c r="O25" s="29">
        <v>4</v>
      </c>
      <c r="P25" s="29">
        <v>116</v>
      </c>
      <c r="Q25" s="29">
        <v>1.252</v>
      </c>
      <c r="R25" s="29">
        <v>37.200000000000003</v>
      </c>
      <c r="S25" s="29">
        <v>9</v>
      </c>
      <c r="T25" s="29">
        <v>16.667536438320766</v>
      </c>
      <c r="U25" s="29">
        <v>36.088474088184171</v>
      </c>
      <c r="V25" s="29">
        <v>5.0805252314960558</v>
      </c>
      <c r="W25" s="29">
        <v>3875.8710072679887</v>
      </c>
      <c r="X25" s="29">
        <v>0.98624047437910833</v>
      </c>
      <c r="Y25" s="29">
        <v>1.4222726476718544</v>
      </c>
      <c r="Z25" s="29">
        <v>2.7894723656092202</v>
      </c>
      <c r="AA25" s="29">
        <v>2.8567567007453936</v>
      </c>
      <c r="AB25" s="29">
        <v>1042.5648422722013</v>
      </c>
      <c r="AC25" s="29">
        <v>3.6583831895549959</v>
      </c>
      <c r="AD25" s="29">
        <v>314.16728271914224</v>
      </c>
      <c r="AE25" s="29">
        <v>91.212924894641958</v>
      </c>
      <c r="AF25" s="29">
        <v>4.6073167524847065</v>
      </c>
      <c r="AG25" s="29">
        <v>2.7919168572097033</v>
      </c>
      <c r="AH25" s="29">
        <v>88.372655593606879</v>
      </c>
      <c r="AI25" s="29">
        <v>1.0788239213743924</v>
      </c>
      <c r="AJ25" s="29">
        <v>4.9187468823452853</v>
      </c>
      <c r="AK25" s="29">
        <v>5.4713858435716789</v>
      </c>
      <c r="AL25" s="14">
        <v>5.9979999999999976</v>
      </c>
      <c r="AM25" s="14">
        <v>-2.0490000000000004</v>
      </c>
      <c r="AN25" s="14">
        <v>0</v>
      </c>
      <c r="AO25" s="14">
        <v>5.77</v>
      </c>
      <c r="AP25" s="14">
        <v>1.7930000000000004</v>
      </c>
      <c r="AQ25" s="14">
        <v>151.02799999999999</v>
      </c>
      <c r="AR25" s="14">
        <v>-6.0834999999999999</v>
      </c>
      <c r="AS25" s="7">
        <v>-337.59617170000001</v>
      </c>
    </row>
    <row r="26" spans="1:45" x14ac:dyDescent="0.25">
      <c r="A26" s="36" t="s">
        <v>23</v>
      </c>
      <c r="B26" s="29">
        <v>27</v>
      </c>
      <c r="C26" s="29">
        <v>58.933</v>
      </c>
      <c r="D26" s="29">
        <v>5.58</v>
      </c>
      <c r="E26" s="29">
        <v>8900</v>
      </c>
      <c r="F26" s="29">
        <v>0.71</v>
      </c>
      <c r="G26" s="29">
        <v>1.1399999999999999</v>
      </c>
      <c r="H26" s="29">
        <v>1.72</v>
      </c>
      <c r="I26" s="29">
        <v>4.3899999999999997</v>
      </c>
      <c r="J26" s="29">
        <v>758.4</v>
      </c>
      <c r="K26" s="29">
        <v>16.3</v>
      </c>
      <c r="L26" s="29">
        <v>1768</v>
      </c>
      <c r="M26" s="29">
        <v>64</v>
      </c>
      <c r="N26" s="29">
        <v>3.9</v>
      </c>
      <c r="O26" s="29">
        <v>4</v>
      </c>
      <c r="P26" s="29">
        <v>116</v>
      </c>
      <c r="Q26" s="29">
        <v>1.252</v>
      </c>
      <c r="R26" s="29">
        <v>37.200000000000003</v>
      </c>
      <c r="S26" s="29">
        <v>9</v>
      </c>
      <c r="T26" s="29">
        <v>11.195911779335217</v>
      </c>
      <c r="U26" s="29">
        <v>23.013447880770904</v>
      </c>
      <c r="V26" s="29">
        <v>4.250243186151291</v>
      </c>
      <c r="W26" s="29">
        <v>2675.5226483306938</v>
      </c>
      <c r="X26" s="29">
        <v>0.9026897876806419</v>
      </c>
      <c r="Y26" s="29">
        <v>1.504689725774212</v>
      </c>
      <c r="Z26" s="29">
        <v>2.6870252264098591</v>
      </c>
      <c r="AA26" s="29">
        <v>2.4860943711360091</v>
      </c>
      <c r="AB26" s="29">
        <v>1090.531382972631</v>
      </c>
      <c r="AC26" s="29">
        <v>4.5590104836850056</v>
      </c>
      <c r="AD26" s="29">
        <v>486.39677143973796</v>
      </c>
      <c r="AE26" s="29">
        <v>89.058486475613819</v>
      </c>
      <c r="AF26" s="29">
        <v>3.9984226689114966</v>
      </c>
      <c r="AG26" s="29">
        <v>2.5002056577490031</v>
      </c>
      <c r="AH26" s="29">
        <v>91.236393919654887</v>
      </c>
      <c r="AI26" s="29">
        <v>1.1307660032685414</v>
      </c>
      <c r="AJ26" s="29">
        <v>4.0611015928822214</v>
      </c>
      <c r="AK26" s="29">
        <v>5.194266517343193</v>
      </c>
      <c r="AL26" s="14">
        <v>10.002000000000001</v>
      </c>
      <c r="AM26" s="14">
        <v>-2.1909999999999998</v>
      </c>
      <c r="AN26" s="14">
        <v>6.3000000000000014E-2</v>
      </c>
      <c r="AO26" s="14">
        <v>3.83</v>
      </c>
      <c r="AP26" s="14">
        <v>0.71999999999999986</v>
      </c>
      <c r="AQ26" s="14">
        <v>148.65899999999999</v>
      </c>
      <c r="AR26" s="14">
        <v>-5.8162000000000003</v>
      </c>
      <c r="AS26" s="7">
        <v>-324.09349030999999</v>
      </c>
    </row>
    <row r="27" spans="1:45" x14ac:dyDescent="0.25">
      <c r="A27" s="36" t="s">
        <v>24</v>
      </c>
      <c r="B27" s="29">
        <v>27</v>
      </c>
      <c r="C27" s="29">
        <v>58.933</v>
      </c>
      <c r="D27" s="29">
        <v>5.58</v>
      </c>
      <c r="E27" s="29">
        <v>8900</v>
      </c>
      <c r="F27" s="29">
        <v>0.71</v>
      </c>
      <c r="G27" s="29">
        <v>1.1399999999999999</v>
      </c>
      <c r="H27" s="29">
        <v>1.72</v>
      </c>
      <c r="I27" s="29">
        <v>4.3899999999999997</v>
      </c>
      <c r="J27" s="29">
        <v>758.4</v>
      </c>
      <c r="K27" s="29">
        <v>16.3</v>
      </c>
      <c r="L27" s="29">
        <v>1768</v>
      </c>
      <c r="M27" s="29">
        <v>64</v>
      </c>
      <c r="N27" s="29">
        <v>3.9</v>
      </c>
      <c r="O27" s="29">
        <v>4</v>
      </c>
      <c r="P27" s="29">
        <v>116</v>
      </c>
      <c r="Q27" s="29">
        <v>1.252</v>
      </c>
      <c r="R27" s="29">
        <v>37.200000000000003</v>
      </c>
      <c r="S27" s="29">
        <v>9</v>
      </c>
      <c r="T27" s="29">
        <v>14.370289292841466</v>
      </c>
      <c r="U27" s="29">
        <v>30.693050991332569</v>
      </c>
      <c r="V27" s="29">
        <v>4.7254065033454511</v>
      </c>
      <c r="W27" s="29">
        <v>3899.8893171107711</v>
      </c>
      <c r="X27" s="29">
        <v>0.83749692469140413</v>
      </c>
      <c r="Y27" s="29">
        <v>1.3105592608741041</v>
      </c>
      <c r="Z27" s="29">
        <v>2.9389937511247917</v>
      </c>
      <c r="AA27" s="29">
        <v>3.5706725591450286</v>
      </c>
      <c r="AB27" s="29">
        <v>1063.3539677852166</v>
      </c>
      <c r="AC27" s="29">
        <v>7.0567683361935183</v>
      </c>
      <c r="AD27" s="29">
        <v>845.22540588831419</v>
      </c>
      <c r="AE27" s="29">
        <v>83.512021340199624</v>
      </c>
      <c r="AF27" s="29">
        <v>4.1215439072793068</v>
      </c>
      <c r="AG27" s="29">
        <v>2.7908568495125214</v>
      </c>
      <c r="AH27" s="29">
        <v>87.485697404104258</v>
      </c>
      <c r="AI27" s="29">
        <v>1.0600020830336625</v>
      </c>
      <c r="AJ27" s="29">
        <v>5.5288242039102213</v>
      </c>
      <c r="AK27" s="29">
        <v>6.0434344967412938</v>
      </c>
      <c r="AL27" s="14">
        <v>13.995000000000001</v>
      </c>
      <c r="AM27" s="14">
        <v>-2.2290000000000001</v>
      </c>
      <c r="AN27" s="14">
        <v>0</v>
      </c>
      <c r="AO27" s="14">
        <v>4.75</v>
      </c>
      <c r="AP27" s="14">
        <v>0</v>
      </c>
      <c r="AQ27" s="14">
        <v>157.089</v>
      </c>
      <c r="AR27" s="14">
        <v>-7.5113000000000003</v>
      </c>
      <c r="AS27" s="7">
        <v>-412.48703537</v>
      </c>
    </row>
    <row r="28" spans="1:45" x14ac:dyDescent="0.25">
      <c r="A28" s="36" t="s">
        <v>25</v>
      </c>
      <c r="B28" s="29">
        <v>29</v>
      </c>
      <c r="C28" s="29">
        <v>63.545999999999999</v>
      </c>
      <c r="D28" s="29">
        <v>5.84</v>
      </c>
      <c r="E28" s="29">
        <v>8930</v>
      </c>
      <c r="F28" s="29">
        <v>1.1200000000000001</v>
      </c>
      <c r="G28" s="29">
        <v>2.25</v>
      </c>
      <c r="H28" s="29">
        <v>1.08</v>
      </c>
      <c r="I28" s="29">
        <v>3.49</v>
      </c>
      <c r="J28" s="29">
        <v>745.4</v>
      </c>
      <c r="K28" s="29">
        <v>13</v>
      </c>
      <c r="L28" s="29">
        <v>1356</v>
      </c>
      <c r="M28" s="29">
        <v>72</v>
      </c>
      <c r="N28" s="29">
        <v>4.2</v>
      </c>
      <c r="O28" s="29">
        <v>4</v>
      </c>
      <c r="P28" s="29">
        <v>117</v>
      </c>
      <c r="Q28" s="29">
        <v>1.278</v>
      </c>
      <c r="R28" s="29">
        <v>3.78</v>
      </c>
      <c r="S28" s="29">
        <v>11</v>
      </c>
      <c r="T28" s="29">
        <v>11.748427961886783</v>
      </c>
      <c r="U28" s="29">
        <v>24.389070114549895</v>
      </c>
      <c r="V28" s="29">
        <v>4.4941042005449336</v>
      </c>
      <c r="W28" s="29">
        <v>2963.8071767788852</v>
      </c>
      <c r="X28" s="29">
        <v>0.99452645960193253</v>
      </c>
      <c r="Y28" s="29">
        <v>1.5481120161200761</v>
      </c>
      <c r="Z28" s="29">
        <v>2.6996523268773092</v>
      </c>
      <c r="AA28" s="29">
        <v>2.9247449488976889</v>
      </c>
      <c r="AB28" s="29">
        <v>1039.9856303309971</v>
      </c>
      <c r="AC28" s="29">
        <v>4.7129108321972399</v>
      </c>
      <c r="AD28" s="29">
        <v>450.27855619161193</v>
      </c>
      <c r="AE28" s="29">
        <v>91.779005694161583</v>
      </c>
      <c r="AF28" s="29">
        <v>4.2101435861860308</v>
      </c>
      <c r="AG28" s="29">
        <v>2.5072989894214546</v>
      </c>
      <c r="AH28" s="29">
        <v>88.548866558572428</v>
      </c>
      <c r="AI28" s="29">
        <v>1.0882737451494702</v>
      </c>
      <c r="AJ28" s="29">
        <v>0.485011084039426</v>
      </c>
      <c r="AK28" s="29">
        <v>5.6900360465151465</v>
      </c>
      <c r="AL28" s="14">
        <v>2.028</v>
      </c>
      <c r="AM28" s="14">
        <v>-2.6670000000000003</v>
      </c>
      <c r="AN28" s="14">
        <v>6.3999999999999974E-2</v>
      </c>
      <c r="AO28" s="14">
        <v>4.4400000000000004</v>
      </c>
      <c r="AP28" s="14">
        <v>0</v>
      </c>
      <c r="AQ28" s="14">
        <v>135.63200000000001</v>
      </c>
      <c r="AR28" s="14">
        <v>-6.742799999999999</v>
      </c>
      <c r="AS28" s="7">
        <v>-374.82617183999997</v>
      </c>
    </row>
    <row r="29" spans="1:45" x14ac:dyDescent="0.25">
      <c r="A29" s="36" t="s">
        <v>26</v>
      </c>
      <c r="B29" s="29">
        <v>29</v>
      </c>
      <c r="C29" s="29">
        <v>63.545999999999999</v>
      </c>
      <c r="D29" s="29">
        <v>5.84</v>
      </c>
      <c r="E29" s="29">
        <v>8930</v>
      </c>
      <c r="F29" s="29">
        <v>1.1200000000000001</v>
      </c>
      <c r="G29" s="29">
        <v>2.25</v>
      </c>
      <c r="H29" s="29">
        <v>1.08</v>
      </c>
      <c r="I29" s="29">
        <v>3.49</v>
      </c>
      <c r="J29" s="29">
        <v>745.4</v>
      </c>
      <c r="K29" s="29">
        <v>13</v>
      </c>
      <c r="L29" s="29">
        <v>1356</v>
      </c>
      <c r="M29" s="29">
        <v>72</v>
      </c>
      <c r="N29" s="29">
        <v>4.2</v>
      </c>
      <c r="O29" s="29">
        <v>4</v>
      </c>
      <c r="P29" s="29">
        <v>117</v>
      </c>
      <c r="Q29" s="29">
        <v>1.278</v>
      </c>
      <c r="R29" s="29">
        <v>3.78</v>
      </c>
      <c r="S29" s="29">
        <v>11</v>
      </c>
      <c r="T29" s="29">
        <v>15.739091611747087</v>
      </c>
      <c r="U29" s="29">
        <v>33.497184677884434</v>
      </c>
      <c r="V29" s="29">
        <v>4.9257610922391066</v>
      </c>
      <c r="W29" s="29">
        <v>4734.0507072808441</v>
      </c>
      <c r="X29" s="29">
        <v>0.83961490148491547</v>
      </c>
      <c r="Y29" s="29">
        <v>1.2981419136693402</v>
      </c>
      <c r="Z29" s="29">
        <v>2.7252664412099339</v>
      </c>
      <c r="AA29" s="29">
        <v>3.2095858275183398</v>
      </c>
      <c r="AB29" s="29">
        <v>1092.6268052188511</v>
      </c>
      <c r="AC29" s="29">
        <v>6.3568305577053721</v>
      </c>
      <c r="AD29" s="29">
        <v>687.69879878581423</v>
      </c>
      <c r="AE29" s="29">
        <v>87.235282601058785</v>
      </c>
      <c r="AF29" s="29">
        <v>4.325697427950085</v>
      </c>
      <c r="AG29" s="29">
        <v>2.7915236078925587</v>
      </c>
      <c r="AH29" s="29">
        <v>85.897898865697854</v>
      </c>
      <c r="AI29" s="29">
        <v>1.0361207984065341</v>
      </c>
      <c r="AJ29" s="29">
        <v>11.054225276360969</v>
      </c>
      <c r="AK29" s="29">
        <v>7.4069027486066163</v>
      </c>
      <c r="AL29" s="14">
        <v>6.0009999999999986</v>
      </c>
      <c r="AM29" s="14">
        <v>-1.1510000000000002</v>
      </c>
      <c r="AN29" s="14">
        <v>8.6000000000000021E-2</v>
      </c>
      <c r="AO29" s="14">
        <v>5.7100000000000009</v>
      </c>
      <c r="AP29" s="14">
        <v>0</v>
      </c>
      <c r="AQ29" s="14">
        <v>142.65600000000001</v>
      </c>
      <c r="AR29" s="14">
        <v>-5.6512000000000002</v>
      </c>
      <c r="AS29" s="7">
        <v>-303.71692752000001</v>
      </c>
    </row>
    <row r="30" spans="1:45" x14ac:dyDescent="0.25">
      <c r="A30" s="36" t="s">
        <v>27</v>
      </c>
      <c r="B30" s="29">
        <v>29</v>
      </c>
      <c r="C30" s="29">
        <v>63.545999999999999</v>
      </c>
      <c r="D30" s="29">
        <v>5.84</v>
      </c>
      <c r="E30" s="29">
        <v>8930</v>
      </c>
      <c r="F30" s="29">
        <v>1.1200000000000001</v>
      </c>
      <c r="G30" s="29">
        <v>2.25</v>
      </c>
      <c r="H30" s="29">
        <v>1.08</v>
      </c>
      <c r="I30" s="29">
        <v>3.49</v>
      </c>
      <c r="J30" s="29">
        <v>745.4</v>
      </c>
      <c r="K30" s="29">
        <v>13</v>
      </c>
      <c r="L30" s="29">
        <v>1356</v>
      </c>
      <c r="M30" s="29">
        <v>72</v>
      </c>
      <c r="N30" s="29">
        <v>4.2</v>
      </c>
      <c r="O30" s="29">
        <v>4</v>
      </c>
      <c r="P30" s="29">
        <v>117</v>
      </c>
      <c r="Q30" s="29">
        <v>1.278</v>
      </c>
      <c r="R30" s="29">
        <v>3.78</v>
      </c>
      <c r="S30" s="29">
        <v>11</v>
      </c>
      <c r="T30" s="29">
        <v>14.887598235077421</v>
      </c>
      <c r="U30" s="29">
        <v>31.527884352271315</v>
      </c>
      <c r="V30" s="29">
        <v>4.7974092789282619</v>
      </c>
      <c r="W30" s="29">
        <v>4232.8391592216567</v>
      </c>
      <c r="X30" s="29">
        <v>0.87681700780367255</v>
      </c>
      <c r="Y30" s="29">
        <v>1.352624675345961</v>
      </c>
      <c r="Z30" s="29">
        <v>2.8046852187996141</v>
      </c>
      <c r="AA30" s="29">
        <v>3.1271336324077605</v>
      </c>
      <c r="AB30" s="29">
        <v>1062.2011213960113</v>
      </c>
      <c r="AC30" s="29">
        <v>7.7073497770270771</v>
      </c>
      <c r="AD30" s="29">
        <v>775.5642616202764</v>
      </c>
      <c r="AE30" s="29">
        <v>85.219371538365806</v>
      </c>
      <c r="AF30" s="29">
        <v>4.168084973722765</v>
      </c>
      <c r="AG30" s="29">
        <v>2.7922483297144876</v>
      </c>
      <c r="AH30" s="29">
        <v>86.488534253104376</v>
      </c>
      <c r="AI30" s="29">
        <v>1.0671647272861757</v>
      </c>
      <c r="AJ30" s="29">
        <v>1.3044229406370222</v>
      </c>
      <c r="AK30" s="29">
        <v>6.5496115973615172</v>
      </c>
      <c r="AL30" s="14">
        <v>9.9979999999999976</v>
      </c>
      <c r="AM30" s="14">
        <v>-1.9359999999999999</v>
      </c>
      <c r="AN30" s="14">
        <v>1.4999999999999999E-2</v>
      </c>
      <c r="AO30" s="14">
        <v>5.0999999999999996</v>
      </c>
      <c r="AP30" s="14">
        <v>0</v>
      </c>
      <c r="AQ30" s="14">
        <v>150.90100000000001</v>
      </c>
      <c r="AR30" s="14">
        <v>-7.1185</v>
      </c>
      <c r="AS30" s="7">
        <v>-393.45546465000001</v>
      </c>
    </row>
    <row r="31" spans="1:45" x14ac:dyDescent="0.25">
      <c r="A31" s="36" t="s">
        <v>28</v>
      </c>
      <c r="B31" s="29">
        <v>29</v>
      </c>
      <c r="C31" s="29">
        <v>63.545999999999999</v>
      </c>
      <c r="D31" s="29">
        <v>5.84</v>
      </c>
      <c r="E31" s="29">
        <v>8930</v>
      </c>
      <c r="F31" s="29">
        <v>1.1200000000000001</v>
      </c>
      <c r="G31" s="29">
        <v>2.25</v>
      </c>
      <c r="H31" s="29">
        <v>1.08</v>
      </c>
      <c r="I31" s="29">
        <v>3.49</v>
      </c>
      <c r="J31" s="29">
        <v>745.4</v>
      </c>
      <c r="K31" s="29">
        <v>13</v>
      </c>
      <c r="L31" s="29">
        <v>1356</v>
      </c>
      <c r="M31" s="29">
        <v>72</v>
      </c>
      <c r="N31" s="29">
        <v>4.2</v>
      </c>
      <c r="O31" s="29">
        <v>4</v>
      </c>
      <c r="P31" s="29">
        <v>117</v>
      </c>
      <c r="Q31" s="29">
        <v>1.278</v>
      </c>
      <c r="R31" s="29">
        <v>3.78</v>
      </c>
      <c r="S31" s="29">
        <v>11</v>
      </c>
      <c r="T31" s="29">
        <v>15.446110658872126</v>
      </c>
      <c r="U31" s="29">
        <v>32.599059787073259</v>
      </c>
      <c r="V31" s="29">
        <v>4.8824585622842029</v>
      </c>
      <c r="W31" s="29">
        <v>4434.3613100789007</v>
      </c>
      <c r="X31" s="29">
        <v>0.84533604761711256</v>
      </c>
      <c r="Y31" s="29">
        <v>1.3037568465940204</v>
      </c>
      <c r="Z31" s="29">
        <v>2.7117143988941774</v>
      </c>
      <c r="AA31" s="29">
        <v>3.1775918883640046</v>
      </c>
      <c r="AB31" s="29">
        <v>1093.0921226941009</v>
      </c>
      <c r="AC31" s="29">
        <v>5.6370634931570303</v>
      </c>
      <c r="AD31" s="29">
        <v>698.53374988924941</v>
      </c>
      <c r="AE31" s="29">
        <v>86.39111150861082</v>
      </c>
      <c r="AF31" s="29">
        <v>4.2830531097548334</v>
      </c>
      <c r="AG31" s="29">
        <v>2.7907791366148489</v>
      </c>
      <c r="AH31" s="29">
        <v>85.879177891817378</v>
      </c>
      <c r="AI31" s="29">
        <v>1.0422683921358358</v>
      </c>
      <c r="AJ31" s="29">
        <v>1.1477235653400641</v>
      </c>
      <c r="AK31" s="29">
        <v>7.1198775659533373</v>
      </c>
      <c r="AL31" s="14">
        <v>18.004999999999995</v>
      </c>
      <c r="AM31" s="14">
        <v>-1.5550000000000002</v>
      </c>
      <c r="AN31" s="14">
        <v>6.5000000000000016E-2</v>
      </c>
      <c r="AO31" s="14">
        <v>5.18</v>
      </c>
      <c r="AP31" s="14">
        <v>0</v>
      </c>
      <c r="AQ31" s="14">
        <v>153.399</v>
      </c>
      <c r="AR31" s="14">
        <v>-6.1957000000000004</v>
      </c>
      <c r="AS31" s="7">
        <v>-341.51804077000003</v>
      </c>
    </row>
    <row r="32" spans="1:45" x14ac:dyDescent="0.25">
      <c r="A32" s="36" t="s">
        <v>29</v>
      </c>
      <c r="B32" s="29">
        <v>29</v>
      </c>
      <c r="C32" s="29">
        <v>63.545999999999999</v>
      </c>
      <c r="D32" s="29">
        <v>5.84</v>
      </c>
      <c r="E32" s="29">
        <v>8930</v>
      </c>
      <c r="F32" s="29">
        <v>1.1200000000000001</v>
      </c>
      <c r="G32" s="29">
        <v>2.25</v>
      </c>
      <c r="H32" s="29">
        <v>1.08</v>
      </c>
      <c r="I32" s="29">
        <v>3.49</v>
      </c>
      <c r="J32" s="29">
        <v>745.4</v>
      </c>
      <c r="K32" s="29">
        <v>13</v>
      </c>
      <c r="L32" s="29">
        <v>1356</v>
      </c>
      <c r="M32" s="29">
        <v>72</v>
      </c>
      <c r="N32" s="29">
        <v>4.2</v>
      </c>
      <c r="O32" s="29">
        <v>4</v>
      </c>
      <c r="P32" s="29">
        <v>117</v>
      </c>
      <c r="Q32" s="29">
        <v>1.278</v>
      </c>
      <c r="R32" s="29">
        <v>3.78</v>
      </c>
      <c r="S32" s="29">
        <v>11</v>
      </c>
      <c r="T32" s="29">
        <v>16.884047557726596</v>
      </c>
      <c r="U32" s="29">
        <v>36.587830896495788</v>
      </c>
      <c r="V32" s="29">
        <v>5.1088541721948335</v>
      </c>
      <c r="W32" s="29">
        <v>3878.4603681909011</v>
      </c>
      <c r="X32" s="29">
        <v>1.0312251960113334</v>
      </c>
      <c r="Y32" s="29">
        <v>1.5441083338867081</v>
      </c>
      <c r="Z32" s="29">
        <v>2.7194409992433766</v>
      </c>
      <c r="AA32" s="29">
        <v>2.7578055057956345</v>
      </c>
      <c r="AB32" s="29">
        <v>1041.2353119580744</v>
      </c>
      <c r="AC32" s="29">
        <v>3.2946992622429487</v>
      </c>
      <c r="AD32" s="29">
        <v>268.81316434832058</v>
      </c>
      <c r="AE32" s="29">
        <v>92.095257980541732</v>
      </c>
      <c r="AF32" s="29">
        <v>4.6402516930846085</v>
      </c>
      <c r="AG32" s="29">
        <v>2.7916268182870927</v>
      </c>
      <c r="AH32" s="29">
        <v>88.474347729169352</v>
      </c>
      <c r="AI32" s="29">
        <v>1.0816113394675522</v>
      </c>
      <c r="AJ32" s="29">
        <v>1.2462013841036683</v>
      </c>
      <c r="AK32" s="29">
        <v>5.6912031828692378</v>
      </c>
      <c r="AL32" s="14">
        <v>2.0190000000000001</v>
      </c>
      <c r="AM32" s="14">
        <v>-1.8260000000000001</v>
      </c>
      <c r="AN32" s="14">
        <v>7.6000000000000012E-2</v>
      </c>
      <c r="AO32" s="14">
        <v>5.93</v>
      </c>
      <c r="AP32" s="14">
        <v>0</v>
      </c>
      <c r="AQ32" s="14">
        <v>149.45699999999999</v>
      </c>
      <c r="AR32" s="14">
        <v>-5.698199999999999</v>
      </c>
      <c r="AS32" s="7">
        <v>-313.64642823999998</v>
      </c>
    </row>
    <row r="33" spans="1:45" x14ac:dyDescent="0.25">
      <c r="A33" s="36" t="s">
        <v>30</v>
      </c>
      <c r="B33" s="29">
        <v>29</v>
      </c>
      <c r="C33" s="29">
        <v>63.545999999999999</v>
      </c>
      <c r="D33" s="29">
        <v>5.84</v>
      </c>
      <c r="E33" s="29">
        <v>8930</v>
      </c>
      <c r="F33" s="29">
        <v>1.1200000000000001</v>
      </c>
      <c r="G33" s="29">
        <v>2.25</v>
      </c>
      <c r="H33" s="29">
        <v>1.08</v>
      </c>
      <c r="I33" s="29">
        <v>3.49</v>
      </c>
      <c r="J33" s="29">
        <v>745.4</v>
      </c>
      <c r="K33" s="29">
        <v>13</v>
      </c>
      <c r="L33" s="29">
        <v>1356</v>
      </c>
      <c r="M33" s="29">
        <v>72</v>
      </c>
      <c r="N33" s="29">
        <v>4.2</v>
      </c>
      <c r="O33" s="29">
        <v>4</v>
      </c>
      <c r="P33" s="29">
        <v>117</v>
      </c>
      <c r="Q33" s="29">
        <v>1.278</v>
      </c>
      <c r="R33" s="29">
        <v>3.78</v>
      </c>
      <c r="S33" s="29">
        <v>11</v>
      </c>
      <c r="T33" s="29">
        <v>15.172579389872581</v>
      </c>
      <c r="U33" s="29">
        <v>32.366956383869173</v>
      </c>
      <c r="V33" s="29">
        <v>4.8260794883505245</v>
      </c>
      <c r="W33" s="29">
        <v>4278.3460965980648</v>
      </c>
      <c r="X33" s="29">
        <v>0.86259678154869401</v>
      </c>
      <c r="Y33" s="29">
        <v>1.3328288706958533</v>
      </c>
      <c r="Z33" s="29">
        <v>2.8160848558072509</v>
      </c>
      <c r="AA33" s="29">
        <v>2.7895154754749925</v>
      </c>
      <c r="AB33" s="29">
        <v>1080.7744499432274</v>
      </c>
      <c r="AC33" s="29">
        <v>5.5304280517854423</v>
      </c>
      <c r="AD33" s="29">
        <v>616.49132136050605</v>
      </c>
      <c r="AE33" s="29">
        <v>86.086303183872076</v>
      </c>
      <c r="AF33" s="29">
        <v>4.2399084035883883</v>
      </c>
      <c r="AG33" s="29">
        <v>2.7919877170814278</v>
      </c>
      <c r="AH33" s="29">
        <v>86.195686785576413</v>
      </c>
      <c r="AI33" s="29">
        <v>1.0510770127704325</v>
      </c>
      <c r="AJ33" s="29">
        <v>4.2195821044481168</v>
      </c>
      <c r="AK33" s="29">
        <v>6.8366776532211606</v>
      </c>
      <c r="AL33" s="14">
        <v>13.999999999999995</v>
      </c>
      <c r="AM33" s="14">
        <v>-1.6819999999999999</v>
      </c>
      <c r="AN33" s="14">
        <v>3.9E-2</v>
      </c>
      <c r="AO33" s="14">
        <v>5.0999999999999996</v>
      </c>
      <c r="AP33" s="14">
        <v>0</v>
      </c>
      <c r="AQ33" s="14">
        <v>154.511</v>
      </c>
      <c r="AR33" s="14">
        <v>-6.8231999999999999</v>
      </c>
      <c r="AS33" s="7">
        <v>-376.91123811</v>
      </c>
    </row>
    <row r="34" spans="1:45" x14ac:dyDescent="0.25">
      <c r="A34" s="36" t="s">
        <v>31</v>
      </c>
      <c r="B34" s="29">
        <v>66</v>
      </c>
      <c r="C34" s="29">
        <v>162.5</v>
      </c>
      <c r="D34" s="29">
        <v>8.34</v>
      </c>
      <c r="E34" s="29">
        <v>8230</v>
      </c>
      <c r="F34" s="29">
        <v>1.07</v>
      </c>
      <c r="G34" s="29">
        <v>2.1800000000000002</v>
      </c>
      <c r="H34" s="29">
        <v>1.1000000000000001</v>
      </c>
      <c r="I34" s="29">
        <v>3.04</v>
      </c>
      <c r="J34" s="29">
        <v>572.20000000000005</v>
      </c>
      <c r="K34" s="29">
        <v>14.3</v>
      </c>
      <c r="L34" s="29">
        <v>1680</v>
      </c>
      <c r="M34" s="29">
        <v>24</v>
      </c>
      <c r="N34" s="29">
        <v>2.85</v>
      </c>
      <c r="O34" s="29">
        <v>6</v>
      </c>
      <c r="P34" s="29">
        <v>159</v>
      </c>
      <c r="Q34" s="29">
        <v>1.7729999999999999</v>
      </c>
      <c r="R34" s="29">
        <v>920</v>
      </c>
      <c r="S34" s="29">
        <v>3</v>
      </c>
      <c r="T34" s="29">
        <v>19.249978794789875</v>
      </c>
      <c r="U34" s="29">
        <v>43.268945972308344</v>
      </c>
      <c r="V34" s="29">
        <v>5.1013466537513272</v>
      </c>
      <c r="W34" s="29">
        <v>4203.5820293167108</v>
      </c>
      <c r="X34" s="29">
        <v>0.85701203581592544</v>
      </c>
      <c r="Y34" s="29">
        <v>1.3249885187366715</v>
      </c>
      <c r="Z34" s="29">
        <v>2.8177559551615734</v>
      </c>
      <c r="AA34" s="29">
        <v>2.7400698878802228</v>
      </c>
      <c r="AB34" s="29">
        <v>1061.4346358944786</v>
      </c>
      <c r="AC34" s="29">
        <v>5.6796427562201321</v>
      </c>
      <c r="AD34" s="29">
        <v>652.85308998247774</v>
      </c>
      <c r="AE34" s="29">
        <v>80.784786083973742</v>
      </c>
      <c r="AF34" s="29">
        <v>4.0908548383930192</v>
      </c>
      <c r="AG34" s="29">
        <v>3.012937376910346</v>
      </c>
      <c r="AH34" s="29">
        <v>90.839898952069348</v>
      </c>
      <c r="AI34" s="29">
        <v>1.1057280624374357</v>
      </c>
      <c r="AJ34" s="29">
        <v>105.01213630982829</v>
      </c>
      <c r="AK34" s="29">
        <v>5.9564663778193534</v>
      </c>
      <c r="AL34" s="14">
        <v>18.000000000000004</v>
      </c>
      <c r="AM34" s="14">
        <v>-2.62</v>
      </c>
      <c r="AN34" s="14">
        <v>0.14900000000000002</v>
      </c>
      <c r="AO34" s="14">
        <v>6.04</v>
      </c>
      <c r="AP34" s="14">
        <v>0</v>
      </c>
      <c r="AQ34" s="14">
        <v>185.09200000000001</v>
      </c>
      <c r="AR34" s="14">
        <v>-7.8325999999999993</v>
      </c>
      <c r="AS34" s="7">
        <v>-435.80052637</v>
      </c>
    </row>
    <row r="35" spans="1:45" x14ac:dyDescent="0.25">
      <c r="A35" s="36" t="s">
        <v>32</v>
      </c>
      <c r="B35" s="29">
        <v>63</v>
      </c>
      <c r="C35" s="29">
        <v>151.965</v>
      </c>
      <c r="D35" s="29">
        <v>8.11</v>
      </c>
      <c r="E35" s="29">
        <v>5243</v>
      </c>
      <c r="F35" s="29">
        <v>1.1000000000000001</v>
      </c>
      <c r="G35" s="29">
        <v>2.29</v>
      </c>
      <c r="H35" s="29">
        <v>1.01</v>
      </c>
      <c r="I35" s="29">
        <v>1.86</v>
      </c>
      <c r="J35" s="29">
        <v>547.1</v>
      </c>
      <c r="K35" s="29">
        <v>10.5</v>
      </c>
      <c r="L35" s="29">
        <v>1095</v>
      </c>
      <c r="M35" s="29">
        <v>18</v>
      </c>
      <c r="N35" s="29">
        <v>2.85</v>
      </c>
      <c r="O35" s="29">
        <v>6</v>
      </c>
      <c r="P35" s="29">
        <v>185</v>
      </c>
      <c r="Q35" s="29">
        <v>1.7989999999999999</v>
      </c>
      <c r="R35" s="29">
        <v>4600</v>
      </c>
      <c r="S35" s="29">
        <v>3</v>
      </c>
      <c r="T35" s="29">
        <v>22.964773679780013</v>
      </c>
      <c r="U35" s="29">
        <v>51.923052060777202</v>
      </c>
      <c r="V35" s="29">
        <v>5.3732218652464621</v>
      </c>
      <c r="W35" s="29">
        <v>3012.1932272581853</v>
      </c>
      <c r="X35" s="29">
        <v>0.9837987724624162</v>
      </c>
      <c r="Y35" s="29">
        <v>1.6704662193210682</v>
      </c>
      <c r="Z35" s="29">
        <v>2.6253814768510231</v>
      </c>
      <c r="AA35" s="29">
        <v>3.0266180121172725</v>
      </c>
      <c r="AB35" s="29">
        <v>1028.8595985465829</v>
      </c>
      <c r="AC35" s="29">
        <v>4.7271398175810644</v>
      </c>
      <c r="AD35" s="29">
        <v>669.5441429210689</v>
      </c>
      <c r="AE35" s="29">
        <v>70.027608957355</v>
      </c>
      <c r="AF35" s="29">
        <v>3.9175283422763076</v>
      </c>
      <c r="AG35" s="29">
        <v>3.302383687079244</v>
      </c>
      <c r="AH35" s="29">
        <v>106.68398918997603</v>
      </c>
      <c r="AI35" s="29">
        <v>1.251789445330274</v>
      </c>
      <c r="AJ35" s="29">
        <v>507.53903304820471</v>
      </c>
      <c r="AK35" s="29">
        <v>4.8078706236496203</v>
      </c>
      <c r="AL35" s="14">
        <v>13.999999999999995</v>
      </c>
      <c r="AM35" s="14">
        <v>-3.7320000000000007</v>
      </c>
      <c r="AN35" s="14">
        <v>1.3000000000000003E-2</v>
      </c>
      <c r="AO35" s="14">
        <v>5.5300000000000011</v>
      </c>
      <c r="AP35" s="14">
        <v>0.26300000000000001</v>
      </c>
      <c r="AQ35" s="14">
        <v>236.59199999999998</v>
      </c>
      <c r="AR35" s="14">
        <v>-9.4678000000000004</v>
      </c>
      <c r="AS35" s="7">
        <v>-532.29315895000002</v>
      </c>
    </row>
    <row r="36" spans="1:45" x14ac:dyDescent="0.25">
      <c r="A36" s="36" t="s">
        <v>33</v>
      </c>
      <c r="B36" s="29">
        <v>26</v>
      </c>
      <c r="C36" s="29">
        <v>55.847000000000001</v>
      </c>
      <c r="D36" s="29">
        <v>5.43</v>
      </c>
      <c r="E36" s="29">
        <v>7860</v>
      </c>
      <c r="F36" s="29">
        <v>0.73</v>
      </c>
      <c r="G36" s="29">
        <v>1.1599999999999999</v>
      </c>
      <c r="H36" s="29">
        <v>1.67</v>
      </c>
      <c r="I36" s="29">
        <v>4.28</v>
      </c>
      <c r="J36" s="29">
        <v>759.3</v>
      </c>
      <c r="K36" s="29">
        <v>13.8</v>
      </c>
      <c r="L36" s="29">
        <v>1808</v>
      </c>
      <c r="M36" s="29">
        <v>61</v>
      </c>
      <c r="N36" s="29">
        <v>3.75</v>
      </c>
      <c r="O36" s="29">
        <v>4</v>
      </c>
      <c r="P36" s="29">
        <v>116</v>
      </c>
      <c r="Q36" s="29">
        <v>1.274</v>
      </c>
      <c r="R36" s="29">
        <v>2.56</v>
      </c>
      <c r="S36" s="29">
        <v>8</v>
      </c>
      <c r="T36" s="29">
        <v>11.420945940613823</v>
      </c>
      <c r="U36" s="29">
        <v>23.547548628874075</v>
      </c>
      <c r="V36" s="29">
        <v>4.4489470651584693</v>
      </c>
      <c r="W36" s="29">
        <v>2846.6954313686947</v>
      </c>
      <c r="X36" s="29">
        <v>0.95163786759732294</v>
      </c>
      <c r="Y36" s="29">
        <v>1.4282036530084967</v>
      </c>
      <c r="Z36" s="29">
        <v>2.7640337331901041</v>
      </c>
      <c r="AA36" s="29">
        <v>3.0121427867537309</v>
      </c>
      <c r="AB36" s="29">
        <v>1041.2885571074837</v>
      </c>
      <c r="AC36" s="29">
        <v>4.8047789510897179</v>
      </c>
      <c r="AD36" s="29">
        <v>500.46501383064623</v>
      </c>
      <c r="AE36" s="29">
        <v>90.558018044552384</v>
      </c>
      <c r="AF36" s="29">
        <v>4.1602376773443748</v>
      </c>
      <c r="AG36" s="29">
        <v>2.5077401546337565</v>
      </c>
      <c r="AH36" s="29">
        <v>88.457585200108781</v>
      </c>
      <c r="AI36" s="29">
        <v>1.0879987116600551</v>
      </c>
      <c r="AJ36" s="29">
        <v>0.35091824198403593</v>
      </c>
      <c r="AK36" s="29">
        <v>5.3590247035437724</v>
      </c>
      <c r="AL36" s="14">
        <v>7.9979999999999993</v>
      </c>
      <c r="AM36" s="14">
        <v>-2.9740000000000002</v>
      </c>
      <c r="AN36" s="14">
        <v>0</v>
      </c>
      <c r="AO36" s="14">
        <v>4.1100000000000003</v>
      </c>
      <c r="AP36" s="14">
        <v>2.754</v>
      </c>
      <c r="AQ36" s="14">
        <v>140.364</v>
      </c>
      <c r="AR36" s="14">
        <v>-7.2819000000000003</v>
      </c>
      <c r="AS36" s="7">
        <v>-398.13394887999999</v>
      </c>
    </row>
    <row r="37" spans="1:45" x14ac:dyDescent="0.25">
      <c r="A37" s="36" t="s">
        <v>34</v>
      </c>
      <c r="B37" s="29">
        <v>26</v>
      </c>
      <c r="C37" s="29">
        <v>55.847000000000001</v>
      </c>
      <c r="D37" s="29">
        <v>5.43</v>
      </c>
      <c r="E37" s="29">
        <v>7860</v>
      </c>
      <c r="F37" s="29">
        <v>0.73</v>
      </c>
      <c r="G37" s="29">
        <v>1.1599999999999999</v>
      </c>
      <c r="H37" s="29">
        <v>1.67</v>
      </c>
      <c r="I37" s="29">
        <v>4.28</v>
      </c>
      <c r="J37" s="29">
        <v>759.3</v>
      </c>
      <c r="K37" s="29">
        <v>13.8</v>
      </c>
      <c r="L37" s="29">
        <v>1808</v>
      </c>
      <c r="M37" s="29">
        <v>61</v>
      </c>
      <c r="N37" s="29">
        <v>3.75</v>
      </c>
      <c r="O37" s="29">
        <v>4</v>
      </c>
      <c r="P37" s="29">
        <v>116</v>
      </c>
      <c r="Q37" s="29">
        <v>1.274</v>
      </c>
      <c r="R37" s="29">
        <v>2.56</v>
      </c>
      <c r="S37" s="29">
        <v>8</v>
      </c>
      <c r="T37" s="29">
        <v>14.565583724246739</v>
      </c>
      <c r="U37" s="29">
        <v>30.698959860842763</v>
      </c>
      <c r="V37" s="29">
        <v>4.7526951713435546</v>
      </c>
      <c r="W37" s="29">
        <v>4117.7216057742089</v>
      </c>
      <c r="X37" s="29">
        <v>0.83393003292532852</v>
      </c>
      <c r="Y37" s="29">
        <v>1.2328510561525441</v>
      </c>
      <c r="Z37" s="29">
        <v>2.8687963142868105</v>
      </c>
      <c r="AA37" s="29">
        <v>3.214698199855234</v>
      </c>
      <c r="AB37" s="29">
        <v>1063.4303297035062</v>
      </c>
      <c r="AC37" s="29">
        <v>7.8041313957974028</v>
      </c>
      <c r="AD37" s="29">
        <v>826.16783015377257</v>
      </c>
      <c r="AE37" s="29">
        <v>83.989992195991931</v>
      </c>
      <c r="AF37" s="29">
        <v>4.1181013354939946</v>
      </c>
      <c r="AG37" s="29">
        <v>2.7931888224342512</v>
      </c>
      <c r="AH37" s="29">
        <v>86.402836238517793</v>
      </c>
      <c r="AI37" s="29">
        <v>1.0669362280468215</v>
      </c>
      <c r="AJ37" s="29">
        <v>1.1717124613330441</v>
      </c>
      <c r="AK37" s="29">
        <v>6.22007314477273</v>
      </c>
      <c r="AL37" s="14">
        <v>20</v>
      </c>
      <c r="AM37" s="14">
        <v>-2.226</v>
      </c>
      <c r="AN37" s="14">
        <v>1.9999999999999996E-3</v>
      </c>
      <c r="AO37" s="14">
        <v>4.74</v>
      </c>
      <c r="AP37" s="14">
        <v>0</v>
      </c>
      <c r="AQ37" s="14">
        <v>156.87</v>
      </c>
      <c r="AR37" s="14">
        <v>-7.641799999999999</v>
      </c>
      <c r="AS37" s="7">
        <v>-416.25208191000002</v>
      </c>
    </row>
    <row r="38" spans="1:45" x14ac:dyDescent="0.25">
      <c r="A38" s="36" t="s">
        <v>35</v>
      </c>
      <c r="B38" s="29">
        <v>26</v>
      </c>
      <c r="C38" s="29">
        <v>55.847000000000001</v>
      </c>
      <c r="D38" s="29">
        <v>5.43</v>
      </c>
      <c r="E38" s="29">
        <v>7860</v>
      </c>
      <c r="F38" s="29">
        <v>0.73</v>
      </c>
      <c r="G38" s="29">
        <v>1.1599999999999999</v>
      </c>
      <c r="H38" s="29">
        <v>1.67</v>
      </c>
      <c r="I38" s="29">
        <v>4.28</v>
      </c>
      <c r="J38" s="29">
        <v>759.3</v>
      </c>
      <c r="K38" s="29">
        <v>13.8</v>
      </c>
      <c r="L38" s="29">
        <v>1808</v>
      </c>
      <c r="M38" s="29">
        <v>61</v>
      </c>
      <c r="N38" s="29">
        <v>3.75</v>
      </c>
      <c r="O38" s="29">
        <v>4</v>
      </c>
      <c r="P38" s="29">
        <v>116</v>
      </c>
      <c r="Q38" s="29">
        <v>1.274</v>
      </c>
      <c r="R38" s="29">
        <v>2.56</v>
      </c>
      <c r="S38" s="29">
        <v>8</v>
      </c>
      <c r="T38" s="29">
        <v>11.096146857057363</v>
      </c>
      <c r="U38" s="29">
        <v>22.697373223224638</v>
      </c>
      <c r="V38" s="29">
        <v>4.2333044660421972</v>
      </c>
      <c r="W38" s="29">
        <v>2564.1265688523772</v>
      </c>
      <c r="X38" s="29">
        <v>0.90502452593011018</v>
      </c>
      <c r="Y38" s="29">
        <v>1.5077620651810046</v>
      </c>
      <c r="Z38" s="29">
        <v>2.6792120049977477</v>
      </c>
      <c r="AA38" s="29">
        <v>2.4737592480965249</v>
      </c>
      <c r="AB38" s="29">
        <v>1089.9801095084347</v>
      </c>
      <c r="AC38" s="29">
        <v>4.2985370603665043</v>
      </c>
      <c r="AD38" s="29">
        <v>492.00308344849799</v>
      </c>
      <c r="AE38" s="29">
        <v>88.696979127620537</v>
      </c>
      <c r="AF38" s="29">
        <v>3.9804695487750541</v>
      </c>
      <c r="AG38" s="29">
        <v>2.5016527861532332</v>
      </c>
      <c r="AH38" s="29">
        <v>91.309873618726471</v>
      </c>
      <c r="AI38" s="29">
        <v>1.1338650696468817</v>
      </c>
      <c r="AJ38" s="29">
        <v>0.29849756013488349</v>
      </c>
      <c r="AK38" s="29">
        <v>5.082924567831494</v>
      </c>
      <c r="AL38" s="14">
        <v>7.9999999999999991</v>
      </c>
      <c r="AM38" s="14">
        <v>-2.3479999999999999</v>
      </c>
      <c r="AN38" s="14">
        <v>9.099999999999997E-2</v>
      </c>
      <c r="AO38" s="14">
        <v>3.64</v>
      </c>
      <c r="AP38" s="14">
        <v>0</v>
      </c>
      <c r="AQ38" s="14">
        <v>153.54300000000001</v>
      </c>
      <c r="AR38" s="14">
        <v>-6.0438999999999989</v>
      </c>
      <c r="AS38" s="7">
        <v>-335.44984290999997</v>
      </c>
    </row>
    <row r="39" spans="1:45" x14ac:dyDescent="0.25">
      <c r="A39" s="36" t="s">
        <v>36</v>
      </c>
      <c r="B39" s="29">
        <v>26</v>
      </c>
      <c r="C39" s="29">
        <v>55.847000000000001</v>
      </c>
      <c r="D39" s="29">
        <v>5.43</v>
      </c>
      <c r="E39" s="29">
        <v>7860</v>
      </c>
      <c r="F39" s="29">
        <v>0.73</v>
      </c>
      <c r="G39" s="29">
        <v>1.1599999999999999</v>
      </c>
      <c r="H39" s="29">
        <v>1.67</v>
      </c>
      <c r="I39" s="29">
        <v>4.28</v>
      </c>
      <c r="J39" s="29">
        <v>759.3</v>
      </c>
      <c r="K39" s="29">
        <v>13.8</v>
      </c>
      <c r="L39" s="29">
        <v>1808</v>
      </c>
      <c r="M39" s="29">
        <v>61</v>
      </c>
      <c r="N39" s="29">
        <v>3.75</v>
      </c>
      <c r="O39" s="29">
        <v>4</v>
      </c>
      <c r="P39" s="29">
        <v>116</v>
      </c>
      <c r="Q39" s="29">
        <v>1.274</v>
      </c>
      <c r="R39" s="29">
        <v>2.56</v>
      </c>
      <c r="S39" s="29">
        <v>8</v>
      </c>
      <c r="T39" s="29">
        <v>14.233707831066564</v>
      </c>
      <c r="U39" s="29">
        <v>30.292875720742053</v>
      </c>
      <c r="V39" s="29">
        <v>4.7078361956963706</v>
      </c>
      <c r="W39" s="29">
        <v>3778.1163619431554</v>
      </c>
      <c r="X39" s="29">
        <v>0.8397361409537738</v>
      </c>
      <c r="Y39" s="29">
        <v>1.3122723974581629</v>
      </c>
      <c r="Z39" s="29">
        <v>2.9359404067908081</v>
      </c>
      <c r="AA39" s="29">
        <v>3.5544981221791661</v>
      </c>
      <c r="AB39" s="29">
        <v>1064.5262295430402</v>
      </c>
      <c r="AC39" s="29">
        <v>6.7553147440277481</v>
      </c>
      <c r="AD39" s="29">
        <v>846.2080490887397</v>
      </c>
      <c r="AE39" s="29">
        <v>83.259249507944261</v>
      </c>
      <c r="AF39" s="29">
        <v>4.1069922639782117</v>
      </c>
      <c r="AG39" s="29">
        <v>2.7874650918181558</v>
      </c>
      <c r="AH39" s="29">
        <v>87.393583286047573</v>
      </c>
      <c r="AI39" s="29">
        <v>1.0616767695162102</v>
      </c>
      <c r="AJ39" s="29">
        <v>1.720884529146061</v>
      </c>
      <c r="AK39" s="29">
        <v>5.9339870965213155</v>
      </c>
      <c r="AL39" s="14">
        <v>19.099999999999998</v>
      </c>
      <c r="AM39" s="14">
        <v>-2.1880000000000006</v>
      </c>
      <c r="AN39" s="14">
        <v>9.6000000000000002E-2</v>
      </c>
      <c r="AO39" s="14">
        <v>4.7000000000000011</v>
      </c>
      <c r="AP39" s="14">
        <v>0</v>
      </c>
      <c r="AQ39" s="14">
        <v>156.624</v>
      </c>
      <c r="AR39" s="14">
        <v>-7.5409000000000006</v>
      </c>
      <c r="AS39" s="7">
        <v>-414.21525004</v>
      </c>
    </row>
    <row r="40" spans="1:45" x14ac:dyDescent="0.25">
      <c r="A40" s="36" t="s">
        <v>37</v>
      </c>
      <c r="B40" s="29">
        <v>32</v>
      </c>
      <c r="C40" s="29">
        <v>72.61</v>
      </c>
      <c r="D40" s="29">
        <v>6.78</v>
      </c>
      <c r="E40" s="29">
        <v>5323</v>
      </c>
      <c r="F40" s="29">
        <v>1.22</v>
      </c>
      <c r="G40" s="29">
        <v>1.99</v>
      </c>
      <c r="H40" s="29">
        <v>1.99</v>
      </c>
      <c r="I40" s="29">
        <v>3.85</v>
      </c>
      <c r="J40" s="29">
        <v>762.1</v>
      </c>
      <c r="K40" s="29">
        <v>36.799999999999997</v>
      </c>
      <c r="L40" s="29">
        <v>1211</v>
      </c>
      <c r="M40" s="29">
        <v>84</v>
      </c>
      <c r="N40" s="29">
        <v>5.65</v>
      </c>
      <c r="O40" s="29">
        <v>4</v>
      </c>
      <c r="P40" s="29">
        <v>122</v>
      </c>
      <c r="Q40" s="29">
        <v>1.369</v>
      </c>
      <c r="R40" s="29">
        <v>2.2000000000000002</v>
      </c>
      <c r="S40" s="29">
        <v>4</v>
      </c>
      <c r="T40" s="29">
        <v>15.967711792945098</v>
      </c>
      <c r="U40" s="29">
        <v>34.261454882242802</v>
      </c>
      <c r="V40" s="29">
        <v>5.0217540531848464</v>
      </c>
      <c r="W40" s="29">
        <v>4308.7223812424772</v>
      </c>
      <c r="X40" s="29">
        <v>0.85059222886889319</v>
      </c>
      <c r="Y40" s="29">
        <v>1.2687283818469337</v>
      </c>
      <c r="Z40" s="29">
        <v>2.8336284611326601</v>
      </c>
      <c r="AA40" s="29">
        <v>3.2409998428933098</v>
      </c>
      <c r="AB40" s="29">
        <v>1097.2032949548864</v>
      </c>
      <c r="AC40" s="29">
        <v>8.8638684852568428</v>
      </c>
      <c r="AD40" s="29">
        <v>664.06351199953781</v>
      </c>
      <c r="AE40" s="29">
        <v>88.708708450269199</v>
      </c>
      <c r="AF40" s="29">
        <v>4.4857468030437779</v>
      </c>
      <c r="AG40" s="29">
        <v>2.7816307738320565</v>
      </c>
      <c r="AH40" s="29">
        <v>86.191432675650077</v>
      </c>
      <c r="AI40" s="29">
        <v>1.0441631049956515</v>
      </c>
      <c r="AJ40" s="29">
        <v>10.744502019408959</v>
      </c>
      <c r="AK40" s="29">
        <v>6.6302267192075242</v>
      </c>
      <c r="AL40" s="14">
        <v>12.000999999999999</v>
      </c>
      <c r="AM40" s="14">
        <v>-1.5640000000000001</v>
      </c>
      <c r="AN40" s="14">
        <v>0.123</v>
      </c>
      <c r="AO40" s="14">
        <v>5.78</v>
      </c>
      <c r="AP40" s="14">
        <v>0</v>
      </c>
      <c r="AQ40" s="14">
        <v>146.28800000000001</v>
      </c>
      <c r="AR40" s="14">
        <v>-6.1395999999999997</v>
      </c>
      <c r="AS40" s="7">
        <v>-341.98974951999998</v>
      </c>
    </row>
    <row r="41" spans="1:45" x14ac:dyDescent="0.25">
      <c r="A41" s="36" t="s">
        <v>38</v>
      </c>
      <c r="B41" s="29">
        <v>32</v>
      </c>
      <c r="C41" s="29">
        <v>72.61</v>
      </c>
      <c r="D41" s="29">
        <v>6.78</v>
      </c>
      <c r="E41" s="29">
        <v>5323</v>
      </c>
      <c r="F41" s="29">
        <v>1.22</v>
      </c>
      <c r="G41" s="29">
        <v>1.99</v>
      </c>
      <c r="H41" s="29">
        <v>1.99</v>
      </c>
      <c r="I41" s="29">
        <v>3.85</v>
      </c>
      <c r="J41" s="29">
        <v>762.1</v>
      </c>
      <c r="K41" s="29">
        <v>36.799999999999997</v>
      </c>
      <c r="L41" s="29">
        <v>1211</v>
      </c>
      <c r="M41" s="29">
        <v>84</v>
      </c>
      <c r="N41" s="29">
        <v>5.65</v>
      </c>
      <c r="O41" s="29">
        <v>4</v>
      </c>
      <c r="P41" s="29">
        <v>122</v>
      </c>
      <c r="Q41" s="29">
        <v>1.369</v>
      </c>
      <c r="R41" s="29">
        <v>2.2000000000000002</v>
      </c>
      <c r="S41" s="29">
        <v>4</v>
      </c>
      <c r="T41" s="29">
        <v>15.666167540596492</v>
      </c>
      <c r="U41" s="29">
        <v>33.346671801816349</v>
      </c>
      <c r="V41" s="29">
        <v>4.9780779639551707</v>
      </c>
      <c r="W41" s="29">
        <v>4010.0275574648063</v>
      </c>
      <c r="X41" s="29">
        <v>0.8562242660999595</v>
      </c>
      <c r="Y41" s="29">
        <v>1.2741905411577679</v>
      </c>
      <c r="Z41" s="29">
        <v>2.8212078212179623</v>
      </c>
      <c r="AA41" s="29">
        <v>3.2084170285558682</v>
      </c>
      <c r="AB41" s="29">
        <v>1097.9974538104873</v>
      </c>
      <c r="AC41" s="29">
        <v>8.1387017074029817</v>
      </c>
      <c r="AD41" s="29">
        <v>673.81036639290335</v>
      </c>
      <c r="AE41" s="29">
        <v>87.894382457623564</v>
      </c>
      <c r="AF41" s="29">
        <v>4.4436577464612785</v>
      </c>
      <c r="AG41" s="29">
        <v>2.7796806076084959</v>
      </c>
      <c r="AH41" s="29">
        <v>86.141057262332424</v>
      </c>
      <c r="AI41" s="29">
        <v>1.0499751761360652</v>
      </c>
      <c r="AJ41" s="29">
        <v>0.96075710056102059</v>
      </c>
      <c r="AK41" s="29">
        <v>6.3469858928618104</v>
      </c>
      <c r="AL41" s="14">
        <v>16.001000000000001</v>
      </c>
      <c r="AM41" s="14">
        <v>-1.9600000000000002</v>
      </c>
      <c r="AN41" s="14">
        <v>0</v>
      </c>
      <c r="AO41" s="14">
        <v>5.3</v>
      </c>
      <c r="AP41" s="14">
        <v>1.4079999999999999</v>
      </c>
      <c r="AQ41" s="14">
        <v>155.50800000000001</v>
      </c>
      <c r="AR41" s="14">
        <v>-6.6752000000000002</v>
      </c>
      <c r="AS41" s="7">
        <v>-369.63761260000001</v>
      </c>
    </row>
    <row r="42" spans="1:45" x14ac:dyDescent="0.25">
      <c r="A42" s="36" t="s">
        <v>39</v>
      </c>
      <c r="B42" s="29">
        <v>32</v>
      </c>
      <c r="C42" s="29">
        <v>72.61</v>
      </c>
      <c r="D42" s="29">
        <v>6.78</v>
      </c>
      <c r="E42" s="29">
        <v>5323</v>
      </c>
      <c r="F42" s="29">
        <v>1.22</v>
      </c>
      <c r="G42" s="29">
        <v>1.99</v>
      </c>
      <c r="H42" s="29">
        <v>1.99</v>
      </c>
      <c r="I42" s="29">
        <v>3.85</v>
      </c>
      <c r="J42" s="29">
        <v>762.1</v>
      </c>
      <c r="K42" s="29">
        <v>36.799999999999997</v>
      </c>
      <c r="L42" s="29">
        <v>1211</v>
      </c>
      <c r="M42" s="29">
        <v>84</v>
      </c>
      <c r="N42" s="29">
        <v>5.65</v>
      </c>
      <c r="O42" s="29">
        <v>4</v>
      </c>
      <c r="P42" s="29">
        <v>122</v>
      </c>
      <c r="Q42" s="29">
        <v>1.369</v>
      </c>
      <c r="R42" s="29">
        <v>2.2000000000000002</v>
      </c>
      <c r="S42" s="29">
        <v>4</v>
      </c>
      <c r="T42" s="29">
        <v>11.738311831657224</v>
      </c>
      <c r="U42" s="29">
        <v>24.497491907418443</v>
      </c>
      <c r="V42" s="29">
        <v>4.380608782142545</v>
      </c>
      <c r="W42" s="29">
        <v>2286.8260021951501</v>
      </c>
      <c r="X42" s="29">
        <v>0.95807738056940162</v>
      </c>
      <c r="Y42" s="29">
        <v>1.5969647972501426</v>
      </c>
      <c r="Z42" s="29">
        <v>2.7165023657268028</v>
      </c>
      <c r="AA42" s="29">
        <v>2.4274447506219574</v>
      </c>
      <c r="AB42" s="29">
        <v>1090.9751061034917</v>
      </c>
      <c r="AC42" s="29">
        <v>6.7848634403795778</v>
      </c>
      <c r="AD42" s="29">
        <v>425.81039935347036</v>
      </c>
      <c r="AE42" s="29">
        <v>91.23314496235723</v>
      </c>
      <c r="AF42" s="29">
        <v>4.1886016037226534</v>
      </c>
      <c r="AG42" s="29">
        <v>2.5001056987366166</v>
      </c>
      <c r="AH42" s="29">
        <v>91.88348146883169</v>
      </c>
      <c r="AI42" s="29">
        <v>1.1434311862697419</v>
      </c>
      <c r="AJ42" s="29">
        <v>0.25848436002900077</v>
      </c>
      <c r="AK42" s="29">
        <v>4.6512855938200692</v>
      </c>
      <c r="AL42" s="14">
        <v>0</v>
      </c>
      <c r="AM42" s="14">
        <v>-2.7429999999999994</v>
      </c>
      <c r="AN42" s="14">
        <v>9.999999999999998E-4</v>
      </c>
      <c r="AO42" s="14">
        <v>4.2300000000000013</v>
      </c>
      <c r="AP42" s="14">
        <v>3.073</v>
      </c>
      <c r="AQ42" s="14">
        <v>145.542</v>
      </c>
      <c r="AR42" s="14">
        <v>-6.2804000000000002</v>
      </c>
      <c r="AS42" s="7">
        <v>-349.1141599</v>
      </c>
    </row>
    <row r="43" spans="1:45" x14ac:dyDescent="0.25">
      <c r="A43" s="36" t="s">
        <v>40</v>
      </c>
      <c r="B43" s="29">
        <v>32</v>
      </c>
      <c r="C43" s="29">
        <v>72.61</v>
      </c>
      <c r="D43" s="29">
        <v>6.78</v>
      </c>
      <c r="E43" s="29">
        <v>5323</v>
      </c>
      <c r="F43" s="29">
        <v>1.22</v>
      </c>
      <c r="G43" s="29">
        <v>1.99</v>
      </c>
      <c r="H43" s="29">
        <v>1.99</v>
      </c>
      <c r="I43" s="29">
        <v>3.85</v>
      </c>
      <c r="J43" s="29">
        <v>762.1</v>
      </c>
      <c r="K43" s="29">
        <v>36.799999999999997</v>
      </c>
      <c r="L43" s="29">
        <v>1211</v>
      </c>
      <c r="M43" s="29">
        <v>84</v>
      </c>
      <c r="N43" s="29">
        <v>5.65</v>
      </c>
      <c r="O43" s="29">
        <v>4</v>
      </c>
      <c r="P43" s="29">
        <v>122</v>
      </c>
      <c r="Q43" s="29">
        <v>1.369</v>
      </c>
      <c r="R43" s="29">
        <v>2.2000000000000002</v>
      </c>
      <c r="S43" s="29">
        <v>4</v>
      </c>
      <c r="T43" s="29">
        <v>16.259034201738729</v>
      </c>
      <c r="U43" s="29">
        <v>34.212490152056411</v>
      </c>
      <c r="V43" s="29">
        <v>5.059109149493672</v>
      </c>
      <c r="W43" s="29">
        <v>4311.8735097041172</v>
      </c>
      <c r="X43" s="29">
        <v>0.96931701650485624</v>
      </c>
      <c r="Y43" s="29">
        <v>1.7663363747759533</v>
      </c>
      <c r="Z43" s="29">
        <v>2.8442031650174693</v>
      </c>
      <c r="AA43" s="29">
        <v>3.2558448201501862</v>
      </c>
      <c r="AB43" s="29">
        <v>1090.8317825532204</v>
      </c>
      <c r="AC43" s="29">
        <v>9.1271485207795315</v>
      </c>
      <c r="AD43" s="29">
        <v>652.86570172313839</v>
      </c>
      <c r="AE43" s="29">
        <v>89.543018233403984</v>
      </c>
      <c r="AF43" s="29">
        <v>4.5280510289822331</v>
      </c>
      <c r="AG43" s="29">
        <v>2.7824853298148846</v>
      </c>
      <c r="AH43" s="29">
        <v>85.93070716174698</v>
      </c>
      <c r="AI43" s="29">
        <v>1.0426334514924385</v>
      </c>
      <c r="AJ43" s="29">
        <v>10.756848748683627</v>
      </c>
      <c r="AK43" s="29">
        <v>6.9136993042449433</v>
      </c>
      <c r="AL43" s="14">
        <v>8.0009999999999959</v>
      </c>
      <c r="AM43" s="14">
        <v>-1.5049999999999999</v>
      </c>
      <c r="AN43" s="14">
        <v>0</v>
      </c>
      <c r="AO43" s="14">
        <v>5.870000000000001</v>
      </c>
      <c r="AP43" s="14">
        <v>2.1359999999999997</v>
      </c>
      <c r="AQ43" s="14">
        <v>143.62599999999998</v>
      </c>
      <c r="AR43" s="14">
        <v>-5.6176000000000004</v>
      </c>
      <c r="AS43" s="7">
        <v>-309.74081816</v>
      </c>
    </row>
    <row r="44" spans="1:45" x14ac:dyDescent="0.25">
      <c r="A44" s="36" t="s">
        <v>41</v>
      </c>
      <c r="B44" s="29">
        <v>80</v>
      </c>
      <c r="C44" s="29">
        <v>200.59</v>
      </c>
      <c r="D44" s="29">
        <v>11.15</v>
      </c>
      <c r="E44" s="29">
        <v>13546</v>
      </c>
      <c r="F44" s="29">
        <v>1.4</v>
      </c>
      <c r="G44" s="29">
        <v>2.39</v>
      </c>
      <c r="H44" s="29">
        <v>1.49</v>
      </c>
      <c r="I44" s="29">
        <v>0.67</v>
      </c>
      <c r="J44" s="29">
        <v>1007</v>
      </c>
      <c r="K44" s="29">
        <v>2.2999999999999998</v>
      </c>
      <c r="L44" s="29">
        <v>234</v>
      </c>
      <c r="M44" s="29">
        <v>74</v>
      </c>
      <c r="N44" s="29">
        <v>4.3499999999999996</v>
      </c>
      <c r="O44" s="29">
        <v>6</v>
      </c>
      <c r="P44" s="29">
        <v>144</v>
      </c>
      <c r="Q44" s="29">
        <v>1.573</v>
      </c>
      <c r="R44" s="29">
        <v>374</v>
      </c>
      <c r="S44" s="29">
        <v>12</v>
      </c>
      <c r="T44" s="29">
        <v>17.433089845380927</v>
      </c>
      <c r="U44" s="29">
        <v>39.652768102748745</v>
      </c>
      <c r="V44" s="29">
        <v>5.0835643994552324</v>
      </c>
      <c r="W44" s="29">
        <v>3482.7068900303766</v>
      </c>
      <c r="X44" s="29">
        <v>1.0265994735047108</v>
      </c>
      <c r="Y44" s="29">
        <v>1.5660738452102043</v>
      </c>
      <c r="Z44" s="29">
        <v>2.7395573855320494</v>
      </c>
      <c r="AA44" s="29">
        <v>2.6141320565764423</v>
      </c>
      <c r="AB44" s="29">
        <v>1067.1008891869237</v>
      </c>
      <c r="AC44" s="29">
        <v>3.555532417305836</v>
      </c>
      <c r="AD44" s="29">
        <v>328.55185930448783</v>
      </c>
      <c r="AE44" s="29">
        <v>91.936558248293622</v>
      </c>
      <c r="AF44" s="29">
        <v>4.2244200182197922</v>
      </c>
      <c r="AG44" s="29">
        <v>2.7327415339690955</v>
      </c>
      <c r="AH44" s="29">
        <v>91.701704663126606</v>
      </c>
      <c r="AI44" s="29">
        <v>1.1223856704368238</v>
      </c>
      <c r="AJ44" s="29">
        <v>41.564175798676096</v>
      </c>
      <c r="AK44" s="29">
        <v>5.7988692280857546</v>
      </c>
      <c r="AL44" s="14">
        <v>0</v>
      </c>
      <c r="AM44" s="14">
        <v>-2.5579999999999998</v>
      </c>
      <c r="AN44" s="14">
        <v>8.4999999999999978E-2</v>
      </c>
      <c r="AO44" s="14">
        <v>6.74</v>
      </c>
      <c r="AP44" s="14">
        <v>1.3460000000000001</v>
      </c>
      <c r="AQ44" s="14">
        <v>157.01499999999999</v>
      </c>
      <c r="AR44" s="14">
        <v>-6.0913000000000004</v>
      </c>
      <c r="AS44" s="7">
        <v>-339.91238024</v>
      </c>
    </row>
    <row r="45" spans="1:45" x14ac:dyDescent="0.25">
      <c r="A45" s="36" t="s">
        <v>42</v>
      </c>
      <c r="B45" s="29">
        <v>80</v>
      </c>
      <c r="C45" s="29">
        <v>200.59</v>
      </c>
      <c r="D45" s="29">
        <v>11.15</v>
      </c>
      <c r="E45" s="29">
        <v>13546</v>
      </c>
      <c r="F45" s="29">
        <v>1.4</v>
      </c>
      <c r="G45" s="29">
        <v>2.39</v>
      </c>
      <c r="H45" s="29">
        <v>1.49</v>
      </c>
      <c r="I45" s="29">
        <v>0.67</v>
      </c>
      <c r="J45" s="29">
        <v>1007</v>
      </c>
      <c r="K45" s="29">
        <v>2.2999999999999998</v>
      </c>
      <c r="L45" s="29">
        <v>234</v>
      </c>
      <c r="M45" s="29">
        <v>74</v>
      </c>
      <c r="N45" s="29">
        <v>4.3499999999999996</v>
      </c>
      <c r="O45" s="29">
        <v>6</v>
      </c>
      <c r="P45" s="29">
        <v>144</v>
      </c>
      <c r="Q45" s="29">
        <v>1.573</v>
      </c>
      <c r="R45" s="29">
        <v>374</v>
      </c>
      <c r="S45" s="29">
        <v>12</v>
      </c>
      <c r="T45" s="29">
        <v>21.470743259461472</v>
      </c>
      <c r="U45" s="29">
        <v>48.866553045054474</v>
      </c>
      <c r="V45" s="29">
        <v>5.5192895143924421</v>
      </c>
      <c r="W45" s="29">
        <v>5272.7738392193714</v>
      </c>
      <c r="X45" s="29">
        <v>0.87056790634189485</v>
      </c>
      <c r="Y45" s="29">
        <v>1.3146412575378119</v>
      </c>
      <c r="Z45" s="29">
        <v>2.7631256565686817</v>
      </c>
      <c r="AA45" s="29">
        <v>2.9028317104399735</v>
      </c>
      <c r="AB45" s="29">
        <v>1119.4658876837416</v>
      </c>
      <c r="AC45" s="29">
        <v>5.2282290473444055</v>
      </c>
      <c r="AD45" s="29">
        <v>569.47762985234192</v>
      </c>
      <c r="AE45" s="29">
        <v>87.322091168563588</v>
      </c>
      <c r="AF45" s="29">
        <v>4.3401338746312259</v>
      </c>
      <c r="AG45" s="29">
        <v>3.0210821324626012</v>
      </c>
      <c r="AH45" s="29">
        <v>89.087341957933603</v>
      </c>
      <c r="AI45" s="29">
        <v>1.0702691311803267</v>
      </c>
      <c r="AJ45" s="29">
        <v>52.218241455172027</v>
      </c>
      <c r="AK45" s="29">
        <v>7.531623198693902</v>
      </c>
      <c r="AL45" s="14">
        <v>15.762999999999998</v>
      </c>
      <c r="AM45" s="14">
        <v>-1.0070000000000001</v>
      </c>
      <c r="AN45" s="14">
        <v>0.13000000000000003</v>
      </c>
      <c r="AO45" s="14">
        <v>7.54</v>
      </c>
      <c r="AP45" s="14">
        <v>0</v>
      </c>
      <c r="AQ45" s="14">
        <v>168.48500000000001</v>
      </c>
      <c r="AR45" s="14">
        <v>-4.9657</v>
      </c>
      <c r="AS45" s="7">
        <v>-276.25154451999998</v>
      </c>
    </row>
    <row r="46" spans="1:45" x14ac:dyDescent="0.25">
      <c r="A46" s="36" t="s">
        <v>43</v>
      </c>
      <c r="B46" s="29">
        <v>80</v>
      </c>
      <c r="C46" s="29">
        <v>200.59</v>
      </c>
      <c r="D46" s="29">
        <v>11.15</v>
      </c>
      <c r="E46" s="29">
        <v>13546</v>
      </c>
      <c r="F46" s="29">
        <v>1.4</v>
      </c>
      <c r="G46" s="29">
        <v>2.39</v>
      </c>
      <c r="H46" s="29">
        <v>1.49</v>
      </c>
      <c r="I46" s="29">
        <v>0.67</v>
      </c>
      <c r="J46" s="29">
        <v>1007</v>
      </c>
      <c r="K46" s="29">
        <v>2.2999999999999998</v>
      </c>
      <c r="L46" s="29">
        <v>234</v>
      </c>
      <c r="M46" s="29">
        <v>74</v>
      </c>
      <c r="N46" s="29">
        <v>4.3499999999999996</v>
      </c>
      <c r="O46" s="29">
        <v>6</v>
      </c>
      <c r="P46" s="29">
        <v>144</v>
      </c>
      <c r="Q46" s="29">
        <v>1.573</v>
      </c>
      <c r="R46" s="29">
        <v>374</v>
      </c>
      <c r="S46" s="29">
        <v>12</v>
      </c>
      <c r="T46" s="29">
        <v>20.627419734608772</v>
      </c>
      <c r="U46" s="29">
        <v>46.919568559126802</v>
      </c>
      <c r="V46" s="29">
        <v>5.3910503126306955</v>
      </c>
      <c r="W46" s="29">
        <v>4769.6367387069704</v>
      </c>
      <c r="X46" s="29">
        <v>0.90820925263189822</v>
      </c>
      <c r="Y46" s="29">
        <v>1.3698101230402464</v>
      </c>
      <c r="Z46" s="29">
        <v>2.8427686241476149</v>
      </c>
      <c r="AA46" s="29">
        <v>2.8195179700269164</v>
      </c>
      <c r="AB46" s="29">
        <v>1088.5572100824206</v>
      </c>
      <c r="AC46" s="29">
        <v>6.5967807059534973</v>
      </c>
      <c r="AD46" s="29">
        <v>658.66764431729848</v>
      </c>
      <c r="AE46" s="29">
        <v>85.271801921743389</v>
      </c>
      <c r="AF46" s="29">
        <v>4.1806363397755177</v>
      </c>
      <c r="AG46" s="29">
        <v>3.0229536015653498</v>
      </c>
      <c r="AH46" s="29">
        <v>89.708329541343204</v>
      </c>
      <c r="AI46" s="29">
        <v>1.1018427396934549</v>
      </c>
      <c r="AJ46" s="29">
        <v>42.447914541329148</v>
      </c>
      <c r="AK46" s="29">
        <v>6.6665686383128948</v>
      </c>
      <c r="AL46" s="14">
        <v>11.999999999999998</v>
      </c>
      <c r="AM46" s="14">
        <v>-1.8840000000000001</v>
      </c>
      <c r="AN46" s="14">
        <v>0</v>
      </c>
      <c r="AO46" s="14">
        <v>7.0600000000000005</v>
      </c>
      <c r="AP46" s="14">
        <v>1.258</v>
      </c>
      <c r="AQ46" s="14">
        <v>173.36</v>
      </c>
      <c r="AR46" s="14">
        <v>-6.5240999999999989</v>
      </c>
      <c r="AS46" s="7">
        <v>-361.75347181000001</v>
      </c>
    </row>
    <row r="47" spans="1:45" x14ac:dyDescent="0.25">
      <c r="A47" s="36" t="s">
        <v>44</v>
      </c>
      <c r="B47" s="29">
        <v>80</v>
      </c>
      <c r="C47" s="29">
        <v>200.59</v>
      </c>
      <c r="D47" s="29">
        <v>11.15</v>
      </c>
      <c r="E47" s="29">
        <v>13546</v>
      </c>
      <c r="F47" s="29">
        <v>1.4</v>
      </c>
      <c r="G47" s="29">
        <v>2.39</v>
      </c>
      <c r="H47" s="29">
        <v>1.49</v>
      </c>
      <c r="I47" s="29">
        <v>0.67</v>
      </c>
      <c r="J47" s="29">
        <v>1007</v>
      </c>
      <c r="K47" s="29">
        <v>2.2999999999999998</v>
      </c>
      <c r="L47" s="29">
        <v>234</v>
      </c>
      <c r="M47" s="29">
        <v>74</v>
      </c>
      <c r="N47" s="29">
        <v>4.3499999999999996</v>
      </c>
      <c r="O47" s="29">
        <v>6</v>
      </c>
      <c r="P47" s="29">
        <v>144</v>
      </c>
      <c r="Q47" s="29">
        <v>1.573</v>
      </c>
      <c r="R47" s="29">
        <v>374</v>
      </c>
      <c r="S47" s="29">
        <v>12</v>
      </c>
      <c r="T47" s="29">
        <v>21.154862762898464</v>
      </c>
      <c r="U47" s="29">
        <v>47.909438344447473</v>
      </c>
      <c r="V47" s="29">
        <v>5.4738411430743845</v>
      </c>
      <c r="W47" s="29">
        <v>4966.4608161994638</v>
      </c>
      <c r="X47" s="29">
        <v>0.876279658313878</v>
      </c>
      <c r="Y47" s="29">
        <v>1.3201565867737526</v>
      </c>
      <c r="Z47" s="29">
        <v>2.7501881053059356</v>
      </c>
      <c r="AA47" s="29">
        <v>2.8705870645933169</v>
      </c>
      <c r="AB47" s="29">
        <v>1120.1086908957204</v>
      </c>
      <c r="AC47" s="29">
        <v>4.4984461898333983</v>
      </c>
      <c r="AD47" s="29">
        <v>580.00469742926123</v>
      </c>
      <c r="AE47" s="29">
        <v>86.484615203229055</v>
      </c>
      <c r="AF47" s="29">
        <v>4.2973163552839555</v>
      </c>
      <c r="AG47" s="29">
        <v>3.0190155214013137</v>
      </c>
      <c r="AH47" s="29">
        <v>89.040890603191016</v>
      </c>
      <c r="AI47" s="29">
        <v>1.0762449673042089</v>
      </c>
      <c r="AJ47" s="29">
        <v>42.125905484328513</v>
      </c>
      <c r="AK47" s="29">
        <v>7.2403334697505723</v>
      </c>
      <c r="AL47" s="14">
        <v>20</v>
      </c>
      <c r="AM47" s="14">
        <v>-1.5060000000000002</v>
      </c>
      <c r="AN47" s="14">
        <v>2.6000000000000006E-2</v>
      </c>
      <c r="AO47" s="14">
        <v>7.0300000000000011</v>
      </c>
      <c r="AP47" s="14">
        <v>1.1459999999999999</v>
      </c>
      <c r="AQ47" s="14">
        <v>177.76599999999999</v>
      </c>
      <c r="AR47" s="14">
        <v>-5.6051000000000002</v>
      </c>
      <c r="AS47" s="7">
        <v>-309.76488778999999</v>
      </c>
    </row>
    <row r="48" spans="1:45" x14ac:dyDescent="0.25">
      <c r="A48" s="36" t="s">
        <v>45</v>
      </c>
      <c r="B48" s="29">
        <v>80</v>
      </c>
      <c r="C48" s="29">
        <v>200.59</v>
      </c>
      <c r="D48" s="29">
        <v>11.15</v>
      </c>
      <c r="E48" s="29">
        <v>13546</v>
      </c>
      <c r="F48" s="29">
        <v>1.4</v>
      </c>
      <c r="G48" s="29">
        <v>2.39</v>
      </c>
      <c r="H48" s="29">
        <v>1.49</v>
      </c>
      <c r="I48" s="29">
        <v>0.67</v>
      </c>
      <c r="J48" s="29">
        <v>1007</v>
      </c>
      <c r="K48" s="29">
        <v>2.2999999999999998</v>
      </c>
      <c r="L48" s="29">
        <v>234</v>
      </c>
      <c r="M48" s="29">
        <v>74</v>
      </c>
      <c r="N48" s="29">
        <v>4.3499999999999996</v>
      </c>
      <c r="O48" s="29">
        <v>6</v>
      </c>
      <c r="P48" s="29">
        <v>144</v>
      </c>
      <c r="Q48" s="29">
        <v>1.573</v>
      </c>
      <c r="R48" s="29">
        <v>374</v>
      </c>
      <c r="S48" s="29">
        <v>12</v>
      </c>
      <c r="T48" s="29">
        <v>22.605822654080903</v>
      </c>
      <c r="U48" s="29">
        <v>51.935631144511092</v>
      </c>
      <c r="V48" s="29">
        <v>5.7023727461789235</v>
      </c>
      <c r="W48" s="29">
        <v>4405.2727519866849</v>
      </c>
      <c r="X48" s="29">
        <v>1.0637464041961437</v>
      </c>
      <c r="Y48" s="29">
        <v>1.562480759662197</v>
      </c>
      <c r="Z48" s="29">
        <v>2.758335705069197</v>
      </c>
      <c r="AA48" s="29">
        <v>2.446835750854834</v>
      </c>
      <c r="AB48" s="29">
        <v>1067.9274751800285</v>
      </c>
      <c r="AC48" s="29">
        <v>2.1335255578093966</v>
      </c>
      <c r="AD48" s="29">
        <v>146.33994639070315</v>
      </c>
      <c r="AE48" s="29">
        <v>92.242509681628803</v>
      </c>
      <c r="AF48" s="29">
        <v>4.6576228399466766</v>
      </c>
      <c r="AG48" s="29">
        <v>3.019708040978518</v>
      </c>
      <c r="AH48" s="29">
        <v>91.65187923528481</v>
      </c>
      <c r="AI48" s="29">
        <v>1.1158791106120103</v>
      </c>
      <c r="AJ48" s="29">
        <v>42.253880030536948</v>
      </c>
      <c r="AK48" s="29">
        <v>5.7992903306066612</v>
      </c>
      <c r="AL48" s="14">
        <v>0</v>
      </c>
      <c r="AM48" s="14">
        <v>-1.782</v>
      </c>
      <c r="AN48" s="14">
        <v>3.2000000000000001E-2</v>
      </c>
      <c r="AO48" s="14">
        <v>7.78</v>
      </c>
      <c r="AP48" s="14">
        <v>0.56399999999999972</v>
      </c>
      <c r="AQ48" s="14">
        <v>172.48500000000001</v>
      </c>
      <c r="AR48" s="14">
        <v>-5.1119000000000003</v>
      </c>
      <c r="AS48" s="7">
        <v>-282.41640037000002</v>
      </c>
    </row>
    <row r="49" spans="1:45" x14ac:dyDescent="0.25">
      <c r="A49" s="36" t="s">
        <v>46</v>
      </c>
      <c r="B49" s="29">
        <v>80</v>
      </c>
      <c r="C49" s="29">
        <v>200.59</v>
      </c>
      <c r="D49" s="29">
        <v>11.15</v>
      </c>
      <c r="E49" s="29">
        <v>13546</v>
      </c>
      <c r="F49" s="29">
        <v>1.4</v>
      </c>
      <c r="G49" s="29">
        <v>2.39</v>
      </c>
      <c r="H49" s="29">
        <v>1.49</v>
      </c>
      <c r="I49" s="29">
        <v>0.67</v>
      </c>
      <c r="J49" s="29">
        <v>1007</v>
      </c>
      <c r="K49" s="29">
        <v>2.2999999999999998</v>
      </c>
      <c r="L49" s="29">
        <v>234</v>
      </c>
      <c r="M49" s="29">
        <v>74</v>
      </c>
      <c r="N49" s="29">
        <v>4.3499999999999996</v>
      </c>
      <c r="O49" s="29">
        <v>6</v>
      </c>
      <c r="P49" s="29">
        <v>144</v>
      </c>
      <c r="Q49" s="29">
        <v>1.573</v>
      </c>
      <c r="R49" s="29">
        <v>374</v>
      </c>
      <c r="S49" s="29">
        <v>12</v>
      </c>
      <c r="T49" s="29">
        <v>27.714848626373065</v>
      </c>
      <c r="U49" s="29">
        <v>64.735269457134379</v>
      </c>
      <c r="V49" s="29">
        <v>6.3433701953985366</v>
      </c>
      <c r="W49" s="29">
        <v>4790.2152848685409</v>
      </c>
      <c r="X49" s="29">
        <v>1.0944545522897342</v>
      </c>
      <c r="Y49" s="29">
        <v>1.6471401712716038</v>
      </c>
      <c r="Z49" s="29">
        <v>2.7412953367261195</v>
      </c>
      <c r="AA49" s="29">
        <v>2.3641862650982661</v>
      </c>
      <c r="AB49" s="29">
        <v>1063.0552218966454</v>
      </c>
      <c r="AC49" s="29">
        <v>1.4574026355560108</v>
      </c>
      <c r="AD49" s="29">
        <v>182.43588958845368</v>
      </c>
      <c r="AE49" s="29">
        <v>91.704303556021443</v>
      </c>
      <c r="AF49" s="29">
        <v>4.6571793099770566</v>
      </c>
      <c r="AG49" s="29">
        <v>3.3026837640911886</v>
      </c>
      <c r="AH49" s="29">
        <v>98.725657072496816</v>
      </c>
      <c r="AI49" s="29">
        <v>1.187317827136664</v>
      </c>
      <c r="AJ49" s="29">
        <v>96.960756376960532</v>
      </c>
      <c r="AK49" s="29">
        <v>5.8001069188665966</v>
      </c>
      <c r="AL49" s="14">
        <v>0</v>
      </c>
      <c r="AM49" s="14">
        <v>-1.6259999999999999</v>
      </c>
      <c r="AN49" s="14">
        <v>4.0000000000000001E-3</v>
      </c>
      <c r="AO49" s="14">
        <v>7.84</v>
      </c>
      <c r="AP49" s="14">
        <v>0.14599999999999999</v>
      </c>
      <c r="AQ49" s="14">
        <v>209.41999999999996</v>
      </c>
      <c r="AR49" s="14">
        <v>-4.8673000000000002</v>
      </c>
      <c r="AS49" s="7">
        <v>-268.25047090999999</v>
      </c>
    </row>
    <row r="50" spans="1:45" x14ac:dyDescent="0.25">
      <c r="A50" s="36" t="s">
        <v>47</v>
      </c>
      <c r="B50" s="29">
        <v>80</v>
      </c>
      <c r="C50" s="29">
        <v>200.59</v>
      </c>
      <c r="D50" s="29">
        <v>11.15</v>
      </c>
      <c r="E50" s="29">
        <v>13546</v>
      </c>
      <c r="F50" s="29">
        <v>1.4</v>
      </c>
      <c r="G50" s="29">
        <v>2.39</v>
      </c>
      <c r="H50" s="29">
        <v>1.49</v>
      </c>
      <c r="I50" s="29">
        <v>0.67</v>
      </c>
      <c r="J50" s="29">
        <v>1007</v>
      </c>
      <c r="K50" s="29">
        <v>2.2999999999999998</v>
      </c>
      <c r="L50" s="29">
        <v>234</v>
      </c>
      <c r="M50" s="29">
        <v>74</v>
      </c>
      <c r="N50" s="29">
        <v>4.3499999999999996</v>
      </c>
      <c r="O50" s="29">
        <v>6</v>
      </c>
      <c r="P50" s="29">
        <v>144</v>
      </c>
      <c r="Q50" s="29">
        <v>1.573</v>
      </c>
      <c r="R50" s="29">
        <v>374</v>
      </c>
      <c r="S50" s="29">
        <v>12</v>
      </c>
      <c r="T50" s="29">
        <v>24.822590745763279</v>
      </c>
      <c r="U50" s="29">
        <v>57.24374873429251</v>
      </c>
      <c r="V50" s="29">
        <v>5.7071696051433083</v>
      </c>
      <c r="W50" s="29">
        <v>3925.7656586188068</v>
      </c>
      <c r="X50" s="29">
        <v>1.016710478909479</v>
      </c>
      <c r="Y50" s="29">
        <v>1.6810143081741789</v>
      </c>
      <c r="Z50" s="29">
        <v>2.6791182897999959</v>
      </c>
      <c r="AA50" s="29">
        <v>2.8951060732875962</v>
      </c>
      <c r="AB50" s="29">
        <v>1079.799553565754</v>
      </c>
      <c r="AC50" s="29">
        <v>3.8196643944554665</v>
      </c>
      <c r="AD50" s="29">
        <v>574.09321389766467</v>
      </c>
      <c r="AE50" s="29">
        <v>76.226646702533259</v>
      </c>
      <c r="AF50" s="29">
        <v>4.0833787714825451</v>
      </c>
      <c r="AG50" s="29">
        <v>3.3010973548375726</v>
      </c>
      <c r="AH50" s="29">
        <v>102.12764022582131</v>
      </c>
      <c r="AI50" s="29">
        <v>1.2265370778808449</v>
      </c>
      <c r="AJ50" s="29">
        <v>41.564748800444079</v>
      </c>
      <c r="AK50" s="29">
        <v>5.8003976709586311</v>
      </c>
      <c r="AL50" s="14">
        <v>0</v>
      </c>
      <c r="AM50" s="14">
        <v>-2.95</v>
      </c>
      <c r="AN50" s="14">
        <v>8.4000000000000019E-2</v>
      </c>
      <c r="AO50" s="14">
        <v>6.4</v>
      </c>
      <c r="AP50" s="14">
        <v>1.2170000000000001</v>
      </c>
      <c r="AQ50" s="14">
        <v>229.488</v>
      </c>
      <c r="AR50" s="14">
        <v>-7.2584</v>
      </c>
      <c r="AS50" s="7">
        <v>-406.99469711</v>
      </c>
    </row>
    <row r="51" spans="1:45" x14ac:dyDescent="0.25">
      <c r="A51" s="36" t="s">
        <v>48</v>
      </c>
      <c r="B51" s="29">
        <v>3</v>
      </c>
      <c r="C51" s="29">
        <v>6.9409999999999998</v>
      </c>
      <c r="D51" s="29">
        <v>1.28</v>
      </c>
      <c r="E51" s="29">
        <v>531</v>
      </c>
      <c r="F51" s="29">
        <v>1.75</v>
      </c>
      <c r="G51" s="29">
        <v>3.06</v>
      </c>
      <c r="H51" s="29">
        <v>0.9</v>
      </c>
      <c r="I51" s="29">
        <v>1.63</v>
      </c>
      <c r="J51" s="29">
        <v>520.20000000000005</v>
      </c>
      <c r="K51" s="29">
        <v>2.93</v>
      </c>
      <c r="L51" s="29">
        <v>453</v>
      </c>
      <c r="M51" s="29">
        <v>12</v>
      </c>
      <c r="N51" s="29">
        <v>1.3</v>
      </c>
      <c r="O51" s="29">
        <v>2</v>
      </c>
      <c r="P51" s="29">
        <v>123</v>
      </c>
      <c r="Q51" s="29">
        <v>1562</v>
      </c>
      <c r="R51" s="29">
        <v>4.4999999999999998E-2</v>
      </c>
      <c r="S51" s="29">
        <v>1</v>
      </c>
      <c r="T51" s="29">
        <v>12.320137066737601</v>
      </c>
      <c r="U51" s="29">
        <v>26.157860150390071</v>
      </c>
      <c r="V51" s="29">
        <v>4.3246944540219054</v>
      </c>
      <c r="W51" s="29">
        <v>3356.7486491929931</v>
      </c>
      <c r="X51" s="29">
        <v>0.9318289525990745</v>
      </c>
      <c r="Y51" s="29">
        <v>1.4218263243476135</v>
      </c>
      <c r="Z51" s="29">
        <v>2.7956804968695601</v>
      </c>
      <c r="AA51" s="29">
        <v>2.5849556262490725</v>
      </c>
      <c r="AB51" s="29">
        <v>1055.6890748452633</v>
      </c>
      <c r="AC51" s="29">
        <v>4.4292035094647888</v>
      </c>
      <c r="AD51" s="29">
        <v>517.91485536497737</v>
      </c>
      <c r="AE51" s="29">
        <v>79.462351315719587</v>
      </c>
      <c r="AF51" s="29">
        <v>3.9202745949320708</v>
      </c>
      <c r="AG51" s="29">
        <v>2.572969083074562</v>
      </c>
      <c r="AH51" s="29">
        <v>86.881853207517707</v>
      </c>
      <c r="AI51" s="29">
        <v>172.76197032274862</v>
      </c>
      <c r="AJ51" s="29">
        <v>3.8168850909060352</v>
      </c>
      <c r="AK51" s="29">
        <v>5.7363844021411072</v>
      </c>
      <c r="AL51" s="14">
        <v>13.999999999999995</v>
      </c>
      <c r="AM51" s="14">
        <v>-2.036</v>
      </c>
      <c r="AN51" s="14">
        <v>3.7000000000000005E-2</v>
      </c>
      <c r="AO51" s="14">
        <v>4.0199999999999996</v>
      </c>
      <c r="AP51" s="14">
        <v>0</v>
      </c>
      <c r="AQ51" s="14">
        <v>149.36899999999997</v>
      </c>
      <c r="AR51" s="14">
        <v>-6.8644999999999996</v>
      </c>
      <c r="AS51" s="7">
        <v>-382.36998122</v>
      </c>
    </row>
    <row r="52" spans="1:45" x14ac:dyDescent="0.25">
      <c r="A52" s="36" t="s">
        <v>49</v>
      </c>
      <c r="B52" s="29">
        <v>3</v>
      </c>
      <c r="C52" s="29">
        <v>6.9409999999999998</v>
      </c>
      <c r="D52" s="29">
        <v>1.28</v>
      </c>
      <c r="E52" s="29">
        <v>531</v>
      </c>
      <c r="F52" s="29">
        <v>1.75</v>
      </c>
      <c r="G52" s="29">
        <v>3.06</v>
      </c>
      <c r="H52" s="29">
        <v>0.9</v>
      </c>
      <c r="I52" s="29">
        <v>1.63</v>
      </c>
      <c r="J52" s="29">
        <v>520.20000000000005</v>
      </c>
      <c r="K52" s="29">
        <v>2.93</v>
      </c>
      <c r="L52" s="29">
        <v>453</v>
      </c>
      <c r="M52" s="29">
        <v>12</v>
      </c>
      <c r="N52" s="29">
        <v>1.3</v>
      </c>
      <c r="O52" s="29">
        <v>2</v>
      </c>
      <c r="P52" s="29">
        <v>123</v>
      </c>
      <c r="Q52" s="29">
        <v>1562</v>
      </c>
      <c r="R52" s="29">
        <v>4.4999999999999998E-2</v>
      </c>
      <c r="S52" s="29">
        <v>1</v>
      </c>
      <c r="T52" s="29">
        <v>11.575343324975986</v>
      </c>
      <c r="U52" s="29">
        <v>24.390174667575376</v>
      </c>
      <c r="V52" s="29">
        <v>4.2141257216169521</v>
      </c>
      <c r="W52" s="29">
        <v>2577.5642328230742</v>
      </c>
      <c r="X52" s="29">
        <v>0.9655278113982777</v>
      </c>
      <c r="Y52" s="29">
        <v>1.5817487754977049</v>
      </c>
      <c r="Z52" s="29">
        <v>2.7347291800518221</v>
      </c>
      <c r="AA52" s="29">
        <v>3.1565097220179834</v>
      </c>
      <c r="AB52" s="29">
        <v>1034.6060999596432</v>
      </c>
      <c r="AC52" s="29">
        <v>6.1150679173348426</v>
      </c>
      <c r="AD52" s="29">
        <v>650.82893049728818</v>
      </c>
      <c r="AE52" s="29">
        <v>76.610254099196027</v>
      </c>
      <c r="AF52" s="29">
        <v>3.7846549814334098</v>
      </c>
      <c r="AG52" s="29">
        <v>2.5884415580573297</v>
      </c>
      <c r="AH52" s="29">
        <v>91.617293844140534</v>
      </c>
      <c r="AI52" s="29">
        <v>170.82825165338116</v>
      </c>
      <c r="AJ52" s="29">
        <v>1.8013121634808049</v>
      </c>
      <c r="AK52" s="29">
        <v>4.8678108605173485</v>
      </c>
      <c r="AL52" s="14">
        <v>5.9999999999999967E-3</v>
      </c>
      <c r="AM52" s="14">
        <v>-3.2610000000000006</v>
      </c>
      <c r="AN52" s="14">
        <v>0</v>
      </c>
      <c r="AO52" s="14">
        <v>3.65</v>
      </c>
      <c r="AP52" s="14">
        <v>0</v>
      </c>
      <c r="AQ52" s="14">
        <v>151.67099999999999</v>
      </c>
      <c r="AR52" s="14">
        <v>-8.2088000000000001</v>
      </c>
      <c r="AS52" s="7">
        <v>-458.63535758</v>
      </c>
    </row>
    <row r="53" spans="1:45" x14ac:dyDescent="0.25">
      <c r="A53" s="36" t="s">
        <v>50</v>
      </c>
      <c r="B53" s="29">
        <v>3</v>
      </c>
      <c r="C53" s="29">
        <v>6.9409999999999998</v>
      </c>
      <c r="D53" s="29">
        <v>1.28</v>
      </c>
      <c r="E53" s="29">
        <v>531</v>
      </c>
      <c r="F53" s="29">
        <v>1.75</v>
      </c>
      <c r="G53" s="29">
        <v>3.06</v>
      </c>
      <c r="H53" s="29">
        <v>0.9</v>
      </c>
      <c r="I53" s="29">
        <v>1.63</v>
      </c>
      <c r="J53" s="29">
        <v>520.20000000000005</v>
      </c>
      <c r="K53" s="29">
        <v>2.93</v>
      </c>
      <c r="L53" s="29">
        <v>453</v>
      </c>
      <c r="M53" s="29">
        <v>12</v>
      </c>
      <c r="N53" s="29">
        <v>1.3</v>
      </c>
      <c r="O53" s="29">
        <v>2</v>
      </c>
      <c r="P53" s="29">
        <v>123</v>
      </c>
      <c r="Q53" s="29">
        <v>1562</v>
      </c>
      <c r="R53" s="29">
        <v>4.4999999999999998E-2</v>
      </c>
      <c r="S53" s="29">
        <v>1</v>
      </c>
      <c r="T53" s="29">
        <v>11.739739574491885</v>
      </c>
      <c r="U53" s="29">
        <v>24.995075092578254</v>
      </c>
      <c r="V53" s="29">
        <v>4.2534409663982551</v>
      </c>
      <c r="W53" s="29">
        <v>2982.3663948923249</v>
      </c>
      <c r="X53" s="29">
        <v>0.95168776006342282</v>
      </c>
      <c r="Y53" s="29">
        <v>1.5214725579927282</v>
      </c>
      <c r="Z53" s="29">
        <v>2.8485187403869192</v>
      </c>
      <c r="AA53" s="29">
        <v>3.2683256484129046</v>
      </c>
      <c r="AB53" s="29">
        <v>1037.0082386869149</v>
      </c>
      <c r="AC53" s="29">
        <v>5.5936234088141736</v>
      </c>
      <c r="AD53" s="29">
        <v>701.42174729643045</v>
      </c>
      <c r="AE53" s="29">
        <v>77.788752835477311</v>
      </c>
      <c r="AF53" s="29">
        <v>3.8357201263010605</v>
      </c>
      <c r="AG53" s="29">
        <v>2.5718382903852115</v>
      </c>
      <c r="AH53" s="29">
        <v>88.270614809514058</v>
      </c>
      <c r="AI53" s="29">
        <v>172.44511995808958</v>
      </c>
      <c r="AJ53" s="29">
        <v>1.4533842628407183</v>
      </c>
      <c r="AK53" s="29">
        <v>5.1650332514101907</v>
      </c>
      <c r="AL53" s="14">
        <v>5.9999999999999964</v>
      </c>
      <c r="AM53" s="14">
        <v>-2.4850000000000003</v>
      </c>
      <c r="AN53" s="14">
        <v>3.5000000000000003E-2</v>
      </c>
      <c r="AO53" s="14">
        <v>3.9</v>
      </c>
      <c r="AP53" s="14">
        <v>0</v>
      </c>
      <c r="AQ53" s="14">
        <v>147.09899999999999</v>
      </c>
      <c r="AR53" s="14">
        <v>-7.2922000000000002</v>
      </c>
      <c r="AS53" s="7">
        <v>-406.56369952</v>
      </c>
    </row>
    <row r="54" spans="1:45" x14ac:dyDescent="0.25">
      <c r="A54" s="36" t="s">
        <v>51</v>
      </c>
      <c r="B54" s="29">
        <v>3</v>
      </c>
      <c r="C54" s="29">
        <v>6.9409999999999998</v>
      </c>
      <c r="D54" s="29">
        <v>1.28</v>
      </c>
      <c r="E54" s="29">
        <v>531</v>
      </c>
      <c r="F54" s="29">
        <v>1.75</v>
      </c>
      <c r="G54" s="29">
        <v>3.06</v>
      </c>
      <c r="H54" s="29">
        <v>0.9</v>
      </c>
      <c r="I54" s="29">
        <v>1.63</v>
      </c>
      <c r="J54" s="29">
        <v>520.20000000000005</v>
      </c>
      <c r="K54" s="29">
        <v>2.93</v>
      </c>
      <c r="L54" s="29">
        <v>453</v>
      </c>
      <c r="M54" s="29">
        <v>12</v>
      </c>
      <c r="N54" s="29">
        <v>1.3</v>
      </c>
      <c r="O54" s="29">
        <v>2</v>
      </c>
      <c r="P54" s="29">
        <v>123</v>
      </c>
      <c r="Q54" s="29">
        <v>1562</v>
      </c>
      <c r="R54" s="29">
        <v>4.4999999999999998E-2</v>
      </c>
      <c r="S54" s="29">
        <v>1</v>
      </c>
      <c r="T54" s="29">
        <v>16.612273798326775</v>
      </c>
      <c r="U54" s="29">
        <v>36.540996286444525</v>
      </c>
      <c r="V54" s="29">
        <v>4.6740747809279419</v>
      </c>
      <c r="W54" s="29">
        <v>3128.6081938850143</v>
      </c>
      <c r="X54" s="29">
        <v>0.98617900886866572</v>
      </c>
      <c r="Y54" s="29">
        <v>1.62211213294343</v>
      </c>
      <c r="Z54" s="29">
        <v>2.6987558700459795</v>
      </c>
      <c r="AA54" s="29">
        <v>3.5383904118859846</v>
      </c>
      <c r="AB54" s="29">
        <v>1039.4092550555465</v>
      </c>
      <c r="AC54" s="29">
        <v>6.0874462459883052</v>
      </c>
      <c r="AD54" s="29">
        <v>691.43109129709239</v>
      </c>
      <c r="AE54" s="29">
        <v>76.325814414979106</v>
      </c>
      <c r="AF54" s="29">
        <v>3.7488644988133721</v>
      </c>
      <c r="AG54" s="29">
        <v>2.8589414053824207</v>
      </c>
      <c r="AH54" s="29">
        <v>94.886143935314152</v>
      </c>
      <c r="AI54" s="29">
        <v>172.74347592633541</v>
      </c>
      <c r="AJ54" s="29">
        <v>5.9320101615781565E-2</v>
      </c>
      <c r="AK54" s="29">
        <v>4.877604537326012</v>
      </c>
      <c r="AL54" s="14">
        <v>0</v>
      </c>
      <c r="AM54" s="14">
        <v>-3.2700000000000005</v>
      </c>
      <c r="AN54" s="14">
        <v>9.9000000000000019E-2</v>
      </c>
      <c r="AO54" s="14">
        <v>4.4400000000000004</v>
      </c>
      <c r="AP54" s="14">
        <v>0</v>
      </c>
      <c r="AQ54" s="14">
        <v>189.58699999999999</v>
      </c>
      <c r="AR54" s="14">
        <v>-8.4040999999999997</v>
      </c>
      <c r="AS54" s="7">
        <v>-474.43710857999997</v>
      </c>
    </row>
    <row r="55" spans="1:45" x14ac:dyDescent="0.25">
      <c r="A55" s="36" t="s">
        <v>52</v>
      </c>
      <c r="B55" s="29">
        <v>12</v>
      </c>
      <c r="C55" s="29">
        <v>24.305</v>
      </c>
      <c r="D55" s="29">
        <v>3.31</v>
      </c>
      <c r="E55" s="29">
        <v>1738</v>
      </c>
      <c r="F55" s="29">
        <v>1.0900000000000001</v>
      </c>
      <c r="G55" s="29">
        <v>2.2999999999999998</v>
      </c>
      <c r="H55" s="29">
        <v>1.31</v>
      </c>
      <c r="I55" s="29">
        <v>1.51</v>
      </c>
      <c r="J55" s="29">
        <v>737.7</v>
      </c>
      <c r="K55" s="29">
        <v>8.9</v>
      </c>
      <c r="L55" s="29">
        <v>922</v>
      </c>
      <c r="M55" s="29">
        <v>73</v>
      </c>
      <c r="N55" s="29">
        <v>2.85</v>
      </c>
      <c r="O55" s="29">
        <v>3</v>
      </c>
      <c r="P55" s="29">
        <v>136</v>
      </c>
      <c r="Q55" s="29">
        <v>1.6020000000000001</v>
      </c>
      <c r="R55" s="29">
        <v>6.3E-2</v>
      </c>
      <c r="S55" s="29">
        <v>2</v>
      </c>
      <c r="T55" s="29">
        <v>9.8736212907768319</v>
      </c>
      <c r="U55" s="29">
        <v>20.061718236735828</v>
      </c>
      <c r="V55" s="29">
        <v>4.2155851088603864</v>
      </c>
      <c r="W55" s="29">
        <v>2171.2549726679385</v>
      </c>
      <c r="X55" s="29">
        <v>0.99108399292333549</v>
      </c>
      <c r="Y55" s="29">
        <v>1.553278912520129</v>
      </c>
      <c r="Z55" s="29">
        <v>2.7257427716079521</v>
      </c>
      <c r="AA55" s="29">
        <v>2.7064892488998318</v>
      </c>
      <c r="AB55" s="29">
        <v>1039.4038452295833</v>
      </c>
      <c r="AC55" s="29">
        <v>4.2574884911518511</v>
      </c>
      <c r="AD55" s="29">
        <v>402.12564768251525</v>
      </c>
      <c r="AE55" s="29">
        <v>91.897991131303769</v>
      </c>
      <c r="AF55" s="29">
        <v>4.0618781427946473</v>
      </c>
      <c r="AG55" s="29">
        <v>2.3967385340023943</v>
      </c>
      <c r="AH55" s="29">
        <v>90.61835867772777</v>
      </c>
      <c r="AI55" s="29">
        <v>1.123744419899271</v>
      </c>
      <c r="AJ55" s="29">
        <v>7.5417076057377547E-2</v>
      </c>
      <c r="AK55" s="29">
        <v>4.6997130187576808</v>
      </c>
      <c r="AL55" s="14">
        <v>0</v>
      </c>
      <c r="AM55" s="14">
        <v>-3.3890000000000002</v>
      </c>
      <c r="AN55" s="14">
        <v>0</v>
      </c>
      <c r="AO55" s="14">
        <v>3.46</v>
      </c>
      <c r="AP55" s="14">
        <v>5.1100000000000003</v>
      </c>
      <c r="AQ55" s="14">
        <v>136.37100000000001</v>
      </c>
      <c r="AR55" s="14">
        <v>-7.1078999999999999</v>
      </c>
      <c r="AS55" s="7">
        <v>-397.23573811</v>
      </c>
    </row>
    <row r="56" spans="1:45" x14ac:dyDescent="0.25">
      <c r="A56" s="36" t="s">
        <v>53</v>
      </c>
      <c r="B56" s="29">
        <v>12</v>
      </c>
      <c r="C56" s="29">
        <v>24.305</v>
      </c>
      <c r="D56" s="29">
        <v>3.31</v>
      </c>
      <c r="E56" s="29">
        <v>1738</v>
      </c>
      <c r="F56" s="29">
        <v>1.0900000000000001</v>
      </c>
      <c r="G56" s="29">
        <v>2.2999999999999998</v>
      </c>
      <c r="H56" s="29">
        <v>1.31</v>
      </c>
      <c r="I56" s="29">
        <v>1.51</v>
      </c>
      <c r="J56" s="29">
        <v>737.7</v>
      </c>
      <c r="K56" s="29">
        <v>8.9</v>
      </c>
      <c r="L56" s="29">
        <v>922</v>
      </c>
      <c r="M56" s="29">
        <v>73</v>
      </c>
      <c r="N56" s="29">
        <v>2.85</v>
      </c>
      <c r="O56" s="29">
        <v>3</v>
      </c>
      <c r="P56" s="29">
        <v>136</v>
      </c>
      <c r="Q56" s="29">
        <v>1.6020000000000001</v>
      </c>
      <c r="R56" s="29">
        <v>6.3E-2</v>
      </c>
      <c r="S56" s="29">
        <v>2</v>
      </c>
      <c r="T56" s="29">
        <v>12.956977996776512</v>
      </c>
      <c r="U56" s="29">
        <v>27.076015433631195</v>
      </c>
      <c r="V56" s="29">
        <v>4.5184647567541685</v>
      </c>
      <c r="W56" s="29">
        <v>3424.4948821176108</v>
      </c>
      <c r="X56" s="29">
        <v>0.87322643147445134</v>
      </c>
      <c r="Y56" s="29">
        <v>1.3561577116102057</v>
      </c>
      <c r="Z56" s="29">
        <v>2.838256322941489</v>
      </c>
      <c r="AA56" s="29">
        <v>2.9056838827096749</v>
      </c>
      <c r="AB56" s="29">
        <v>1064.4759778978869</v>
      </c>
      <c r="AC56" s="29">
        <v>7.1725538038754202</v>
      </c>
      <c r="AD56" s="29">
        <v>719.54997040790499</v>
      </c>
      <c r="AE56" s="29">
        <v>85.522878647910247</v>
      </c>
      <c r="AF56" s="29">
        <v>4.0262499087514048</v>
      </c>
      <c r="AG56" s="29">
        <v>2.6738996572721909</v>
      </c>
      <c r="AH56" s="29">
        <v>88.29780296448817</v>
      </c>
      <c r="AI56" s="29">
        <v>1.1001470663810364</v>
      </c>
      <c r="AJ56" s="29">
        <v>0.88482802208439693</v>
      </c>
      <c r="AK56" s="29">
        <v>5.5657807385989813</v>
      </c>
      <c r="AL56" s="14">
        <v>11.999999999999998</v>
      </c>
      <c r="AM56" s="14">
        <v>-2.625</v>
      </c>
      <c r="AN56" s="14">
        <v>0</v>
      </c>
      <c r="AO56" s="14">
        <v>4.17</v>
      </c>
      <c r="AP56" s="14">
        <v>2.84</v>
      </c>
      <c r="AQ56" s="14">
        <v>153.05500000000001</v>
      </c>
      <c r="AR56" s="14">
        <v>-7.4515000000000002</v>
      </c>
      <c r="AS56" s="7">
        <v>-414.08939529000003</v>
      </c>
    </row>
    <row r="57" spans="1:45" x14ac:dyDescent="0.25">
      <c r="A57" s="36" t="s">
        <v>54</v>
      </c>
      <c r="B57" s="29">
        <v>12</v>
      </c>
      <c r="C57" s="29">
        <v>24.305</v>
      </c>
      <c r="D57" s="29">
        <v>3.31</v>
      </c>
      <c r="E57" s="29">
        <v>1738</v>
      </c>
      <c r="F57" s="29">
        <v>1.0900000000000001</v>
      </c>
      <c r="G57" s="29">
        <v>2.2999999999999998</v>
      </c>
      <c r="H57" s="29">
        <v>1.31</v>
      </c>
      <c r="I57" s="29">
        <v>1.51</v>
      </c>
      <c r="J57" s="29">
        <v>737.7</v>
      </c>
      <c r="K57" s="29">
        <v>8.9</v>
      </c>
      <c r="L57" s="29">
        <v>922</v>
      </c>
      <c r="M57" s="29">
        <v>73</v>
      </c>
      <c r="N57" s="29">
        <v>2.85</v>
      </c>
      <c r="O57" s="29">
        <v>3</v>
      </c>
      <c r="P57" s="29">
        <v>136</v>
      </c>
      <c r="Q57" s="29">
        <v>1.6020000000000001</v>
      </c>
      <c r="R57" s="29">
        <v>6.3E-2</v>
      </c>
      <c r="S57" s="29">
        <v>2</v>
      </c>
      <c r="T57" s="29">
        <v>13.522144530422629</v>
      </c>
      <c r="U57" s="29">
        <v>28.16419365624003</v>
      </c>
      <c r="V57" s="29">
        <v>4.603260396111847</v>
      </c>
      <c r="W57" s="29">
        <v>3627.9651474766447</v>
      </c>
      <c r="X57" s="29">
        <v>0.84213294273554495</v>
      </c>
      <c r="Y57" s="29">
        <v>1.3081008390677518</v>
      </c>
      <c r="Z57" s="29">
        <v>2.7449973078817331</v>
      </c>
      <c r="AA57" s="29">
        <v>2.9565521788401812</v>
      </c>
      <c r="AB57" s="29">
        <v>1094.5872925624246</v>
      </c>
      <c r="AC57" s="29">
        <v>5.1371654326450926</v>
      </c>
      <c r="AD57" s="29">
        <v>644.62314034455267</v>
      </c>
      <c r="AE57" s="29">
        <v>86.654015538478163</v>
      </c>
      <c r="AF57" s="29">
        <v>4.1393308614580633</v>
      </c>
      <c r="AG57" s="29">
        <v>2.6738783636685475</v>
      </c>
      <c r="AH57" s="29">
        <v>87.731805775062355</v>
      </c>
      <c r="AI57" s="29">
        <v>1.0758317630541681</v>
      </c>
      <c r="AJ57" s="29">
        <v>0.73216093803122628</v>
      </c>
      <c r="AK57" s="29">
        <v>6.1311176210742495</v>
      </c>
      <c r="AL57" s="14">
        <v>20</v>
      </c>
      <c r="AM57" s="14">
        <v>-2.2509999999999999</v>
      </c>
      <c r="AN57" s="14">
        <v>0</v>
      </c>
      <c r="AO57" s="14">
        <v>4.24</v>
      </c>
      <c r="AP57" s="14">
        <v>1.7090000000000001</v>
      </c>
      <c r="AQ57" s="14">
        <v>156.49100000000001</v>
      </c>
      <c r="AR57" s="14">
        <v>-6.5358999999999998</v>
      </c>
      <c r="AS57">
        <v>-362.33835649000002</v>
      </c>
    </row>
    <row r="58" spans="1:45" x14ac:dyDescent="0.25">
      <c r="A58" s="36" t="s">
        <v>55</v>
      </c>
      <c r="B58" s="29">
        <v>12</v>
      </c>
      <c r="C58" s="29">
        <v>24.305</v>
      </c>
      <c r="D58" s="29">
        <v>3.31</v>
      </c>
      <c r="E58" s="29">
        <v>1738</v>
      </c>
      <c r="F58" s="29">
        <v>1.0900000000000001</v>
      </c>
      <c r="G58" s="29">
        <v>2.2999999999999998</v>
      </c>
      <c r="H58" s="29">
        <v>1.31</v>
      </c>
      <c r="I58" s="29">
        <v>1.51</v>
      </c>
      <c r="J58" s="29">
        <v>737.7</v>
      </c>
      <c r="K58" s="29">
        <v>8.9</v>
      </c>
      <c r="L58" s="29">
        <v>922</v>
      </c>
      <c r="M58" s="29">
        <v>73</v>
      </c>
      <c r="N58" s="29">
        <v>2.85</v>
      </c>
      <c r="O58" s="29">
        <v>3</v>
      </c>
      <c r="P58" s="29">
        <v>136</v>
      </c>
      <c r="Q58" s="29">
        <v>1.6020000000000001</v>
      </c>
      <c r="R58" s="29">
        <v>6.3E-2</v>
      </c>
      <c r="S58" s="29">
        <v>2</v>
      </c>
      <c r="T58" s="29">
        <v>20.100183928426166</v>
      </c>
      <c r="U58" s="29">
        <v>45.017277232542405</v>
      </c>
      <c r="V58" s="29">
        <v>5.4690311738663873</v>
      </c>
      <c r="W58" s="29">
        <v>3473.9436693996458</v>
      </c>
      <c r="X58" s="29">
        <v>1.0582776934507803</v>
      </c>
      <c r="Y58" s="29">
        <v>1.6330798344696758</v>
      </c>
      <c r="Z58" s="29">
        <v>2.7288074586635638</v>
      </c>
      <c r="AA58" s="29">
        <v>2.4581708129990658</v>
      </c>
      <c r="AB58" s="29">
        <v>1036.0111933608607</v>
      </c>
      <c r="AC58" s="29">
        <v>2.1687983769994172</v>
      </c>
      <c r="AD58" s="29">
        <v>256.38696761977405</v>
      </c>
      <c r="AE58" s="29">
        <v>91.68296288426923</v>
      </c>
      <c r="AF58" s="29">
        <v>4.4923028704212804</v>
      </c>
      <c r="AG58" s="29">
        <v>2.9626466791685053</v>
      </c>
      <c r="AH58" s="29">
        <v>97.542190001079149</v>
      </c>
      <c r="AI58" s="29">
        <v>1.1876733666156249</v>
      </c>
      <c r="AJ58" s="29">
        <v>55.195540397371481</v>
      </c>
      <c r="AK58" s="29">
        <v>4.7096331076628539</v>
      </c>
      <c r="AL58" s="14">
        <v>0</v>
      </c>
      <c r="AM58" s="14">
        <v>-2.2949999999999999</v>
      </c>
      <c r="AN58" s="14">
        <v>2.7000000000000003E-2</v>
      </c>
      <c r="AO58" s="14">
        <v>5.68</v>
      </c>
      <c r="AP58" s="14">
        <v>1.8380000000000005</v>
      </c>
      <c r="AQ58" s="14">
        <v>185.9</v>
      </c>
      <c r="AR58" s="14">
        <v>-5.7214</v>
      </c>
      <c r="AS58" s="7">
        <v>-316.55441951</v>
      </c>
    </row>
    <row r="59" spans="1:45" x14ac:dyDescent="0.25">
      <c r="A59" s="36" t="s">
        <v>56</v>
      </c>
      <c r="B59" s="29">
        <v>12</v>
      </c>
      <c r="C59" s="29">
        <v>24.305</v>
      </c>
      <c r="D59" s="29">
        <v>3.31</v>
      </c>
      <c r="E59" s="29">
        <v>1738</v>
      </c>
      <c r="F59" s="29">
        <v>1.0900000000000001</v>
      </c>
      <c r="G59" s="29">
        <v>2.2999999999999998</v>
      </c>
      <c r="H59" s="29">
        <v>1.31</v>
      </c>
      <c r="I59" s="29">
        <v>1.51</v>
      </c>
      <c r="J59" s="29">
        <v>737.7</v>
      </c>
      <c r="K59" s="29">
        <v>8.9</v>
      </c>
      <c r="L59" s="29">
        <v>922</v>
      </c>
      <c r="M59" s="29">
        <v>73</v>
      </c>
      <c r="N59" s="29">
        <v>2.85</v>
      </c>
      <c r="O59" s="29">
        <v>3</v>
      </c>
      <c r="P59" s="29">
        <v>136</v>
      </c>
      <c r="Q59" s="29">
        <v>1.6020000000000001</v>
      </c>
      <c r="R59" s="29">
        <v>6.3E-2</v>
      </c>
      <c r="S59" s="29">
        <v>2</v>
      </c>
      <c r="T59" s="29">
        <v>13.297727665039336</v>
      </c>
      <c r="U59" s="29">
        <v>28.039648921116381</v>
      </c>
      <c r="V59" s="29">
        <v>4.5478253710567156</v>
      </c>
      <c r="W59" s="29">
        <v>3486.0372886946325</v>
      </c>
      <c r="X59" s="29">
        <v>0.85918953082851812</v>
      </c>
      <c r="Y59" s="29">
        <v>1.3378648248526872</v>
      </c>
      <c r="Z59" s="29">
        <v>2.8423832033048289</v>
      </c>
      <c r="AA59" s="29">
        <v>2.5718401596454865</v>
      </c>
      <c r="AB59" s="29">
        <v>1080.1813326195384</v>
      </c>
      <c r="AC59" s="29">
        <v>5.0749251409533089</v>
      </c>
      <c r="AD59" s="29">
        <v>568.28548411041652</v>
      </c>
      <c r="AE59" s="29">
        <v>86.209037888946568</v>
      </c>
      <c r="AF59" s="29">
        <v>4.0919195941530582</v>
      </c>
      <c r="AG59" s="29">
        <v>2.6813608140226632</v>
      </c>
      <c r="AH59" s="29">
        <v>88.25822227087167</v>
      </c>
      <c r="AI59" s="29">
        <v>1.0864614270243396</v>
      </c>
      <c r="AJ59" s="29">
        <v>3.8098709432080544</v>
      </c>
      <c r="AK59" s="29">
        <v>5.8468411528580297</v>
      </c>
      <c r="AL59" s="14">
        <v>15.999999999999998</v>
      </c>
      <c r="AM59" s="14">
        <v>-2.2670000000000003</v>
      </c>
      <c r="AN59" s="14">
        <v>7.4000000000000024E-2</v>
      </c>
      <c r="AO59" s="14">
        <v>4.1399999999999997</v>
      </c>
      <c r="AP59" s="14">
        <v>0</v>
      </c>
      <c r="AQ59" s="14">
        <v>159.142</v>
      </c>
      <c r="AR59" s="14">
        <v>-7.0517000000000003</v>
      </c>
      <c r="AS59" s="7">
        <v>-391.70056671999998</v>
      </c>
    </row>
    <row r="60" spans="1:45" x14ac:dyDescent="0.25">
      <c r="A60" s="36" t="s">
        <v>57</v>
      </c>
      <c r="B60" s="29">
        <v>12</v>
      </c>
      <c r="C60" s="29">
        <v>24.305</v>
      </c>
      <c r="D60" s="29">
        <v>3.31</v>
      </c>
      <c r="E60" s="29">
        <v>1738</v>
      </c>
      <c r="F60" s="29">
        <v>1.0900000000000001</v>
      </c>
      <c r="G60" s="29">
        <v>2.2999999999999998</v>
      </c>
      <c r="H60" s="29">
        <v>1.31</v>
      </c>
      <c r="I60" s="29">
        <v>1.51</v>
      </c>
      <c r="J60" s="29">
        <v>737.7</v>
      </c>
      <c r="K60" s="29">
        <v>8.9</v>
      </c>
      <c r="L60" s="29">
        <v>922</v>
      </c>
      <c r="M60" s="29">
        <v>73</v>
      </c>
      <c r="N60" s="29">
        <v>2.85</v>
      </c>
      <c r="O60" s="29">
        <v>3</v>
      </c>
      <c r="P60" s="29">
        <v>136</v>
      </c>
      <c r="Q60" s="29">
        <v>1.6020000000000001</v>
      </c>
      <c r="R60" s="29">
        <v>6.3E-2</v>
      </c>
      <c r="S60" s="29">
        <v>2</v>
      </c>
      <c r="T60" s="29">
        <v>12.430583536409369</v>
      </c>
      <c r="U60" s="29">
        <v>25.996766128180493</v>
      </c>
      <c r="V60" s="29">
        <v>4.4306855686493458</v>
      </c>
      <c r="W60" s="29">
        <v>2685.9813250047628</v>
      </c>
      <c r="X60" s="29">
        <v>0.8933915572097243</v>
      </c>
      <c r="Y60" s="29">
        <v>1.4944145826170965</v>
      </c>
      <c r="Z60" s="29">
        <v>2.7924886115381744</v>
      </c>
      <c r="AA60" s="29">
        <v>3.1223064407161276</v>
      </c>
      <c r="AB60" s="29">
        <v>1063.7527153363319</v>
      </c>
      <c r="AC60" s="29">
        <v>6.6047863729986682</v>
      </c>
      <c r="AD60" s="29">
        <v>685.5137819290386</v>
      </c>
      <c r="AE60" s="29">
        <v>83.674743243585965</v>
      </c>
      <c r="AF60" s="29">
        <v>3.9645888177125714</v>
      </c>
      <c r="AG60" s="29">
        <v>2.679870009150731</v>
      </c>
      <c r="AH60" s="29">
        <v>92.487290809605042</v>
      </c>
      <c r="AI60" s="29">
        <v>1.1310907495428055</v>
      </c>
      <c r="AJ60" s="29">
        <v>1.7482154074914005</v>
      </c>
      <c r="AK60" s="29">
        <v>4.9916234632035188</v>
      </c>
      <c r="AL60" s="14">
        <v>1.9019999999999997</v>
      </c>
      <c r="AM60" s="14">
        <v>-3.2350000000000003</v>
      </c>
      <c r="AN60" s="14">
        <v>1.6000000000000004E-2</v>
      </c>
      <c r="AO60" s="14">
        <v>3.9200000000000004</v>
      </c>
      <c r="AP60" s="14">
        <v>0</v>
      </c>
      <c r="AQ60" s="14">
        <v>155.83499999999998</v>
      </c>
      <c r="AR60" s="14">
        <v>-8.1397999999999993</v>
      </c>
      <c r="AS60" s="7">
        <v>-453.57504607999999</v>
      </c>
    </row>
    <row r="61" spans="1:45" x14ac:dyDescent="0.25">
      <c r="A61" s="36" t="s">
        <v>58</v>
      </c>
      <c r="B61" s="29">
        <v>12</v>
      </c>
      <c r="C61" s="29">
        <v>24.305</v>
      </c>
      <c r="D61" s="29">
        <v>3.31</v>
      </c>
      <c r="E61" s="29">
        <v>1738</v>
      </c>
      <c r="F61" s="29">
        <v>1.0900000000000001</v>
      </c>
      <c r="G61" s="29">
        <v>2.2999999999999998</v>
      </c>
      <c r="H61" s="29">
        <v>1.31</v>
      </c>
      <c r="I61" s="29">
        <v>1.51</v>
      </c>
      <c r="J61" s="29">
        <v>737.7</v>
      </c>
      <c r="K61" s="29">
        <v>8.9</v>
      </c>
      <c r="L61" s="29">
        <v>922</v>
      </c>
      <c r="M61" s="29">
        <v>73</v>
      </c>
      <c r="N61" s="29">
        <v>2.85</v>
      </c>
      <c r="O61" s="29">
        <v>3</v>
      </c>
      <c r="P61" s="29">
        <v>136</v>
      </c>
      <c r="Q61" s="29">
        <v>1.6020000000000001</v>
      </c>
      <c r="R61" s="29">
        <v>6.3E-2</v>
      </c>
      <c r="S61" s="29">
        <v>2</v>
      </c>
      <c r="T61" s="29">
        <v>12.726414824949632</v>
      </c>
      <c r="U61" s="29">
        <v>26.898105734067496</v>
      </c>
      <c r="V61" s="29">
        <v>4.4763602352414757</v>
      </c>
      <c r="W61" s="29">
        <v>3114.5422022653715</v>
      </c>
      <c r="X61" s="29">
        <v>0.87920076260553393</v>
      </c>
      <c r="Y61" s="29">
        <v>1.4379247157356274</v>
      </c>
      <c r="Z61" s="29">
        <v>2.8937687369074183</v>
      </c>
      <c r="AA61" s="29">
        <v>3.2549464574423372</v>
      </c>
      <c r="AB61" s="29">
        <v>1060.9826361238988</v>
      </c>
      <c r="AC61" s="29">
        <v>6.2471634169466501</v>
      </c>
      <c r="AD61" s="29">
        <v>752.68114019699806</v>
      </c>
      <c r="AE61" s="29">
        <v>84.492938202547776</v>
      </c>
      <c r="AF61" s="29">
        <v>4.0061261154847756</v>
      </c>
      <c r="AG61" s="29">
        <v>2.6814101983047935</v>
      </c>
      <c r="AH61" s="29">
        <v>89.689425500570067</v>
      </c>
      <c r="AI61" s="29">
        <v>1.0984855950908585</v>
      </c>
      <c r="AJ61" s="29">
        <v>1.4548810710589382</v>
      </c>
      <c r="AK61" s="29">
        <v>5.2751332385112821</v>
      </c>
      <c r="AL61" s="14">
        <v>7.9999999999999991</v>
      </c>
      <c r="AM61" s="14">
        <v>-2.7170000000000005</v>
      </c>
      <c r="AN61" s="14">
        <v>0</v>
      </c>
      <c r="AO61" s="14">
        <v>4.01</v>
      </c>
      <c r="AP61" s="14">
        <v>0</v>
      </c>
      <c r="AQ61" s="14">
        <v>157.66300000000001</v>
      </c>
      <c r="AR61" s="14">
        <v>-7.4811999999999994</v>
      </c>
      <c r="AS61" s="7">
        <v>-410.89921067</v>
      </c>
    </row>
    <row r="62" spans="1:45" x14ac:dyDescent="0.25">
      <c r="A62" s="36" t="s">
        <v>59</v>
      </c>
      <c r="B62" s="29">
        <v>25</v>
      </c>
      <c r="C62" s="29">
        <v>54.938000000000002</v>
      </c>
      <c r="D62" s="29">
        <v>5.23</v>
      </c>
      <c r="E62" s="29">
        <v>7300</v>
      </c>
      <c r="F62" s="29">
        <v>0.79</v>
      </c>
      <c r="G62" s="29">
        <v>1.26</v>
      </c>
      <c r="H62" s="29">
        <v>2.04</v>
      </c>
      <c r="I62" s="29">
        <v>2.92</v>
      </c>
      <c r="J62" s="29">
        <v>717.4</v>
      </c>
      <c r="K62" s="29">
        <v>13.4</v>
      </c>
      <c r="L62" s="29">
        <v>1518</v>
      </c>
      <c r="M62" s="29">
        <v>60</v>
      </c>
      <c r="N62" s="29">
        <v>3.6</v>
      </c>
      <c r="O62" s="29">
        <v>4</v>
      </c>
      <c r="P62" s="29">
        <v>117</v>
      </c>
      <c r="Q62" s="29">
        <v>1.304</v>
      </c>
      <c r="R62" s="29">
        <v>13.3</v>
      </c>
      <c r="S62" s="29">
        <v>7</v>
      </c>
      <c r="T62" s="29">
        <v>11.313726904560287</v>
      </c>
      <c r="U62" s="29">
        <v>23.45419642711358</v>
      </c>
      <c r="V62" s="29">
        <v>4.4268759552339887</v>
      </c>
      <c r="W62" s="29">
        <v>2785.6731844205997</v>
      </c>
      <c r="X62" s="29">
        <v>0.95835043809242393</v>
      </c>
      <c r="Y62" s="29">
        <v>1.4394446442783138</v>
      </c>
      <c r="Z62" s="29">
        <v>2.8042097057436779</v>
      </c>
      <c r="AA62" s="29">
        <v>2.8623962509427114</v>
      </c>
      <c r="AB62" s="29">
        <v>1036.4173023022854</v>
      </c>
      <c r="AC62" s="29">
        <v>4.7645931392221925</v>
      </c>
      <c r="AD62" s="29">
        <v>468.86131016934576</v>
      </c>
      <c r="AE62" s="29">
        <v>90.438072714847436</v>
      </c>
      <c r="AF62" s="29">
        <v>4.1433279214463425</v>
      </c>
      <c r="AG62" s="29">
        <v>2.508205380925185</v>
      </c>
      <c r="AH62" s="29">
        <v>88.588274618071324</v>
      </c>
      <c r="AI62" s="29">
        <v>1.0914888878963043</v>
      </c>
      <c r="AJ62" s="29">
        <v>1.5367882157114638</v>
      </c>
      <c r="AK62" s="29">
        <v>5.2480838571588047</v>
      </c>
      <c r="AL62" s="14">
        <v>10.000000000000002</v>
      </c>
      <c r="AM62" s="14">
        <v>-3.0610000000000004</v>
      </c>
      <c r="AN62" s="14">
        <v>0</v>
      </c>
      <c r="AO62" s="14">
        <v>4.01</v>
      </c>
      <c r="AP62" s="14">
        <v>2.6580000000000004</v>
      </c>
      <c r="AQ62" s="14">
        <v>143.262</v>
      </c>
      <c r="AR62" s="14">
        <v>-7.6196000000000002</v>
      </c>
      <c r="AS62" s="7">
        <v>-425.43646795000001</v>
      </c>
    </row>
    <row r="63" spans="1:45" x14ac:dyDescent="0.25">
      <c r="A63" s="36" t="s">
        <v>60</v>
      </c>
      <c r="B63" s="29">
        <v>25</v>
      </c>
      <c r="C63" s="29">
        <v>54.938000000000002</v>
      </c>
      <c r="D63" s="29">
        <v>5.23</v>
      </c>
      <c r="E63" s="29">
        <v>7300</v>
      </c>
      <c r="F63" s="29">
        <v>0.79</v>
      </c>
      <c r="G63" s="29">
        <v>1.26</v>
      </c>
      <c r="H63" s="29">
        <v>2.04</v>
      </c>
      <c r="I63" s="29">
        <v>2.92</v>
      </c>
      <c r="J63" s="29">
        <v>717.4</v>
      </c>
      <c r="K63" s="29">
        <v>13.4</v>
      </c>
      <c r="L63" s="29">
        <v>1518</v>
      </c>
      <c r="M63" s="29">
        <v>60</v>
      </c>
      <c r="N63" s="29">
        <v>3.6</v>
      </c>
      <c r="O63" s="29">
        <v>4</v>
      </c>
      <c r="P63" s="29">
        <v>117</v>
      </c>
      <c r="Q63" s="29">
        <v>1.304</v>
      </c>
      <c r="R63" s="29">
        <v>13.3</v>
      </c>
      <c r="S63" s="29">
        <v>7</v>
      </c>
      <c r="T63" s="29">
        <v>14.463575817715787</v>
      </c>
      <c r="U63" s="29">
        <v>30.617333935362169</v>
      </c>
      <c r="V63" s="29">
        <v>4.7310568476199713</v>
      </c>
      <c r="W63" s="29">
        <v>4058.6024505205582</v>
      </c>
      <c r="X63" s="29">
        <v>0.84050336126613523</v>
      </c>
      <c r="Y63" s="29">
        <v>1.2438822119876238</v>
      </c>
      <c r="Z63" s="29">
        <v>2.9088217597907602</v>
      </c>
      <c r="AA63" s="29">
        <v>3.0651859285842624</v>
      </c>
      <c r="AB63" s="29">
        <v>1058.5392215562542</v>
      </c>
      <c r="AC63" s="29">
        <v>7.766140268029635</v>
      </c>
      <c r="AD63" s="29">
        <v>794.9408568027693</v>
      </c>
      <c r="AE63" s="29">
        <v>83.860654037986535</v>
      </c>
      <c r="AF63" s="29">
        <v>4.1011506744415946</v>
      </c>
      <c r="AG63" s="29">
        <v>2.7941320307643664</v>
      </c>
      <c r="AH63" s="29">
        <v>86.536913228272667</v>
      </c>
      <c r="AI63" s="29">
        <v>1.0704319312199781</v>
      </c>
      <c r="AJ63" s="29">
        <v>2.3598924931704475</v>
      </c>
      <c r="AK63" s="29">
        <v>6.1105195716008582</v>
      </c>
      <c r="AL63" s="14">
        <v>22</v>
      </c>
      <c r="AM63" s="14">
        <v>-2.3340000000000001</v>
      </c>
      <c r="AN63" s="14">
        <v>0</v>
      </c>
      <c r="AO63" s="14">
        <v>4.6399999999999997</v>
      </c>
      <c r="AP63" s="14">
        <v>2.3719999999999999</v>
      </c>
      <c r="AQ63" s="14">
        <v>159.58699999999999</v>
      </c>
      <c r="AR63" s="14">
        <v>-7.9992000000000001</v>
      </c>
      <c r="AS63" s="7">
        <v>-444.30872270999998</v>
      </c>
    </row>
    <row r="64" spans="1:45" x14ac:dyDescent="0.25">
      <c r="A64" s="36" t="s">
        <v>61</v>
      </c>
      <c r="B64" s="29">
        <v>25</v>
      </c>
      <c r="C64" s="29">
        <v>54.938000000000002</v>
      </c>
      <c r="D64" s="29">
        <v>5.23</v>
      </c>
      <c r="E64" s="29">
        <v>7300</v>
      </c>
      <c r="F64" s="29">
        <v>0.79</v>
      </c>
      <c r="G64" s="29">
        <v>1.26</v>
      </c>
      <c r="H64" s="29">
        <v>2.04</v>
      </c>
      <c r="I64" s="29">
        <v>2.92</v>
      </c>
      <c r="J64" s="29">
        <v>717.4</v>
      </c>
      <c r="K64" s="29">
        <v>13.4</v>
      </c>
      <c r="L64" s="29">
        <v>1518</v>
      </c>
      <c r="M64" s="29">
        <v>60</v>
      </c>
      <c r="N64" s="29">
        <v>3.6</v>
      </c>
      <c r="O64" s="29">
        <v>4</v>
      </c>
      <c r="P64" s="29">
        <v>117</v>
      </c>
      <c r="Q64" s="29">
        <v>1.304</v>
      </c>
      <c r="R64" s="29">
        <v>13.3</v>
      </c>
      <c r="S64" s="29">
        <v>7</v>
      </c>
      <c r="T64" s="29">
        <v>14.931533188715314</v>
      </c>
      <c r="U64" s="29">
        <v>31.485468786558648</v>
      </c>
      <c r="V64" s="29">
        <v>4.8115877665345543</v>
      </c>
      <c r="W64" s="29">
        <v>4231.1571977035128</v>
      </c>
      <c r="X64" s="29">
        <v>0.80957751873821404</v>
      </c>
      <c r="Y64" s="29">
        <v>1.1952074495738789</v>
      </c>
      <c r="Z64" s="29">
        <v>2.8244136926704089</v>
      </c>
      <c r="AA64" s="29">
        <v>3.1094842727009193</v>
      </c>
      <c r="AB64" s="29">
        <v>1092.4411418904936</v>
      </c>
      <c r="AC64" s="29">
        <v>5.6243115087531415</v>
      </c>
      <c r="AD64" s="29">
        <v>709.15213370457877</v>
      </c>
      <c r="AE64" s="29">
        <v>85.246916955855198</v>
      </c>
      <c r="AF64" s="29">
        <v>4.2208307228760829</v>
      </c>
      <c r="AG64" s="29">
        <v>2.7822281459606937</v>
      </c>
      <c r="AH64" s="29">
        <v>85.664223773948265</v>
      </c>
      <c r="AI64" s="29">
        <v>1.0434434077723811</v>
      </c>
      <c r="AJ64" s="29">
        <v>2.1684630491835204</v>
      </c>
      <c r="AK64" s="29">
        <v>6.673708021029765</v>
      </c>
      <c r="AL64" s="14">
        <v>30</v>
      </c>
      <c r="AM64" s="14">
        <v>-1.9330000000000001</v>
      </c>
      <c r="AN64" s="14">
        <v>1.4999999999999999E-2</v>
      </c>
      <c r="AO64" s="14">
        <v>4.67</v>
      </c>
      <c r="AP64" s="14">
        <v>0.998</v>
      </c>
      <c r="AQ64" s="14">
        <v>164.04900000000001</v>
      </c>
      <c r="AR64" s="14">
        <v>-7.0566000000000004</v>
      </c>
      <c r="AS64">
        <v>-391.00861293999998</v>
      </c>
    </row>
    <row r="65" spans="1:45" x14ac:dyDescent="0.25">
      <c r="A65" s="36" t="s">
        <v>62</v>
      </c>
      <c r="B65" s="29">
        <v>25</v>
      </c>
      <c r="C65" s="29">
        <v>54.938000000000002</v>
      </c>
      <c r="D65" s="29">
        <v>5.23</v>
      </c>
      <c r="E65" s="29">
        <v>7300</v>
      </c>
      <c r="F65" s="29">
        <v>0.79</v>
      </c>
      <c r="G65" s="29">
        <v>1.26</v>
      </c>
      <c r="H65" s="29">
        <v>2.04</v>
      </c>
      <c r="I65" s="29">
        <v>2.92</v>
      </c>
      <c r="J65" s="29">
        <v>717.4</v>
      </c>
      <c r="K65" s="29">
        <v>13.4</v>
      </c>
      <c r="L65" s="29">
        <v>1518</v>
      </c>
      <c r="M65" s="29">
        <v>60</v>
      </c>
      <c r="N65" s="29">
        <v>3.6</v>
      </c>
      <c r="O65" s="29">
        <v>4</v>
      </c>
      <c r="P65" s="29">
        <v>117</v>
      </c>
      <c r="Q65" s="29">
        <v>1.304</v>
      </c>
      <c r="R65" s="29">
        <v>13.3</v>
      </c>
      <c r="S65" s="29">
        <v>7</v>
      </c>
      <c r="T65" s="29">
        <v>21.742763320869663</v>
      </c>
      <c r="U65" s="29">
        <v>48.898759613598756</v>
      </c>
      <c r="V65" s="29">
        <v>5.7001295411148281</v>
      </c>
      <c r="W65" s="29">
        <v>4111.7894079651142</v>
      </c>
      <c r="X65" s="29">
        <v>1.0288114993316808</v>
      </c>
      <c r="Y65" s="29">
        <v>1.5252356251758088</v>
      </c>
      <c r="Z65" s="29">
        <v>2.7980556742592269</v>
      </c>
      <c r="AA65" s="29">
        <v>2.6119461884446178</v>
      </c>
      <c r="AB65" s="29">
        <v>1029.5487795277209</v>
      </c>
      <c r="AC65" s="29">
        <v>2.6816973614864152</v>
      </c>
      <c r="AD65" s="29">
        <v>324.19861103024812</v>
      </c>
      <c r="AE65" s="29">
        <v>90.127141866816999</v>
      </c>
      <c r="AF65" s="29">
        <v>4.5760922323411579</v>
      </c>
      <c r="AG65" s="29">
        <v>3.0885515719031189</v>
      </c>
      <c r="AH65" s="29">
        <v>95.930681999510085</v>
      </c>
      <c r="AI65" s="29">
        <v>1.159361878214485</v>
      </c>
      <c r="AJ65" s="29">
        <v>57.659746099634873</v>
      </c>
      <c r="AK65" s="29">
        <v>5.2407056363632254</v>
      </c>
      <c r="AL65" s="14">
        <v>10.000000000000002</v>
      </c>
      <c r="AM65" s="14">
        <v>-2.024</v>
      </c>
      <c r="AN65" s="14">
        <v>0</v>
      </c>
      <c r="AO65" s="14">
        <v>5.99</v>
      </c>
      <c r="AP65" s="14">
        <v>1.2619999999999998</v>
      </c>
      <c r="AQ65" s="14">
        <v>193.227</v>
      </c>
      <c r="AR65" s="14">
        <v>-6.2898999999999994</v>
      </c>
      <c r="AS65" s="7">
        <v>-347.92365371</v>
      </c>
    </row>
    <row r="66" spans="1:45" x14ac:dyDescent="0.25">
      <c r="A66" s="36" t="s">
        <v>63</v>
      </c>
      <c r="B66" s="29">
        <v>25</v>
      </c>
      <c r="C66" s="29">
        <v>54.938000000000002</v>
      </c>
      <c r="D66" s="29">
        <v>5.23</v>
      </c>
      <c r="E66" s="29">
        <v>7300</v>
      </c>
      <c r="F66" s="29">
        <v>0.79</v>
      </c>
      <c r="G66" s="29">
        <v>1.26</v>
      </c>
      <c r="H66" s="29">
        <v>2.04</v>
      </c>
      <c r="I66" s="29">
        <v>2.92</v>
      </c>
      <c r="J66" s="29">
        <v>717.4</v>
      </c>
      <c r="K66" s="29">
        <v>13.4</v>
      </c>
      <c r="L66" s="29">
        <v>1518</v>
      </c>
      <c r="M66" s="29">
        <v>60</v>
      </c>
      <c r="N66" s="29">
        <v>3.6</v>
      </c>
      <c r="O66" s="29">
        <v>4</v>
      </c>
      <c r="P66" s="29">
        <v>117</v>
      </c>
      <c r="Q66" s="29">
        <v>1.304</v>
      </c>
      <c r="R66" s="29">
        <v>13.3</v>
      </c>
      <c r="S66" s="29">
        <v>7</v>
      </c>
      <c r="T66" s="29">
        <v>13.871321857817557</v>
      </c>
      <c r="U66" s="29">
        <v>29.390403107904522</v>
      </c>
      <c r="V66" s="29">
        <v>4.6414963985041346</v>
      </c>
      <c r="W66" s="29">
        <v>3298.8761222013427</v>
      </c>
      <c r="X66" s="29">
        <v>0.86056974232650596</v>
      </c>
      <c r="Y66" s="29">
        <v>1.381052033901004</v>
      </c>
      <c r="Z66" s="29">
        <v>2.8705888449122208</v>
      </c>
      <c r="AA66" s="29">
        <v>3.2786548542158993</v>
      </c>
      <c r="AB66" s="29">
        <v>1060.7911347427794</v>
      </c>
      <c r="AC66" s="29">
        <v>7.1169553177628364</v>
      </c>
      <c r="AD66" s="29">
        <v>752.80930688314049</v>
      </c>
      <c r="AE66" s="29">
        <v>82.196416007634696</v>
      </c>
      <c r="AF66" s="29">
        <v>4.0452480234512969</v>
      </c>
      <c r="AG66" s="29">
        <v>2.7916858601264782</v>
      </c>
      <c r="AH66" s="29">
        <v>90.478029199512719</v>
      </c>
      <c r="AI66" s="29">
        <v>1.0990673919177429</v>
      </c>
      <c r="AJ66" s="29">
        <v>3.2071835218188864</v>
      </c>
      <c r="AK66" s="29">
        <v>5.5378349768057333</v>
      </c>
      <c r="AL66" s="14">
        <v>6.7799999999999976</v>
      </c>
      <c r="AM66" s="14">
        <v>-2.9429999999999996</v>
      </c>
      <c r="AN66" s="14">
        <v>7.4000000000000024E-2</v>
      </c>
      <c r="AO66" s="14">
        <v>4.4000000000000004</v>
      </c>
      <c r="AP66" s="14">
        <v>0</v>
      </c>
      <c r="AQ66" s="14">
        <v>162.14199999999997</v>
      </c>
      <c r="AR66" s="14">
        <v>-8.6861999999999995</v>
      </c>
      <c r="AS66" s="7">
        <v>-483.75852805</v>
      </c>
    </row>
    <row r="67" spans="1:45" x14ac:dyDescent="0.25">
      <c r="A67" s="36" t="s">
        <v>64</v>
      </c>
      <c r="B67" s="29">
        <v>25</v>
      </c>
      <c r="C67" s="29">
        <v>54.938000000000002</v>
      </c>
      <c r="D67" s="29">
        <v>5.23</v>
      </c>
      <c r="E67" s="29">
        <v>7300</v>
      </c>
      <c r="F67" s="29">
        <v>0.79</v>
      </c>
      <c r="G67" s="29">
        <v>1.26</v>
      </c>
      <c r="H67" s="29">
        <v>2.04</v>
      </c>
      <c r="I67" s="29">
        <v>2.92</v>
      </c>
      <c r="J67" s="29">
        <v>717.4</v>
      </c>
      <c r="K67" s="29">
        <v>13.4</v>
      </c>
      <c r="L67" s="29">
        <v>1518</v>
      </c>
      <c r="M67" s="29">
        <v>60</v>
      </c>
      <c r="N67" s="29">
        <v>3.6</v>
      </c>
      <c r="O67" s="29">
        <v>4</v>
      </c>
      <c r="P67" s="29">
        <v>117</v>
      </c>
      <c r="Q67" s="29">
        <v>1.304</v>
      </c>
      <c r="R67" s="29">
        <v>13.3</v>
      </c>
      <c r="S67" s="29">
        <v>7</v>
      </c>
      <c r="T67" s="29">
        <v>14.166067245551472</v>
      </c>
      <c r="U67" s="29">
        <v>30.289981176619893</v>
      </c>
      <c r="V67" s="29">
        <v>4.6875936916713918</v>
      </c>
      <c r="W67" s="29">
        <v>3728.6150065381062</v>
      </c>
      <c r="X67" s="29">
        <v>0.84626431703920069</v>
      </c>
      <c r="Y67" s="29">
        <v>1.3240273822577995</v>
      </c>
      <c r="Z67" s="29">
        <v>2.9728022973290504</v>
      </c>
      <c r="AA67" s="29">
        <v>3.4113666481497642</v>
      </c>
      <c r="AB67" s="29">
        <v>1058.2263913617062</v>
      </c>
      <c r="AC67" s="29">
        <v>6.7540991864423008</v>
      </c>
      <c r="AD67" s="29">
        <v>819.67418412271525</v>
      </c>
      <c r="AE67" s="29">
        <v>83.028942487528809</v>
      </c>
      <c r="AF67" s="29">
        <v>4.0874926153985944</v>
      </c>
      <c r="AG67" s="29">
        <v>2.7928099836766442</v>
      </c>
      <c r="AH67" s="29">
        <v>87.648698623004435</v>
      </c>
      <c r="AI67" s="29">
        <v>1.0661408365507654</v>
      </c>
      <c r="AJ67" s="29">
        <v>2.9138678807885312</v>
      </c>
      <c r="AK67" s="29">
        <v>5.8235873761383221</v>
      </c>
      <c r="AL67" s="14">
        <v>18.000000000000004</v>
      </c>
      <c r="AM67" s="14">
        <v>-2.423</v>
      </c>
      <c r="AN67" s="14">
        <v>0</v>
      </c>
      <c r="AO67" s="14">
        <v>4.45</v>
      </c>
      <c r="AP67" s="14">
        <v>1.488</v>
      </c>
      <c r="AQ67" s="14">
        <v>164.71600000000001</v>
      </c>
      <c r="AR67" s="14">
        <v>-8.0259</v>
      </c>
      <c r="AS67" s="7">
        <v>-440.77442298</v>
      </c>
    </row>
    <row r="68" spans="1:45" x14ac:dyDescent="0.25">
      <c r="A68" s="36" t="s">
        <v>65</v>
      </c>
      <c r="B68" s="29">
        <v>42</v>
      </c>
      <c r="C68" s="29">
        <v>95.94</v>
      </c>
      <c r="D68" s="29">
        <v>6.98</v>
      </c>
      <c r="E68" s="29">
        <v>10220</v>
      </c>
      <c r="F68" s="29">
        <v>0.9</v>
      </c>
      <c r="G68" s="29">
        <v>1.46</v>
      </c>
      <c r="H68" s="29">
        <v>1.94</v>
      </c>
      <c r="I68" s="29">
        <v>6.82</v>
      </c>
      <c r="J68" s="29">
        <v>684.9</v>
      </c>
      <c r="K68" s="29">
        <v>28</v>
      </c>
      <c r="L68" s="29">
        <v>2890</v>
      </c>
      <c r="M68" s="29">
        <v>56</v>
      </c>
      <c r="N68" s="29">
        <v>3.45</v>
      </c>
      <c r="O68" s="29">
        <v>5</v>
      </c>
      <c r="P68" s="29">
        <v>129</v>
      </c>
      <c r="Q68" s="29">
        <v>1.4</v>
      </c>
      <c r="R68" s="29">
        <v>2.6</v>
      </c>
      <c r="S68" s="29">
        <v>6</v>
      </c>
      <c r="T68" s="29">
        <v>22.448434336437909</v>
      </c>
      <c r="U68" s="29">
        <v>50.026857614859097</v>
      </c>
      <c r="V68" s="29">
        <v>5.7133019709109609</v>
      </c>
      <c r="W68" s="29">
        <v>5235.3184222340496</v>
      </c>
      <c r="X68" s="29">
        <v>0.98023030654443177</v>
      </c>
      <c r="Y68" s="29">
        <v>1.4220013185756439</v>
      </c>
      <c r="Z68" s="29">
        <v>2.6592709955925153</v>
      </c>
      <c r="AA68" s="29">
        <v>3.146903820284952</v>
      </c>
      <c r="AB68" s="29">
        <v>1085.0736012259713</v>
      </c>
      <c r="AC68" s="29">
        <v>6.3385231361888401</v>
      </c>
      <c r="AD68" s="29">
        <v>684.38974723840079</v>
      </c>
      <c r="AE68" s="29">
        <v>87.87723831475256</v>
      </c>
      <c r="AF68" s="29">
        <v>4.3356188844365757</v>
      </c>
      <c r="AG68" s="29">
        <v>3.1524094835624732</v>
      </c>
      <c r="AH68" s="29">
        <v>91.588392677541819</v>
      </c>
      <c r="AI68" s="29">
        <v>1.0983997539101895</v>
      </c>
      <c r="AJ68" s="29">
        <v>17.93156028087402</v>
      </c>
      <c r="AK68" s="29">
        <v>7.3877935227298801</v>
      </c>
      <c r="AL68" s="14">
        <v>0</v>
      </c>
      <c r="AM68" s="14">
        <v>-1.3149999999999999</v>
      </c>
      <c r="AN68" s="14">
        <v>9.999999999999998E-4</v>
      </c>
      <c r="AO68" s="14">
        <v>5.88</v>
      </c>
      <c r="AP68" s="14">
        <v>1.8719999999999999</v>
      </c>
      <c r="AQ68" s="14">
        <v>212.227</v>
      </c>
      <c r="AR68" s="14">
        <v>-5.59</v>
      </c>
      <c r="AS68" s="7">
        <v>-314.18471149999999</v>
      </c>
    </row>
    <row r="69" spans="1:45" x14ac:dyDescent="0.25">
      <c r="A69" s="36" t="s">
        <v>66</v>
      </c>
      <c r="B69" s="29">
        <v>42</v>
      </c>
      <c r="C69" s="29">
        <v>95.94</v>
      </c>
      <c r="D69" s="29">
        <v>6.98</v>
      </c>
      <c r="E69" s="29">
        <v>10220</v>
      </c>
      <c r="F69" s="29">
        <v>0.9</v>
      </c>
      <c r="G69" s="29">
        <v>1.46</v>
      </c>
      <c r="H69" s="29">
        <v>1.94</v>
      </c>
      <c r="I69" s="29">
        <v>6.82</v>
      </c>
      <c r="J69" s="29">
        <v>684.9</v>
      </c>
      <c r="K69" s="29">
        <v>28</v>
      </c>
      <c r="L69" s="29">
        <v>2890</v>
      </c>
      <c r="M69" s="29">
        <v>56</v>
      </c>
      <c r="N69" s="29">
        <v>3.45</v>
      </c>
      <c r="O69" s="29">
        <v>5</v>
      </c>
      <c r="P69" s="29">
        <v>129</v>
      </c>
      <c r="Q69" s="29">
        <v>1.4</v>
      </c>
      <c r="R69" s="29">
        <v>2.6</v>
      </c>
      <c r="S69" s="29">
        <v>6</v>
      </c>
      <c r="T69" s="29">
        <v>12.470909391843115</v>
      </c>
      <c r="U69" s="29">
        <v>26.493315626710192</v>
      </c>
      <c r="V69" s="29">
        <v>4.1803863604001901</v>
      </c>
      <c r="W69" s="29">
        <v>2592.4662319351592</v>
      </c>
      <c r="X69" s="29">
        <v>0.91660033115941886</v>
      </c>
      <c r="Y69" s="29">
        <v>1.9322207649623659</v>
      </c>
      <c r="Z69" s="29">
        <v>2.6064957346649673</v>
      </c>
      <c r="AA69" s="29">
        <v>2.6363904583990525</v>
      </c>
      <c r="AB69" s="29">
        <v>1018.8601747061683</v>
      </c>
      <c r="AC69" s="29">
        <v>4.0019957056663014</v>
      </c>
      <c r="AD69" s="29">
        <v>446.1301447158757</v>
      </c>
      <c r="AE69" s="29">
        <v>71.129757250033663</v>
      </c>
      <c r="AF69" s="29">
        <v>3.7780745448709467</v>
      </c>
      <c r="AG69" s="29">
        <v>2.5992173271500372</v>
      </c>
      <c r="AH69" s="29">
        <v>97.238135209643531</v>
      </c>
      <c r="AI69" s="29">
        <v>1.2288078442708548</v>
      </c>
      <c r="AJ69" s="29">
        <v>0.42730578391330509</v>
      </c>
      <c r="AK69" s="29">
        <v>4.6078678104856152</v>
      </c>
      <c r="AL69" s="14">
        <v>0</v>
      </c>
      <c r="AM69" s="14">
        <v>-2.218</v>
      </c>
      <c r="AN69" s="14">
        <v>0</v>
      </c>
      <c r="AO69" s="14">
        <v>3.46</v>
      </c>
      <c r="AP69" s="14">
        <v>4.3940000000000001</v>
      </c>
      <c r="AQ69" s="14">
        <v>197.51900000000001</v>
      </c>
      <c r="AR69" s="14">
        <v>-6.0597000000000003</v>
      </c>
      <c r="AS69" s="7">
        <v>-342.74867415</v>
      </c>
    </row>
    <row r="70" spans="1:45" x14ac:dyDescent="0.25">
      <c r="A70" s="36" t="s">
        <v>67</v>
      </c>
      <c r="B70" s="29">
        <v>11</v>
      </c>
      <c r="C70" s="29">
        <v>22.989000000000001</v>
      </c>
      <c r="D70" s="29">
        <v>2.5099999999999998</v>
      </c>
      <c r="E70" s="29">
        <v>971</v>
      </c>
      <c r="F70" s="29">
        <v>1.07</v>
      </c>
      <c r="G70" s="29">
        <v>3.73</v>
      </c>
      <c r="H70" s="29">
        <v>0.89</v>
      </c>
      <c r="I70" s="29">
        <v>1.1100000000000001</v>
      </c>
      <c r="J70" s="29">
        <v>495.8</v>
      </c>
      <c r="K70" s="29">
        <v>2.64</v>
      </c>
      <c r="L70" s="29">
        <v>371</v>
      </c>
      <c r="M70" s="29">
        <v>11</v>
      </c>
      <c r="N70" s="29">
        <v>2.2000000000000002</v>
      </c>
      <c r="O70" s="29">
        <v>3</v>
      </c>
      <c r="P70" s="29">
        <v>154</v>
      </c>
      <c r="Q70" s="29">
        <v>1.911</v>
      </c>
      <c r="R70" s="29">
        <v>0.53</v>
      </c>
      <c r="S70" s="29">
        <v>1</v>
      </c>
      <c r="T70" s="29">
        <v>12.970947214355292</v>
      </c>
      <c r="U70" s="29">
        <v>27.20992196940627</v>
      </c>
      <c r="V70" s="29">
        <v>4.4273006207067453</v>
      </c>
      <c r="W70" s="29">
        <v>3371.4110957814528</v>
      </c>
      <c r="X70" s="29">
        <v>0.87200121293228849</v>
      </c>
      <c r="Y70" s="29">
        <v>1.5239331496645643</v>
      </c>
      <c r="Z70" s="29">
        <v>2.7704452121439447</v>
      </c>
      <c r="AA70" s="29">
        <v>2.8655862233076874</v>
      </c>
      <c r="AB70" s="29">
        <v>1029.9552408166812</v>
      </c>
      <c r="AC70" s="29">
        <v>6.6427717818960526</v>
      </c>
      <c r="AD70" s="29">
        <v>674.90217126087725</v>
      </c>
      <c r="AE70" s="29">
        <v>78.078814635686584</v>
      </c>
      <c r="AF70" s="29">
        <v>3.9367074468098693</v>
      </c>
      <c r="AG70" s="29">
        <v>2.6920953171219066</v>
      </c>
      <c r="AH70" s="29">
        <v>91.010588245657061</v>
      </c>
      <c r="AI70" s="29">
        <v>1.1415885682395057</v>
      </c>
      <c r="AJ70" s="29">
        <v>0.95899405399017912</v>
      </c>
      <c r="AK70" s="29">
        <v>5.4341846773800393</v>
      </c>
      <c r="AL70" s="14">
        <v>10.000000000000002</v>
      </c>
      <c r="AM70" s="14">
        <v>-2.1360000000000001</v>
      </c>
      <c r="AN70" s="14">
        <v>8.4000000000000019E-2</v>
      </c>
      <c r="AO70" s="14">
        <v>3.89</v>
      </c>
      <c r="AP70" s="14">
        <v>0</v>
      </c>
      <c r="AQ70" s="14">
        <v>162.93700000000001</v>
      </c>
      <c r="AR70" s="14">
        <v>-6.9204999999999997</v>
      </c>
      <c r="AS70" s="7">
        <v>-385.31862368999998</v>
      </c>
    </row>
    <row r="71" spans="1:45" x14ac:dyDescent="0.25">
      <c r="A71" s="36" t="s">
        <v>68</v>
      </c>
      <c r="B71" s="29">
        <v>11</v>
      </c>
      <c r="C71" s="29">
        <v>22.989000000000001</v>
      </c>
      <c r="D71" s="29">
        <v>2.5099999999999998</v>
      </c>
      <c r="E71" s="29">
        <v>971</v>
      </c>
      <c r="F71" s="29">
        <v>1.07</v>
      </c>
      <c r="G71" s="29">
        <v>3.73</v>
      </c>
      <c r="H71" s="29">
        <v>0.89</v>
      </c>
      <c r="I71" s="29">
        <v>1.1100000000000001</v>
      </c>
      <c r="J71" s="29">
        <v>495.8</v>
      </c>
      <c r="K71" s="29">
        <v>2.64</v>
      </c>
      <c r="L71" s="29">
        <v>371</v>
      </c>
      <c r="M71" s="29">
        <v>11</v>
      </c>
      <c r="N71" s="29">
        <v>2.2000000000000002</v>
      </c>
      <c r="O71" s="29">
        <v>3</v>
      </c>
      <c r="P71" s="29">
        <v>154</v>
      </c>
      <c r="Q71" s="29">
        <v>1.911</v>
      </c>
      <c r="R71" s="29">
        <v>0.53</v>
      </c>
      <c r="S71" s="29">
        <v>1</v>
      </c>
      <c r="T71" s="29">
        <v>12.357413336133032</v>
      </c>
      <c r="U71" s="29">
        <v>25.935512268070884</v>
      </c>
      <c r="V71" s="29">
        <v>4.342176326639466</v>
      </c>
      <c r="W71" s="29">
        <v>2607.0481350284927</v>
      </c>
      <c r="X71" s="29">
        <v>0.89154881537434272</v>
      </c>
      <c r="Y71" s="29">
        <v>1.6548049081752509</v>
      </c>
      <c r="Z71" s="29">
        <v>2.740152639525836</v>
      </c>
      <c r="AA71" s="29">
        <v>3.0825205383277741</v>
      </c>
      <c r="AB71" s="29">
        <v>1034.9352977392073</v>
      </c>
      <c r="AC71" s="29">
        <v>5.9653321576683949</v>
      </c>
      <c r="AD71" s="29">
        <v>629.97181741402972</v>
      </c>
      <c r="AE71" s="29">
        <v>76.682517328322348</v>
      </c>
      <c r="AF71" s="29">
        <v>3.8878830936628113</v>
      </c>
      <c r="AG71" s="29">
        <v>2.6855888243880326</v>
      </c>
      <c r="AH71" s="29">
        <v>94.697922180323957</v>
      </c>
      <c r="AI71" s="29">
        <v>1.1672423286296389</v>
      </c>
      <c r="AJ71" s="29">
        <v>1.8144551782898382</v>
      </c>
      <c r="AK71" s="29">
        <v>4.8727027410287764</v>
      </c>
      <c r="AL71" s="14">
        <v>1.4000000000000002E-2</v>
      </c>
      <c r="AM71" s="14">
        <v>-3.1469999999999998</v>
      </c>
      <c r="AN71" s="14">
        <v>9.0000000000000011E-3</v>
      </c>
      <c r="AO71" s="14">
        <v>3.6600000000000006</v>
      </c>
      <c r="AP71" s="14">
        <v>0</v>
      </c>
      <c r="AQ71" s="14">
        <v>165.66</v>
      </c>
      <c r="AR71" s="14">
        <v>-8.0096000000000007</v>
      </c>
      <c r="AS71" s="7">
        <v>-445.44808626000003</v>
      </c>
    </row>
    <row r="72" spans="1:45" x14ac:dyDescent="0.25">
      <c r="A72" s="36" t="s">
        <v>69</v>
      </c>
      <c r="B72" s="29">
        <v>28</v>
      </c>
      <c r="C72" s="29">
        <v>58.69</v>
      </c>
      <c r="D72" s="29">
        <v>5.71</v>
      </c>
      <c r="E72" s="29">
        <v>8902</v>
      </c>
      <c r="F72" s="29">
        <v>1.1299999999999999</v>
      </c>
      <c r="G72" s="29">
        <v>2.9</v>
      </c>
      <c r="H72" s="29">
        <v>1.76</v>
      </c>
      <c r="I72" s="29">
        <v>4.4400000000000004</v>
      </c>
      <c r="J72" s="29">
        <v>736.7</v>
      </c>
      <c r="K72" s="29">
        <v>17.2</v>
      </c>
      <c r="L72" s="29">
        <v>1726</v>
      </c>
      <c r="M72" s="29">
        <v>67</v>
      </c>
      <c r="N72" s="29">
        <v>4.05</v>
      </c>
      <c r="O72" s="29">
        <v>4</v>
      </c>
      <c r="P72" s="29">
        <v>115</v>
      </c>
      <c r="Q72" s="29">
        <v>1.246</v>
      </c>
      <c r="R72" s="29">
        <v>37.200000000000003</v>
      </c>
      <c r="S72" s="29">
        <v>10</v>
      </c>
      <c r="T72" s="29">
        <v>11.637638718159423</v>
      </c>
      <c r="U72" s="29">
        <v>23.852726103109244</v>
      </c>
      <c r="V72" s="29">
        <v>4.4797899589954575</v>
      </c>
      <c r="W72" s="29">
        <v>2960.580394362828</v>
      </c>
      <c r="X72" s="29">
        <v>0.99559719022981952</v>
      </c>
      <c r="Y72" s="29">
        <v>1.6196479139150697</v>
      </c>
      <c r="Z72" s="29">
        <v>2.7747220871255478</v>
      </c>
      <c r="AA72" s="29">
        <v>3.0293330102462548</v>
      </c>
      <c r="AB72" s="29">
        <v>1039.0850589577137</v>
      </c>
      <c r="AC72" s="29">
        <v>5.1747359788199399</v>
      </c>
      <c r="AD72" s="29">
        <v>490.96102315317177</v>
      </c>
      <c r="AE72" s="29">
        <v>91.2300199300537</v>
      </c>
      <c r="AF72" s="29">
        <v>4.1936954576144432</v>
      </c>
      <c r="AG72" s="29">
        <v>2.5072036417789536</v>
      </c>
      <c r="AH72" s="29">
        <v>88.323833351032164</v>
      </c>
      <c r="AI72" s="29">
        <v>1.084706400769726</v>
      </c>
      <c r="AJ72" s="29">
        <v>4.166559510812891</v>
      </c>
      <c r="AK72" s="29">
        <v>5.5800095839277937</v>
      </c>
      <c r="AL72" s="14">
        <v>3.9999999999999996</v>
      </c>
      <c r="AM72" s="14">
        <v>-2.7069999999999999</v>
      </c>
      <c r="AN72" s="14">
        <v>2.5000000000000001E-2</v>
      </c>
      <c r="AO72" s="14">
        <v>4.3</v>
      </c>
      <c r="AP72" s="14">
        <v>3.105</v>
      </c>
      <c r="AQ72" s="14">
        <v>136.42400000000001</v>
      </c>
      <c r="AR72" s="14">
        <v>-6.7133000000000003</v>
      </c>
      <c r="AS72" s="7">
        <v>-363.45939927000001</v>
      </c>
    </row>
    <row r="73" spans="1:45" x14ac:dyDescent="0.25">
      <c r="A73" s="36" t="s">
        <v>70</v>
      </c>
      <c r="B73" s="29">
        <v>28</v>
      </c>
      <c r="C73" s="29">
        <v>58.69</v>
      </c>
      <c r="D73" s="29">
        <v>5.71</v>
      </c>
      <c r="E73" s="29">
        <v>8902</v>
      </c>
      <c r="F73" s="29">
        <v>1.1299999999999999</v>
      </c>
      <c r="G73" s="29">
        <v>2.9</v>
      </c>
      <c r="H73" s="29">
        <v>1.76</v>
      </c>
      <c r="I73" s="29">
        <v>4.4400000000000004</v>
      </c>
      <c r="J73" s="29">
        <v>736.7</v>
      </c>
      <c r="K73" s="29">
        <v>17.2</v>
      </c>
      <c r="L73" s="29">
        <v>1726</v>
      </c>
      <c r="M73" s="29">
        <v>67</v>
      </c>
      <c r="N73" s="29">
        <v>4.05</v>
      </c>
      <c r="O73" s="29">
        <v>4</v>
      </c>
      <c r="P73" s="29">
        <v>115</v>
      </c>
      <c r="Q73" s="29">
        <v>1.246</v>
      </c>
      <c r="R73" s="29">
        <v>37.200000000000003</v>
      </c>
      <c r="S73" s="29">
        <v>10</v>
      </c>
      <c r="T73" s="29">
        <v>15.595161940373897</v>
      </c>
      <c r="U73" s="29">
        <v>32.888078849686323</v>
      </c>
      <c r="V73" s="29">
        <v>4.9094220650642306</v>
      </c>
      <c r="W73" s="29">
        <v>4718.7619284025259</v>
      </c>
      <c r="X73" s="29">
        <v>0.8407547493323162</v>
      </c>
      <c r="Y73" s="29">
        <v>1.3687603354486826</v>
      </c>
      <c r="Z73" s="29">
        <v>2.8030673526535281</v>
      </c>
      <c r="AA73" s="29">
        <v>3.3107111934626312</v>
      </c>
      <c r="AB73" s="29">
        <v>1092.6653627858248</v>
      </c>
      <c r="AC73" s="29">
        <v>6.7895199701742976</v>
      </c>
      <c r="AD73" s="29">
        <v>725.31656180277832</v>
      </c>
      <c r="AE73" s="29">
        <v>86.750258361919251</v>
      </c>
      <c r="AF73" s="29">
        <v>4.310303055873014</v>
      </c>
      <c r="AG73" s="29">
        <v>2.7879835629617538</v>
      </c>
      <c r="AH73" s="29">
        <v>85.590270981806611</v>
      </c>
      <c r="AI73" s="29">
        <v>1.0319691163426539</v>
      </c>
      <c r="AJ73" s="29">
        <v>14.658191094100477</v>
      </c>
      <c r="AK73" s="29">
        <v>7.2912934366798661</v>
      </c>
      <c r="AL73" s="14">
        <v>56.581999999999994</v>
      </c>
      <c r="AM73" s="14">
        <v>-0.73900000000000032</v>
      </c>
      <c r="AN73" s="14">
        <v>0.49199999999999999</v>
      </c>
      <c r="AO73" s="14">
        <v>5.59</v>
      </c>
      <c r="AP73" s="14">
        <v>0</v>
      </c>
      <c r="AQ73" s="14">
        <v>571.30700000000002</v>
      </c>
      <c r="AR73" s="14">
        <v>-5.1704999999999997</v>
      </c>
      <c r="AS73" s="7">
        <v>-293.11177741</v>
      </c>
    </row>
    <row r="74" spans="1:45" x14ac:dyDescent="0.25">
      <c r="A74" s="36" t="s">
        <v>71</v>
      </c>
      <c r="B74" s="29">
        <v>28</v>
      </c>
      <c r="C74" s="29">
        <v>58.69</v>
      </c>
      <c r="D74" s="29">
        <v>5.71</v>
      </c>
      <c r="E74" s="29">
        <v>8902</v>
      </c>
      <c r="F74" s="29">
        <v>1.1299999999999999</v>
      </c>
      <c r="G74" s="29">
        <v>2.9</v>
      </c>
      <c r="H74" s="29">
        <v>1.76</v>
      </c>
      <c r="I74" s="29">
        <v>4.4400000000000004</v>
      </c>
      <c r="J74" s="29">
        <v>736.7</v>
      </c>
      <c r="K74" s="29">
        <v>17.2</v>
      </c>
      <c r="L74" s="29">
        <v>1726</v>
      </c>
      <c r="M74" s="29">
        <v>67</v>
      </c>
      <c r="N74" s="29">
        <v>4.05</v>
      </c>
      <c r="O74" s="29">
        <v>4</v>
      </c>
      <c r="P74" s="29">
        <v>115</v>
      </c>
      <c r="Q74" s="29">
        <v>1.246</v>
      </c>
      <c r="R74" s="29">
        <v>37.200000000000003</v>
      </c>
      <c r="S74" s="29">
        <v>10</v>
      </c>
      <c r="T74" s="29">
        <v>14.772415203980714</v>
      </c>
      <c r="U74" s="29">
        <v>30.982484291821699</v>
      </c>
      <c r="V74" s="29">
        <v>4.7828569647274737</v>
      </c>
      <c r="W74" s="29">
        <v>4228.0261524551588</v>
      </c>
      <c r="X74" s="29">
        <v>0.8778918153226356</v>
      </c>
      <c r="Y74" s="29">
        <v>1.4238858181259411</v>
      </c>
      <c r="Z74" s="29">
        <v>2.8799128014691737</v>
      </c>
      <c r="AA74" s="29">
        <v>3.2310699591548016</v>
      </c>
      <c r="AB74" s="29">
        <v>1061.438563075309</v>
      </c>
      <c r="AC74" s="29">
        <v>8.1631114611371984</v>
      </c>
      <c r="AD74" s="29">
        <v>815.65266088893009</v>
      </c>
      <c r="AE74" s="29">
        <v>84.682237920087573</v>
      </c>
      <c r="AF74" s="29">
        <v>4.1518964659411859</v>
      </c>
      <c r="AG74" s="29">
        <v>2.79163809737772</v>
      </c>
      <c r="AH74" s="29">
        <v>86.253107713101514</v>
      </c>
      <c r="AI74" s="29">
        <v>1.0635146057724341</v>
      </c>
      <c r="AJ74" s="29">
        <v>4.9738521303742109</v>
      </c>
      <c r="AK74" s="29">
        <v>6.4393104249589541</v>
      </c>
      <c r="AL74" s="14">
        <v>15.999999999999998</v>
      </c>
      <c r="AM74" s="14">
        <v>-1.7880000000000003</v>
      </c>
      <c r="AN74" s="14">
        <v>0.14599999999999999</v>
      </c>
      <c r="AO74" s="14">
        <v>4.9600000000000009</v>
      </c>
      <c r="AP74" s="14">
        <v>0</v>
      </c>
      <c r="AQ74" s="14">
        <v>151.75899999999999</v>
      </c>
      <c r="AR74" s="14">
        <v>-6.9020000000000001</v>
      </c>
      <c r="AS74" s="7">
        <v>-379.45454982000001</v>
      </c>
    </row>
    <row r="75" spans="1:45" x14ac:dyDescent="0.25">
      <c r="A75" s="36" t="s">
        <v>72</v>
      </c>
      <c r="B75" s="29">
        <v>28</v>
      </c>
      <c r="C75" s="29">
        <v>58.69</v>
      </c>
      <c r="D75" s="29">
        <v>5.71</v>
      </c>
      <c r="E75" s="29">
        <v>8902</v>
      </c>
      <c r="F75" s="29">
        <v>1.1299999999999999</v>
      </c>
      <c r="G75" s="29">
        <v>2.9</v>
      </c>
      <c r="H75" s="29">
        <v>1.76</v>
      </c>
      <c r="I75" s="29">
        <v>4.4400000000000004</v>
      </c>
      <c r="J75" s="29">
        <v>736.7</v>
      </c>
      <c r="K75" s="29">
        <v>17.2</v>
      </c>
      <c r="L75" s="29">
        <v>1726</v>
      </c>
      <c r="M75" s="29">
        <v>67</v>
      </c>
      <c r="N75" s="29">
        <v>4.05</v>
      </c>
      <c r="O75" s="29">
        <v>4</v>
      </c>
      <c r="P75" s="29">
        <v>115</v>
      </c>
      <c r="Q75" s="29">
        <v>1.246</v>
      </c>
      <c r="R75" s="29">
        <v>37.200000000000003</v>
      </c>
      <c r="S75" s="29">
        <v>10</v>
      </c>
      <c r="T75" s="29">
        <v>15.328646160230647</v>
      </c>
      <c r="U75" s="29">
        <v>32.049330805994153</v>
      </c>
      <c r="V75" s="29">
        <v>4.8677574054651433</v>
      </c>
      <c r="W75" s="29">
        <v>4428.7218868759974</v>
      </c>
      <c r="X75" s="29">
        <v>0.84644262690471017</v>
      </c>
      <c r="Y75" s="29">
        <v>1.3749007344758564</v>
      </c>
      <c r="Z75" s="29">
        <v>2.7870695509809842</v>
      </c>
      <c r="AA75" s="29">
        <v>3.281084377021124</v>
      </c>
      <c r="AB75" s="29">
        <v>1092.3730038394833</v>
      </c>
      <c r="AC75" s="29">
        <v>6.0918441124301044</v>
      </c>
      <c r="AD75" s="29">
        <v>738.39457555077888</v>
      </c>
      <c r="AE75" s="29">
        <v>85.858803834645315</v>
      </c>
      <c r="AF75" s="29">
        <v>4.2669036127456268</v>
      </c>
      <c r="AG75" s="29">
        <v>2.7899390350222681</v>
      </c>
      <c r="AH75" s="29">
        <v>85.638878453041585</v>
      </c>
      <c r="AI75" s="29">
        <v>1.0385995668938524</v>
      </c>
      <c r="AJ75" s="29">
        <v>4.8092707661030945</v>
      </c>
      <c r="AK75" s="29">
        <v>7.0091338800525005</v>
      </c>
      <c r="AL75" s="14">
        <v>23.998999999999995</v>
      </c>
      <c r="AM75" s="14">
        <v>-1.3930000000000002</v>
      </c>
      <c r="AN75" s="14">
        <v>0.26500000000000001</v>
      </c>
      <c r="AO75" s="14">
        <v>5.1100000000000003</v>
      </c>
      <c r="AP75" s="14">
        <v>0</v>
      </c>
      <c r="AQ75" s="14">
        <v>152.45099999999999</v>
      </c>
      <c r="AR75" s="14">
        <v>-5.9653999999999998</v>
      </c>
      <c r="AS75" s="7">
        <v>-328.28856013000001</v>
      </c>
    </row>
    <row r="76" spans="1:45" x14ac:dyDescent="0.25">
      <c r="A76" s="36" t="s">
        <v>73</v>
      </c>
      <c r="B76" s="29">
        <v>28</v>
      </c>
      <c r="C76" s="29">
        <v>58.69</v>
      </c>
      <c r="D76" s="29">
        <v>5.71</v>
      </c>
      <c r="E76" s="29">
        <v>8902</v>
      </c>
      <c r="F76" s="29">
        <v>1.1299999999999999</v>
      </c>
      <c r="G76" s="29">
        <v>2.9</v>
      </c>
      <c r="H76" s="29">
        <v>1.76</v>
      </c>
      <c r="I76" s="29">
        <v>4.4400000000000004</v>
      </c>
      <c r="J76" s="29">
        <v>736.7</v>
      </c>
      <c r="K76" s="29">
        <v>17.2</v>
      </c>
      <c r="L76" s="29">
        <v>1726</v>
      </c>
      <c r="M76" s="29">
        <v>67</v>
      </c>
      <c r="N76" s="29">
        <v>4.05</v>
      </c>
      <c r="O76" s="29">
        <v>4</v>
      </c>
      <c r="P76" s="29">
        <v>115</v>
      </c>
      <c r="Q76" s="29">
        <v>1.246</v>
      </c>
      <c r="R76" s="29">
        <v>37.200000000000003</v>
      </c>
      <c r="S76" s="29">
        <v>10</v>
      </c>
      <c r="T76" s="29">
        <v>16.77341414441727</v>
      </c>
      <c r="U76" s="29">
        <v>36.052675395854401</v>
      </c>
      <c r="V76" s="29">
        <v>5.0945183665255875</v>
      </c>
      <c r="W76" s="29">
        <v>3875.1991839965167</v>
      </c>
      <c r="X76" s="29">
        <v>1.032307552815855</v>
      </c>
      <c r="Y76" s="29">
        <v>1.6154559869529423</v>
      </c>
      <c r="Z76" s="29">
        <v>2.7941910017126044</v>
      </c>
      <c r="AA76" s="29">
        <v>2.862113655914325</v>
      </c>
      <c r="AB76" s="29">
        <v>1040.3045749464013</v>
      </c>
      <c r="AC76" s="29">
        <v>3.7556338276073702</v>
      </c>
      <c r="AD76" s="29">
        <v>309.42119594394603</v>
      </c>
      <c r="AE76" s="29">
        <v>91.547038822594743</v>
      </c>
      <c r="AF76" s="29">
        <v>4.6237740149658357</v>
      </c>
      <c r="AG76" s="29">
        <v>2.7915533065657465</v>
      </c>
      <c r="AH76" s="29">
        <v>88.252659606726809</v>
      </c>
      <c r="AI76" s="29">
        <v>1.0780799479004921</v>
      </c>
      <c r="AJ76" s="29">
        <v>4.9161429936732324</v>
      </c>
      <c r="AK76" s="29">
        <v>5.5813840960252765</v>
      </c>
      <c r="AL76" s="14">
        <v>3.9999999999999996</v>
      </c>
      <c r="AM76" s="14">
        <v>-1.7190000000000003</v>
      </c>
      <c r="AN76" s="14">
        <v>0.217</v>
      </c>
      <c r="AO76" s="14">
        <v>5.85</v>
      </c>
      <c r="AP76" s="14">
        <v>0</v>
      </c>
      <c r="AQ76" s="14">
        <v>148.75399999999999</v>
      </c>
      <c r="AR76" s="14">
        <v>-5.5227000000000004</v>
      </c>
      <c r="AS76" s="7">
        <v>-302.08316543000001</v>
      </c>
    </row>
    <row r="77" spans="1:45" x14ac:dyDescent="0.25">
      <c r="A77" s="36" t="s">
        <v>74</v>
      </c>
      <c r="B77" s="29">
        <v>28</v>
      </c>
      <c r="C77" s="29">
        <v>58.69</v>
      </c>
      <c r="D77" s="29">
        <v>5.71</v>
      </c>
      <c r="E77" s="29">
        <v>8902</v>
      </c>
      <c r="F77" s="29">
        <v>1.1299999999999999</v>
      </c>
      <c r="G77" s="29">
        <v>2.9</v>
      </c>
      <c r="H77" s="29">
        <v>1.76</v>
      </c>
      <c r="I77" s="29">
        <v>4.4400000000000004</v>
      </c>
      <c r="J77" s="29">
        <v>736.7</v>
      </c>
      <c r="K77" s="29">
        <v>17.2</v>
      </c>
      <c r="L77" s="29">
        <v>1726</v>
      </c>
      <c r="M77" s="29">
        <v>67</v>
      </c>
      <c r="N77" s="29">
        <v>4.05</v>
      </c>
      <c r="O77" s="29">
        <v>4</v>
      </c>
      <c r="P77" s="29">
        <v>115</v>
      </c>
      <c r="Q77" s="29">
        <v>1.246</v>
      </c>
      <c r="R77" s="29">
        <v>37.200000000000003</v>
      </c>
      <c r="S77" s="29">
        <v>10</v>
      </c>
      <c r="T77" s="29">
        <v>15.019382989794519</v>
      </c>
      <c r="U77" s="29">
        <v>31.736386472973329</v>
      </c>
      <c r="V77" s="29">
        <v>4.809457079171354</v>
      </c>
      <c r="W77" s="29">
        <v>4261.2124832710888</v>
      </c>
      <c r="X77" s="29">
        <v>0.86351642489032288</v>
      </c>
      <c r="Y77" s="29">
        <v>1.402736186015022</v>
      </c>
      <c r="Z77" s="29">
        <v>2.8947175181508604</v>
      </c>
      <c r="AA77" s="29">
        <v>2.8919740351057279</v>
      </c>
      <c r="AB77" s="29">
        <v>1081.2070071627018</v>
      </c>
      <c r="AC77" s="29">
        <v>5.9589138946837901</v>
      </c>
      <c r="AD77" s="29">
        <v>653.59964363503025</v>
      </c>
      <c r="AE77" s="29">
        <v>85.625657181449014</v>
      </c>
      <c r="AF77" s="29">
        <v>4.225198841672686</v>
      </c>
      <c r="AG77" s="29">
        <v>2.7872620610265662</v>
      </c>
      <c r="AH77" s="29">
        <v>85.85674557546497</v>
      </c>
      <c r="AI77" s="29">
        <v>1.0466285741918375</v>
      </c>
      <c r="AJ77" s="29">
        <v>7.8473124584552467</v>
      </c>
      <c r="AK77" s="29">
        <v>6.7212865015819876</v>
      </c>
      <c r="AL77" s="14">
        <v>11.999999999999998</v>
      </c>
      <c r="AM77" s="14">
        <v>-1.5449999999999999</v>
      </c>
      <c r="AN77" s="14">
        <v>0.161</v>
      </c>
      <c r="AO77" s="14">
        <v>5</v>
      </c>
      <c r="AP77" s="14">
        <v>0</v>
      </c>
      <c r="AQ77" s="14">
        <v>154.38200000000001</v>
      </c>
      <c r="AR77" s="14">
        <v>-6.6177999999999999</v>
      </c>
      <c r="AS77" s="7">
        <v>-349.54942080000001</v>
      </c>
    </row>
    <row r="78" spans="1:45" x14ac:dyDescent="0.25">
      <c r="A78" s="36" t="s">
        <v>75</v>
      </c>
      <c r="B78" s="29">
        <v>46</v>
      </c>
      <c r="C78" s="29">
        <v>106.42</v>
      </c>
      <c r="D78" s="29">
        <v>7.84</v>
      </c>
      <c r="E78" s="29">
        <v>12020</v>
      </c>
      <c r="F78" s="29">
        <v>1.24</v>
      </c>
      <c r="G78" s="29">
        <v>3.2</v>
      </c>
      <c r="H78" s="29">
        <v>2.2000000000000002</v>
      </c>
      <c r="I78" s="29">
        <v>3.89</v>
      </c>
      <c r="J78" s="29">
        <v>804.7</v>
      </c>
      <c r="K78" s="29">
        <v>17.600000000000001</v>
      </c>
      <c r="L78" s="29">
        <v>1825</v>
      </c>
      <c r="M78" s="29">
        <v>69</v>
      </c>
      <c r="N78" s="29">
        <v>4.05</v>
      </c>
      <c r="O78" s="29">
        <v>5</v>
      </c>
      <c r="P78" s="29">
        <v>128</v>
      </c>
      <c r="Q78" s="29">
        <v>1.3759999999999999</v>
      </c>
      <c r="R78" s="29">
        <v>6.9</v>
      </c>
      <c r="S78" s="29">
        <v>10</v>
      </c>
      <c r="T78" s="29">
        <v>18.44502362453261</v>
      </c>
      <c r="U78" s="29">
        <v>40.008618340707002</v>
      </c>
      <c r="V78" s="29">
        <v>5.2554637131184867</v>
      </c>
      <c r="W78" s="29">
        <v>4563.5025117458481</v>
      </c>
      <c r="X78" s="29">
        <v>1.0069246283828133</v>
      </c>
      <c r="Y78" s="29">
        <v>1.7075238190953601</v>
      </c>
      <c r="Z78" s="29">
        <v>2.7695021385399392</v>
      </c>
      <c r="AA78" s="29">
        <v>2.3846133543097623</v>
      </c>
      <c r="AB78" s="29">
        <v>1141.7682105999716</v>
      </c>
      <c r="AC78" s="29">
        <v>4.2758277738683299</v>
      </c>
      <c r="AD78" s="29">
        <v>431.13015244698835</v>
      </c>
      <c r="AE78" s="29">
        <v>90.356377547281539</v>
      </c>
      <c r="AF78" s="29">
        <v>4.4381043586568873</v>
      </c>
      <c r="AG78" s="29">
        <v>2.8997214812887959</v>
      </c>
      <c r="AH78" s="29">
        <v>89.636920847133439</v>
      </c>
      <c r="AI78" s="29">
        <v>1.0871330974455602</v>
      </c>
      <c r="AJ78" s="29">
        <v>1.0720323659611843</v>
      </c>
      <c r="AK78" s="29">
        <v>8.1510771135105298</v>
      </c>
      <c r="AL78" s="14">
        <v>0</v>
      </c>
      <c r="AM78" s="14">
        <v>-1.0670000000000002</v>
      </c>
      <c r="AN78" s="14">
        <v>0.27800000000000008</v>
      </c>
      <c r="AO78" s="14">
        <v>6.1</v>
      </c>
      <c r="AP78" s="14">
        <v>0</v>
      </c>
      <c r="AQ78" s="14">
        <v>164.08999999999997</v>
      </c>
      <c r="AR78" s="14">
        <v>-4.5896999999999997</v>
      </c>
      <c r="AS78" s="7">
        <v>-255.04826514999999</v>
      </c>
    </row>
    <row r="79" spans="1:45" x14ac:dyDescent="0.25">
      <c r="A79" s="36" t="s">
        <v>76</v>
      </c>
      <c r="B79" s="29">
        <v>50</v>
      </c>
      <c r="C79" s="29">
        <v>118.71</v>
      </c>
      <c r="D79" s="29">
        <v>9.1</v>
      </c>
      <c r="E79" s="29">
        <v>5800</v>
      </c>
      <c r="F79" s="29">
        <v>1.41</v>
      </c>
      <c r="G79" s="29">
        <v>2.2999999999999998</v>
      </c>
      <c r="H79" s="29">
        <v>1.88</v>
      </c>
      <c r="I79" s="29">
        <v>3.14</v>
      </c>
      <c r="J79" s="29">
        <v>708.6</v>
      </c>
      <c r="K79" s="29">
        <v>7.07</v>
      </c>
      <c r="L79" s="29">
        <v>505</v>
      </c>
      <c r="M79" s="29">
        <v>83</v>
      </c>
      <c r="N79" s="29">
        <v>5.65</v>
      </c>
      <c r="O79" s="29">
        <v>5</v>
      </c>
      <c r="P79" s="29">
        <v>140</v>
      </c>
      <c r="Q79" s="29">
        <v>1.623</v>
      </c>
      <c r="R79" s="29">
        <v>0.63</v>
      </c>
      <c r="S79" s="29">
        <v>4</v>
      </c>
      <c r="T79" s="29">
        <v>23.849859752581715</v>
      </c>
      <c r="U79" s="29">
        <v>54.362233184428625</v>
      </c>
      <c r="V79" s="29">
        <v>6.0103632864000787</v>
      </c>
      <c r="W79" s="29">
        <v>4289.3672841336547</v>
      </c>
      <c r="X79" s="29">
        <v>1.0632140336353222</v>
      </c>
      <c r="Y79" s="29">
        <v>1.6581455520167458</v>
      </c>
      <c r="Z79" s="29">
        <v>2.7313191800395402</v>
      </c>
      <c r="AA79" s="29">
        <v>2.2519218840981083</v>
      </c>
      <c r="AB79" s="29">
        <v>1122.2614431705829</v>
      </c>
      <c r="AC79" s="29">
        <v>2.8444051142637585</v>
      </c>
      <c r="AD79" s="29">
        <v>256.00335770970219</v>
      </c>
      <c r="AE79" s="29">
        <v>91.706073893412906</v>
      </c>
      <c r="AF79" s="29">
        <v>4.6128057958278692</v>
      </c>
      <c r="AG79" s="29">
        <v>3.1724736309179669</v>
      </c>
      <c r="AH79" s="29">
        <v>95.203401769444781</v>
      </c>
      <c r="AI79" s="29">
        <v>1.1609431857802033</v>
      </c>
      <c r="AJ79" s="29">
        <v>691.91459559402017</v>
      </c>
      <c r="AK79" s="29">
        <v>7.4774352338006524</v>
      </c>
      <c r="AL79" s="14">
        <v>0</v>
      </c>
      <c r="AM79" s="14">
        <v>-1.637</v>
      </c>
      <c r="AN79" s="14">
        <v>9.9000000000000019E-2</v>
      </c>
      <c r="AO79" s="14">
        <v>6.66</v>
      </c>
      <c r="AP79" s="14">
        <v>0.111</v>
      </c>
      <c r="AQ79" s="14">
        <v>203.161</v>
      </c>
      <c r="AR79" s="14">
        <v>-4.8900999999999994</v>
      </c>
      <c r="AS79" s="7">
        <v>-269.42534174000002</v>
      </c>
    </row>
    <row r="80" spans="1:45" x14ac:dyDescent="0.25">
      <c r="A80" s="36" t="s">
        <v>77</v>
      </c>
      <c r="B80" s="29">
        <v>50</v>
      </c>
      <c r="C80" s="29">
        <v>118.71</v>
      </c>
      <c r="D80" s="29">
        <v>9.1</v>
      </c>
      <c r="E80" s="29">
        <v>5800</v>
      </c>
      <c r="F80" s="29">
        <v>1.41</v>
      </c>
      <c r="G80" s="29">
        <v>2.2999999999999998</v>
      </c>
      <c r="H80" s="29">
        <v>1.88</v>
      </c>
      <c r="I80" s="29">
        <v>3.14</v>
      </c>
      <c r="J80" s="29">
        <v>708.6</v>
      </c>
      <c r="K80" s="29">
        <v>7.07</v>
      </c>
      <c r="L80" s="29">
        <v>505</v>
      </c>
      <c r="M80" s="29">
        <v>83</v>
      </c>
      <c r="N80" s="29">
        <v>5.65</v>
      </c>
      <c r="O80" s="29">
        <v>5</v>
      </c>
      <c r="P80" s="29">
        <v>140</v>
      </c>
      <c r="Q80" s="29">
        <v>1.623</v>
      </c>
      <c r="R80" s="29">
        <v>0.63</v>
      </c>
      <c r="S80" s="29">
        <v>4</v>
      </c>
      <c r="T80" s="29">
        <v>13.736505558174844</v>
      </c>
      <c r="U80" s="29">
        <v>29.606902303559345</v>
      </c>
      <c r="V80" s="29">
        <v>4.6339322992982908</v>
      </c>
      <c r="W80" s="29">
        <v>2341.1780885574826</v>
      </c>
      <c r="X80" s="29">
        <v>0.97969458671425014</v>
      </c>
      <c r="Y80" s="29">
        <v>1.6339265010431259</v>
      </c>
      <c r="Z80" s="29">
        <v>2.6984706494207735</v>
      </c>
      <c r="AA80" s="29">
        <v>2.3483999522918668</v>
      </c>
      <c r="AB80" s="29">
        <v>1083.4168039608701</v>
      </c>
      <c r="AC80" s="29">
        <v>3.5794423690482144</v>
      </c>
      <c r="AD80" s="29">
        <v>351.37791405674557</v>
      </c>
      <c r="AE80" s="29">
        <v>91.048964210246695</v>
      </c>
      <c r="AF80" s="29">
        <v>4.1858088119643435</v>
      </c>
      <c r="AG80" s="29">
        <v>2.6133518483080964</v>
      </c>
      <c r="AH80" s="29">
        <v>94.051251033827612</v>
      </c>
      <c r="AI80" s="29">
        <v>1.1731669584815558</v>
      </c>
      <c r="AJ80" s="29">
        <v>8.8598169283590836E-2</v>
      </c>
      <c r="AK80" s="29">
        <v>4.6409586617484324</v>
      </c>
      <c r="AL80" s="14">
        <v>0</v>
      </c>
      <c r="AM80" s="14">
        <v>-2.657</v>
      </c>
      <c r="AN80" s="14">
        <v>2.8000000000000001E-2</v>
      </c>
      <c r="AO80" s="14">
        <v>4.7000000000000011</v>
      </c>
      <c r="AP80" s="14">
        <v>1.903</v>
      </c>
      <c r="AQ80" s="14">
        <v>163.48599999999999</v>
      </c>
      <c r="AR80" s="14">
        <v>-6.1074999999999999</v>
      </c>
      <c r="AS80" s="7">
        <v>-338.95229540999998</v>
      </c>
    </row>
    <row r="81" spans="1:45" x14ac:dyDescent="0.25">
      <c r="A81" s="36" t="s">
        <v>78</v>
      </c>
      <c r="B81" s="29">
        <v>50</v>
      </c>
      <c r="C81" s="29">
        <v>118.71</v>
      </c>
      <c r="D81" s="29">
        <v>9.1</v>
      </c>
      <c r="E81" s="29">
        <v>5800</v>
      </c>
      <c r="F81" s="29">
        <v>1.41</v>
      </c>
      <c r="G81" s="29">
        <v>2.2999999999999998</v>
      </c>
      <c r="H81" s="29">
        <v>1.88</v>
      </c>
      <c r="I81" s="29">
        <v>3.14</v>
      </c>
      <c r="J81" s="29">
        <v>708.6</v>
      </c>
      <c r="K81" s="29">
        <v>7.07</v>
      </c>
      <c r="L81" s="29">
        <v>505</v>
      </c>
      <c r="M81" s="29">
        <v>83</v>
      </c>
      <c r="N81" s="29">
        <v>5.65</v>
      </c>
      <c r="O81" s="29">
        <v>5</v>
      </c>
      <c r="P81" s="29">
        <v>140</v>
      </c>
      <c r="Q81" s="29">
        <v>1.623</v>
      </c>
      <c r="R81" s="29">
        <v>0.63</v>
      </c>
      <c r="S81" s="29">
        <v>4</v>
      </c>
      <c r="T81" s="29">
        <v>18.831890704879012</v>
      </c>
      <c r="U81" s="29">
        <v>41.239749311827772</v>
      </c>
      <c r="V81" s="29">
        <v>5.3899713591845195</v>
      </c>
      <c r="W81" s="29">
        <v>3869.7967022922603</v>
      </c>
      <c r="X81" s="29">
        <v>1.0246266160669606</v>
      </c>
      <c r="Y81" s="29">
        <v>1.6065204179033965</v>
      </c>
      <c r="Z81" s="29">
        <v>2.7391968113615803</v>
      </c>
      <c r="AA81" s="29">
        <v>2.3052567730531828</v>
      </c>
      <c r="AB81" s="29">
        <v>1132.1853444016388</v>
      </c>
      <c r="AC81" s="29">
        <v>3.1056871246263151</v>
      </c>
      <c r="AD81" s="29">
        <v>284.95841984518154</v>
      </c>
      <c r="AE81" s="29">
        <v>91.948895063702054</v>
      </c>
      <c r="AF81" s="29">
        <v>4.6139232110067638</v>
      </c>
      <c r="AG81" s="29">
        <v>2.8950514164275916</v>
      </c>
      <c r="AH81" s="29">
        <v>90.814937417886753</v>
      </c>
      <c r="AI81" s="29">
        <v>1.1130323482890825</v>
      </c>
      <c r="AJ81" s="29">
        <v>0.38219512133160227</v>
      </c>
      <c r="AK81" s="29">
        <v>7.4796457641793799</v>
      </c>
      <c r="AL81" s="14">
        <v>0</v>
      </c>
      <c r="AM81" s="14">
        <v>-1.8210000000000002</v>
      </c>
      <c r="AN81" s="14">
        <v>0.11700000000000001</v>
      </c>
      <c r="AO81" s="14">
        <v>6.18</v>
      </c>
      <c r="AP81" s="14">
        <v>0.40300000000000002</v>
      </c>
      <c r="AQ81" s="14">
        <v>168.50299999999999</v>
      </c>
      <c r="AR81" s="14">
        <v>-5.1764000000000001</v>
      </c>
      <c r="AS81" s="7">
        <v>-285.61298097000002</v>
      </c>
    </row>
    <row r="82" spans="1:45" x14ac:dyDescent="0.25">
      <c r="A82" s="36" t="s">
        <v>79</v>
      </c>
      <c r="B82" s="29">
        <v>38</v>
      </c>
      <c r="C82" s="29">
        <v>87.62</v>
      </c>
      <c r="D82" s="29">
        <v>6.07</v>
      </c>
      <c r="E82" s="29">
        <v>2540</v>
      </c>
      <c r="F82" s="29">
        <v>1.39</v>
      </c>
      <c r="G82" s="29">
        <v>2.92</v>
      </c>
      <c r="H82" s="29">
        <v>1.1299999999999999</v>
      </c>
      <c r="I82" s="29">
        <v>1.72</v>
      </c>
      <c r="J82" s="29">
        <v>549.5</v>
      </c>
      <c r="K82" s="29">
        <v>8.1999999999999993</v>
      </c>
      <c r="L82" s="29">
        <v>1043</v>
      </c>
      <c r="M82" s="29">
        <v>15</v>
      </c>
      <c r="N82" s="29">
        <v>2.85</v>
      </c>
      <c r="O82" s="29">
        <v>5</v>
      </c>
      <c r="P82" s="29">
        <v>192</v>
      </c>
      <c r="Q82" s="29">
        <v>2.1509999999999998</v>
      </c>
      <c r="R82" s="29">
        <v>1.2</v>
      </c>
      <c r="S82" s="29">
        <v>2</v>
      </c>
      <c r="T82" s="29">
        <v>25.362329174686877</v>
      </c>
      <c r="U82" s="29">
        <v>59.149339354800077</v>
      </c>
      <c r="V82" s="29">
        <v>6.0227304187402542</v>
      </c>
      <c r="W82" s="29">
        <v>3198.4245532078312</v>
      </c>
      <c r="X82" s="29">
        <v>1.0500627832399341</v>
      </c>
      <c r="Y82" s="29">
        <v>1.7394834129878967</v>
      </c>
      <c r="Z82" s="29">
        <v>2.6221060544281145</v>
      </c>
      <c r="AA82" s="29">
        <v>3.0395312064334643</v>
      </c>
      <c r="AB82" s="29">
        <v>1007.1243974276065</v>
      </c>
      <c r="AC82" s="29">
        <v>4.0399147029041158</v>
      </c>
      <c r="AD82" s="29">
        <v>490.03146194918133</v>
      </c>
      <c r="AE82" s="29">
        <v>72.017630388026078</v>
      </c>
      <c r="AF82" s="29">
        <v>3.8750148062501495</v>
      </c>
      <c r="AG82" s="29">
        <v>3.4780359079942316</v>
      </c>
      <c r="AH82" s="29">
        <v>109.42994634038033</v>
      </c>
      <c r="AI82" s="29">
        <v>1.3120735486101338</v>
      </c>
      <c r="AJ82" s="29">
        <v>2.7101181005691153</v>
      </c>
      <c r="AK82" s="29">
        <v>4.6986851102007279</v>
      </c>
      <c r="AL82" s="14">
        <v>0</v>
      </c>
      <c r="AM82" s="14">
        <v>-3.61</v>
      </c>
      <c r="AN82" s="14">
        <v>4.9000000000000009E-2</v>
      </c>
      <c r="AO82" s="14">
        <v>5.1400000000000006</v>
      </c>
      <c r="AP82" s="14">
        <v>3.7879999999999998</v>
      </c>
      <c r="AQ82" s="14">
        <v>277.26</v>
      </c>
      <c r="AR82" s="14">
        <v>-7.6837</v>
      </c>
      <c r="AS82" s="7">
        <v>-429.29501173</v>
      </c>
    </row>
    <row r="83" spans="1:45" x14ac:dyDescent="0.25">
      <c r="A83" s="88" t="s">
        <v>80</v>
      </c>
      <c r="B83" s="29">
        <v>38</v>
      </c>
      <c r="C83" s="29">
        <v>87.62</v>
      </c>
      <c r="D83" s="29">
        <v>6.07</v>
      </c>
      <c r="E83" s="29">
        <v>2540</v>
      </c>
      <c r="F83" s="29">
        <v>1.39</v>
      </c>
      <c r="G83" s="29">
        <v>2.92</v>
      </c>
      <c r="H83" s="29">
        <v>1.1299999999999999</v>
      </c>
      <c r="I83" s="29">
        <v>1.72</v>
      </c>
      <c r="J83" s="29">
        <v>549.5</v>
      </c>
      <c r="K83" s="29">
        <v>8.1999999999999993</v>
      </c>
      <c r="L83" s="29">
        <v>1043</v>
      </c>
      <c r="M83" s="29">
        <v>15</v>
      </c>
      <c r="N83" s="29">
        <v>2.85</v>
      </c>
      <c r="O83" s="29">
        <v>5</v>
      </c>
      <c r="P83" s="29">
        <v>192</v>
      </c>
      <c r="Q83" s="29">
        <v>2.1509999999999998</v>
      </c>
      <c r="R83" s="29">
        <v>1.2</v>
      </c>
      <c r="S83" s="29">
        <v>2</v>
      </c>
      <c r="T83" s="29">
        <v>29.452700154693019</v>
      </c>
      <c r="U83" s="29">
        <v>69.679832931006999</v>
      </c>
      <c r="V83" s="29">
        <v>5.8813556210286926</v>
      </c>
      <c r="W83" s="29">
        <v>4316.6688599578447</v>
      </c>
      <c r="X83" s="29">
        <v>0.94999633084437141</v>
      </c>
      <c r="Y83" s="29">
        <v>1.6031647434646643</v>
      </c>
      <c r="Z83" s="29">
        <v>2.5758902410827278</v>
      </c>
      <c r="AA83" s="29">
        <v>3.0295417775505662</v>
      </c>
      <c r="AB83" s="29">
        <v>1001.8609719574899</v>
      </c>
      <c r="AC83" s="29">
        <v>5.2038663033015666</v>
      </c>
      <c r="AD83" s="29">
        <v>703.7027116080651</v>
      </c>
      <c r="AE83" s="29">
        <v>68.17506266040408</v>
      </c>
      <c r="AF83" s="29">
        <v>3.9158636806898048</v>
      </c>
      <c r="AG83" s="29">
        <v>3.4831470522276149</v>
      </c>
      <c r="AH83" s="29">
        <v>105.83757135318959</v>
      </c>
      <c r="AI83" s="29">
        <v>1.2723650017264687</v>
      </c>
      <c r="AJ83" s="29">
        <v>24.316218094894779</v>
      </c>
      <c r="AK83" s="29">
        <v>4.6941895452460507</v>
      </c>
      <c r="AL83" s="14">
        <v>0</v>
      </c>
      <c r="AM83" s="14">
        <v>-3.84</v>
      </c>
      <c r="AN83" s="14">
        <v>0.01</v>
      </c>
      <c r="AO83" s="14">
        <v>7.4500000000000011</v>
      </c>
      <c r="AP83" s="14">
        <v>3.5550000000000002</v>
      </c>
      <c r="AQ83" s="14">
        <v>223.721</v>
      </c>
      <c r="AR83" s="14">
        <v>-7.7926000000000002</v>
      </c>
      <c r="AS83" s="7">
        <v>-435.05425130999998</v>
      </c>
    </row>
    <row r="84" spans="1:45" x14ac:dyDescent="0.25">
      <c r="A84" s="36" t="s">
        <v>81</v>
      </c>
      <c r="B84" s="29">
        <v>38</v>
      </c>
      <c r="C84" s="29">
        <v>87.62</v>
      </c>
      <c r="D84" s="29">
        <v>6.07</v>
      </c>
      <c r="E84" s="29">
        <v>2540</v>
      </c>
      <c r="F84" s="29">
        <v>1.39</v>
      </c>
      <c r="G84" s="29">
        <v>2.92</v>
      </c>
      <c r="H84" s="29">
        <v>1.1299999999999999</v>
      </c>
      <c r="I84" s="29">
        <v>1.72</v>
      </c>
      <c r="J84" s="29">
        <v>549.5</v>
      </c>
      <c r="K84" s="29">
        <v>8.1999999999999993</v>
      </c>
      <c r="L84" s="29">
        <v>1043</v>
      </c>
      <c r="M84" s="29">
        <v>15</v>
      </c>
      <c r="N84" s="29">
        <v>2.85</v>
      </c>
      <c r="O84" s="29">
        <v>5</v>
      </c>
      <c r="P84" s="29">
        <v>192</v>
      </c>
      <c r="Q84" s="29">
        <v>2.1509999999999998</v>
      </c>
      <c r="R84" s="29">
        <v>1.2</v>
      </c>
      <c r="S84" s="29">
        <v>2</v>
      </c>
      <c r="T84" s="29">
        <v>26.21788102351195</v>
      </c>
      <c r="U84" s="29">
        <v>60.668023571513736</v>
      </c>
      <c r="V84" s="29">
        <v>6.0227670958708366</v>
      </c>
      <c r="W84" s="29">
        <v>3437.0358328886168</v>
      </c>
      <c r="X84" s="29">
        <v>1.0011065871316291</v>
      </c>
      <c r="Y84" s="29">
        <v>1.7245707500025218</v>
      </c>
      <c r="Z84" s="29">
        <v>2.5424367907452847</v>
      </c>
      <c r="AA84" s="29">
        <v>2.7330673365841811</v>
      </c>
      <c r="AB84" s="29">
        <v>1004.9269403904577</v>
      </c>
      <c r="AC84" s="29">
        <v>3.205593613141815</v>
      </c>
      <c r="AD84" s="29">
        <v>519.05359253188806</v>
      </c>
      <c r="AE84" s="29">
        <v>71.183490273989449</v>
      </c>
      <c r="AF84" s="29">
        <v>3.8754938386625319</v>
      </c>
      <c r="AG84" s="29">
        <v>3.4773427686662872</v>
      </c>
      <c r="AH84" s="29">
        <v>107.95575181903112</v>
      </c>
      <c r="AI84" s="29">
        <v>1.2956023976169722</v>
      </c>
      <c r="AJ84" s="29">
        <v>14.198216836695805</v>
      </c>
      <c r="AK84" s="29">
        <v>4.6999644572767147</v>
      </c>
      <c r="AL84" s="14">
        <v>0</v>
      </c>
      <c r="AM84" s="14">
        <v>-3.5650000000000004</v>
      </c>
      <c r="AN84" s="14">
        <v>3.2000000000000001E-2</v>
      </c>
      <c r="AO84" s="14">
        <v>5.5300000000000011</v>
      </c>
      <c r="AP84" s="14">
        <v>3.6019999999999999</v>
      </c>
      <c r="AQ84" s="14">
        <v>264.35500000000002</v>
      </c>
      <c r="AR84" s="14">
        <v>-7.5862999999999996</v>
      </c>
      <c r="AS84" s="7">
        <v>-423.88235033000001</v>
      </c>
    </row>
    <row r="85" spans="1:45" x14ac:dyDescent="0.25">
      <c r="A85" s="36" t="s">
        <v>82</v>
      </c>
      <c r="B85" s="29">
        <v>38</v>
      </c>
      <c r="C85" s="29">
        <v>87.62</v>
      </c>
      <c r="D85" s="29">
        <v>6.07</v>
      </c>
      <c r="E85" s="29">
        <v>2540</v>
      </c>
      <c r="F85" s="29">
        <v>1.39</v>
      </c>
      <c r="G85" s="29">
        <v>2.92</v>
      </c>
      <c r="H85" s="29">
        <v>1.1299999999999999</v>
      </c>
      <c r="I85" s="29">
        <v>1.72</v>
      </c>
      <c r="J85" s="29">
        <v>549.5</v>
      </c>
      <c r="K85" s="29">
        <v>8.1999999999999993</v>
      </c>
      <c r="L85" s="29">
        <v>1043</v>
      </c>
      <c r="M85" s="29">
        <v>15</v>
      </c>
      <c r="N85" s="29">
        <v>2.85</v>
      </c>
      <c r="O85" s="29">
        <v>5</v>
      </c>
      <c r="P85" s="29">
        <v>192</v>
      </c>
      <c r="Q85" s="29">
        <v>2.1509999999999998</v>
      </c>
      <c r="R85" s="29">
        <v>1.2</v>
      </c>
      <c r="S85" s="29">
        <v>2</v>
      </c>
      <c r="T85" s="29">
        <v>15.069114770223875</v>
      </c>
      <c r="U85" s="29">
        <v>32.276261333420081</v>
      </c>
      <c r="V85" s="29">
        <v>4.6812397980150324</v>
      </c>
      <c r="W85" s="29">
        <v>2313.4856178310383</v>
      </c>
      <c r="X85" s="29">
        <v>0.98185685972079773</v>
      </c>
      <c r="Y85" s="29">
        <v>1.6815992118735397</v>
      </c>
      <c r="Z85" s="29">
        <v>2.6610244067376083</v>
      </c>
      <c r="AA85" s="29">
        <v>2.8773670545221393</v>
      </c>
      <c r="AB85" s="29">
        <v>1032.3955126752555</v>
      </c>
      <c r="AC85" s="29">
        <v>5.7211259312506195</v>
      </c>
      <c r="AD85" s="29">
        <v>670.92126287836038</v>
      </c>
      <c r="AE85" s="29">
        <v>67.838601500810967</v>
      </c>
      <c r="AF85" s="29">
        <v>3.9149331419682727</v>
      </c>
      <c r="AG85" s="29">
        <v>2.9087212082559883</v>
      </c>
      <c r="AH85" s="29">
        <v>102.4364930504635</v>
      </c>
      <c r="AI85" s="29">
        <v>1.3326048337790302</v>
      </c>
      <c r="AJ85" s="29">
        <v>7.9762811275336167</v>
      </c>
      <c r="AK85" s="29">
        <v>4.6922718503093481</v>
      </c>
      <c r="AL85" s="14">
        <v>0</v>
      </c>
      <c r="AM85" s="14">
        <v>-3.7220000000000004</v>
      </c>
      <c r="AN85" s="14">
        <v>3.1000000000000003E-2</v>
      </c>
      <c r="AO85" s="14">
        <v>3.95</v>
      </c>
      <c r="AP85" s="14">
        <v>3.5040000000000004</v>
      </c>
      <c r="AQ85" s="14">
        <v>203.08300000000003</v>
      </c>
      <c r="AR85" s="14">
        <v>-8.1921999999999997</v>
      </c>
      <c r="AS85" s="7">
        <v>-457.09101711</v>
      </c>
    </row>
    <row r="86" spans="1:45" x14ac:dyDescent="0.25">
      <c r="A86" s="36" t="s">
        <v>83</v>
      </c>
      <c r="B86" s="29">
        <v>38</v>
      </c>
      <c r="C86" s="29">
        <v>87.62</v>
      </c>
      <c r="D86" s="29">
        <v>6.07</v>
      </c>
      <c r="E86" s="29">
        <v>2540</v>
      </c>
      <c r="F86" s="29">
        <v>1.39</v>
      </c>
      <c r="G86" s="29">
        <v>2.92</v>
      </c>
      <c r="H86" s="29">
        <v>1.1299999999999999</v>
      </c>
      <c r="I86" s="29">
        <v>1.72</v>
      </c>
      <c r="J86" s="29">
        <v>549.5</v>
      </c>
      <c r="K86" s="29">
        <v>8.1999999999999993</v>
      </c>
      <c r="L86" s="29">
        <v>1043</v>
      </c>
      <c r="M86" s="29">
        <v>15</v>
      </c>
      <c r="N86" s="29">
        <v>2.85</v>
      </c>
      <c r="O86" s="29">
        <v>5</v>
      </c>
      <c r="P86" s="29">
        <v>192</v>
      </c>
      <c r="Q86" s="29">
        <v>2.1509999999999998</v>
      </c>
      <c r="R86" s="29">
        <v>1.2</v>
      </c>
      <c r="S86" s="29">
        <v>2</v>
      </c>
      <c r="T86" s="29">
        <v>26.811712804915153</v>
      </c>
      <c r="U86" s="29">
        <v>62.472223960407682</v>
      </c>
      <c r="V86" s="29">
        <v>5.6507278666818532</v>
      </c>
      <c r="W86" s="29">
        <v>3566.8443944262153</v>
      </c>
      <c r="X86" s="29">
        <v>0.98419234111875031</v>
      </c>
      <c r="Y86" s="29">
        <v>1.7140905180891883</v>
      </c>
      <c r="Z86" s="29">
        <v>2.5409987705504817</v>
      </c>
      <c r="AA86" s="29">
        <v>2.3708953504915451</v>
      </c>
      <c r="AB86" s="29">
        <v>1008.339015787424</v>
      </c>
      <c r="AC86" s="29">
        <v>4.3012105453340039</v>
      </c>
      <c r="AD86" s="29">
        <v>534.310512015413</v>
      </c>
      <c r="AE86" s="29">
        <v>70.5582478671692</v>
      </c>
      <c r="AF86" s="29">
        <v>3.8744652241205699</v>
      </c>
      <c r="AG86" s="29">
        <v>3.4792248126297021</v>
      </c>
      <c r="AH86" s="29">
        <v>108.60432797715936</v>
      </c>
      <c r="AI86" s="29">
        <v>1.2911754466178555</v>
      </c>
      <c r="AJ86" s="29">
        <v>1694.0512673053413</v>
      </c>
      <c r="AK86" s="29">
        <v>4.6976110295967546</v>
      </c>
      <c r="AL86" s="14">
        <v>0</v>
      </c>
      <c r="AM86" s="14">
        <v>-3.6339999999999999</v>
      </c>
      <c r="AN86" s="14">
        <v>2.0000000000000004E-2</v>
      </c>
      <c r="AO86" s="14">
        <v>5.870000000000001</v>
      </c>
      <c r="AP86" s="14">
        <v>3.5880000000000001</v>
      </c>
      <c r="AQ86" s="14">
        <v>255.8</v>
      </c>
      <c r="AR86" s="14">
        <v>-7.6416000000000004</v>
      </c>
      <c r="AS86" s="7">
        <v>-426.67361015</v>
      </c>
    </row>
    <row r="87" spans="1:45" x14ac:dyDescent="0.25">
      <c r="A87" s="36" t="s">
        <v>84</v>
      </c>
      <c r="B87" s="29">
        <v>23</v>
      </c>
      <c r="C87" s="29">
        <v>50.941499999999998</v>
      </c>
      <c r="D87" s="29">
        <v>4.9800000000000004</v>
      </c>
      <c r="E87" s="29">
        <v>6000</v>
      </c>
      <c r="F87" s="29">
        <v>0.86</v>
      </c>
      <c r="G87" s="29">
        <v>1.61</v>
      </c>
      <c r="H87" s="29">
        <v>2.2200000000000002</v>
      </c>
      <c r="I87" s="29">
        <v>5.31</v>
      </c>
      <c r="J87" s="29">
        <v>650.29999999999995</v>
      </c>
      <c r="K87" s="29">
        <v>17.5</v>
      </c>
      <c r="L87" s="29">
        <v>2163</v>
      </c>
      <c r="M87" s="29">
        <v>54</v>
      </c>
      <c r="N87" s="29">
        <v>3.3</v>
      </c>
      <c r="O87" s="29">
        <v>4</v>
      </c>
      <c r="P87" s="29">
        <v>122</v>
      </c>
      <c r="Q87" s="29">
        <v>1.3460000000000001</v>
      </c>
      <c r="R87" s="29">
        <v>5.0599999999999996</v>
      </c>
      <c r="S87" s="29">
        <v>5</v>
      </c>
      <c r="T87" s="29">
        <v>14.214064924081491</v>
      </c>
      <c r="U87" s="29">
        <v>30.110562649443327</v>
      </c>
      <c r="V87" s="29">
        <v>4.7023089730363292</v>
      </c>
      <c r="W87" s="29">
        <v>3906.481670985339</v>
      </c>
      <c r="X87" s="29">
        <v>0.84824093252332766</v>
      </c>
      <c r="Y87" s="29">
        <v>1.2820859662018735</v>
      </c>
      <c r="Z87" s="29">
        <v>2.9312763832505051</v>
      </c>
      <c r="AA87" s="29">
        <v>3.3255418894853124</v>
      </c>
      <c r="AB87" s="29">
        <v>1052.3373037373788</v>
      </c>
      <c r="AC87" s="29">
        <v>8.1845886673829114</v>
      </c>
      <c r="AD87" s="29">
        <v>862.44988204280503</v>
      </c>
      <c r="AE87" s="29">
        <v>83.280758473999001</v>
      </c>
      <c r="AF87" s="29">
        <v>4.0702372397204769</v>
      </c>
      <c r="AG87" s="29">
        <v>2.7904660064835971</v>
      </c>
      <c r="AH87" s="29">
        <v>86.990768679722649</v>
      </c>
      <c r="AI87" s="29">
        <v>1.0742242277346232</v>
      </c>
      <c r="AJ87" s="29">
        <v>1.4418553881035765</v>
      </c>
      <c r="AK87" s="29">
        <v>5.8903368722127141</v>
      </c>
      <c r="AL87" s="14">
        <v>18.000000000000004</v>
      </c>
      <c r="AM87" s="14">
        <v>-2.2130000000000001</v>
      </c>
      <c r="AN87" s="14">
        <v>8.8999999999999982E-2</v>
      </c>
      <c r="AO87" s="14">
        <v>4.63</v>
      </c>
      <c r="AP87" s="14">
        <v>0</v>
      </c>
      <c r="AQ87" s="14">
        <v>157.08799999999999</v>
      </c>
      <c r="AR87" s="14">
        <v>-7.8680000000000003</v>
      </c>
      <c r="AS87" s="7">
        <v>-437.15585162999997</v>
      </c>
    </row>
    <row r="88" spans="1:45" x14ac:dyDescent="0.25">
      <c r="A88" s="36" t="s">
        <v>85</v>
      </c>
      <c r="B88" s="29">
        <v>23</v>
      </c>
      <c r="C88" s="29">
        <v>50.941499999999998</v>
      </c>
      <c r="D88" s="29">
        <v>4.9800000000000004</v>
      </c>
      <c r="E88" s="29">
        <v>6000</v>
      </c>
      <c r="F88" s="29">
        <v>0.86</v>
      </c>
      <c r="G88" s="29">
        <v>1.61</v>
      </c>
      <c r="H88" s="29">
        <v>2.2200000000000002</v>
      </c>
      <c r="I88" s="29">
        <v>5.31</v>
      </c>
      <c r="J88" s="29">
        <v>650.29999999999995</v>
      </c>
      <c r="K88" s="29">
        <v>17.5</v>
      </c>
      <c r="L88" s="29">
        <v>2163</v>
      </c>
      <c r="M88" s="29">
        <v>54</v>
      </c>
      <c r="N88" s="29">
        <v>3.3</v>
      </c>
      <c r="O88" s="29">
        <v>4</v>
      </c>
      <c r="P88" s="29">
        <v>122</v>
      </c>
      <c r="Q88" s="29">
        <v>1.3460000000000001</v>
      </c>
      <c r="R88" s="29">
        <v>5.0599999999999996</v>
      </c>
      <c r="S88" s="29">
        <v>5</v>
      </c>
      <c r="T88" s="29">
        <v>10.763583814943882</v>
      </c>
      <c r="U88" s="29">
        <v>22.150223805313836</v>
      </c>
      <c r="V88" s="29">
        <v>4.1848410304658072</v>
      </c>
      <c r="W88" s="29">
        <v>2360.7477983758854</v>
      </c>
      <c r="X88" s="29">
        <v>0.91904259356362916</v>
      </c>
      <c r="Y88" s="29">
        <v>1.5560421813993324</v>
      </c>
      <c r="Z88" s="29">
        <v>2.7407298927182806</v>
      </c>
      <c r="AA88" s="29">
        <v>2.5860364769177853</v>
      </c>
      <c r="AB88" s="29">
        <v>1078.5954723099258</v>
      </c>
      <c r="AC88" s="29">
        <v>4.6928417270724454</v>
      </c>
      <c r="AD88" s="29">
        <v>529.69770571553954</v>
      </c>
      <c r="AE88" s="29">
        <v>87.961431553049266</v>
      </c>
      <c r="AF88" s="29">
        <v>3.9327338798641818</v>
      </c>
      <c r="AG88" s="29">
        <v>2.5006130752721987</v>
      </c>
      <c r="AH88" s="29">
        <v>91.909337102792875</v>
      </c>
      <c r="AI88" s="29">
        <v>1.141182894534988</v>
      </c>
      <c r="AJ88" s="29">
        <v>0.56973034393135613</v>
      </c>
      <c r="AK88" s="29">
        <v>4.7586792127662907</v>
      </c>
      <c r="AL88" s="14">
        <v>1.9999999999999998</v>
      </c>
      <c r="AM88" s="14">
        <v>-2.7639999999999998</v>
      </c>
      <c r="AN88" s="14">
        <v>9.9000000000000019E-2</v>
      </c>
      <c r="AO88" s="14">
        <v>3.59</v>
      </c>
      <c r="AP88" s="14">
        <v>0</v>
      </c>
      <c r="AQ88" s="14">
        <v>151.28800000000001</v>
      </c>
      <c r="AR88" s="14">
        <v>-6.6993999999999989</v>
      </c>
      <c r="AS88" s="7">
        <v>-372.46010232999998</v>
      </c>
    </row>
    <row r="89" spans="1:45" x14ac:dyDescent="0.25">
      <c r="A89" s="36" t="s">
        <v>87</v>
      </c>
      <c r="B89" s="29">
        <v>39</v>
      </c>
      <c r="C89" s="29">
        <v>88.906000000000006</v>
      </c>
      <c r="D89" s="29">
        <v>6.26</v>
      </c>
      <c r="E89" s="29">
        <v>4280</v>
      </c>
      <c r="F89" s="29">
        <v>1.22</v>
      </c>
      <c r="G89" s="29">
        <v>2.42</v>
      </c>
      <c r="H89" s="29">
        <v>1.41</v>
      </c>
      <c r="I89" s="29">
        <v>4.37</v>
      </c>
      <c r="J89" s="29">
        <v>615.6</v>
      </c>
      <c r="K89" s="29">
        <v>11.5</v>
      </c>
      <c r="L89" s="29">
        <v>1796</v>
      </c>
      <c r="M89" s="29">
        <v>25</v>
      </c>
      <c r="N89" s="29">
        <v>3</v>
      </c>
      <c r="O89" s="29">
        <v>5</v>
      </c>
      <c r="P89" s="29">
        <v>162</v>
      </c>
      <c r="Q89" s="29">
        <v>1.8009999999999999</v>
      </c>
      <c r="R89" s="29">
        <v>1.28</v>
      </c>
      <c r="S89" s="29">
        <v>3</v>
      </c>
      <c r="T89" s="29">
        <v>15.332296390566777</v>
      </c>
      <c r="U89" s="29">
        <v>32.943970366086639</v>
      </c>
      <c r="V89" s="29">
        <v>4.7514634181164208</v>
      </c>
      <c r="W89" s="29">
        <v>2957.1715845362651</v>
      </c>
      <c r="X89" s="29">
        <v>0.90719931941553544</v>
      </c>
      <c r="Y89" s="29">
        <v>1.5052712183828323</v>
      </c>
      <c r="Z89" s="29">
        <v>2.8086125995687974</v>
      </c>
      <c r="AA89" s="29">
        <v>3.429275142877116</v>
      </c>
      <c r="AB89" s="29">
        <v>1052.3400374982025</v>
      </c>
      <c r="AC89" s="29">
        <v>6.8415962173401983</v>
      </c>
      <c r="AD89" s="29">
        <v>775.82350081061622</v>
      </c>
      <c r="AE89" s="29">
        <v>78.58634263597871</v>
      </c>
      <c r="AF89" s="29">
        <v>3.985240742568144</v>
      </c>
      <c r="AG89" s="29">
        <v>2.8921986718092434</v>
      </c>
      <c r="AH89" s="29">
        <v>95.116484463334402</v>
      </c>
      <c r="AI89" s="29">
        <v>1.1509294202833247</v>
      </c>
      <c r="AJ89" s="29">
        <v>1.8675142612950333</v>
      </c>
      <c r="AK89" s="29">
        <v>5.1078013281907566</v>
      </c>
      <c r="AL89" s="14">
        <v>1.8999999999999996E-2</v>
      </c>
      <c r="AM89" s="14">
        <v>-3.2229999999999999</v>
      </c>
      <c r="AN89" s="14">
        <v>0.24399999999999999</v>
      </c>
      <c r="AO89" s="14">
        <v>4.6500000000000012</v>
      </c>
      <c r="AP89" s="14">
        <v>0</v>
      </c>
      <c r="AQ89" s="14">
        <v>177.74600000000001</v>
      </c>
      <c r="AR89" s="14">
        <v>-8.8216000000000001</v>
      </c>
      <c r="AS89" s="7">
        <v>-493.22784684999999</v>
      </c>
    </row>
    <row r="90" spans="1:45" x14ac:dyDescent="0.25">
      <c r="A90" s="36" t="s">
        <v>88</v>
      </c>
      <c r="B90" s="29">
        <v>30</v>
      </c>
      <c r="C90" s="29">
        <v>65.39</v>
      </c>
      <c r="D90" s="29">
        <v>5.97</v>
      </c>
      <c r="E90" s="29">
        <v>7133</v>
      </c>
      <c r="F90" s="29">
        <v>1.25</v>
      </c>
      <c r="G90" s="29">
        <v>2.21</v>
      </c>
      <c r="H90" s="29">
        <v>1.44</v>
      </c>
      <c r="I90" s="29">
        <v>1.35</v>
      </c>
      <c r="J90" s="29">
        <v>906.4</v>
      </c>
      <c r="K90" s="29">
        <v>7.28</v>
      </c>
      <c r="L90" s="29">
        <v>693</v>
      </c>
      <c r="M90" s="29">
        <v>76</v>
      </c>
      <c r="N90" s="29">
        <v>4.3499999999999996</v>
      </c>
      <c r="O90" s="29">
        <v>4</v>
      </c>
      <c r="P90" s="29">
        <v>125</v>
      </c>
      <c r="Q90" s="29">
        <v>1.3939999999999999</v>
      </c>
      <c r="R90" s="29">
        <v>1.1000000000000001</v>
      </c>
      <c r="S90" s="29">
        <v>12</v>
      </c>
      <c r="T90" s="29">
        <v>11.85812113353318</v>
      </c>
      <c r="U90" s="29">
        <v>24.591162640048893</v>
      </c>
      <c r="V90" s="29">
        <v>4.508429177742137</v>
      </c>
      <c r="W90" s="29">
        <v>2765.7317159761187</v>
      </c>
      <c r="X90" s="29">
        <v>1.0088254168445294</v>
      </c>
      <c r="Y90" s="29">
        <v>1.5436544505569549</v>
      </c>
      <c r="Z90" s="29">
        <v>2.739428830226156</v>
      </c>
      <c r="AA90" s="29">
        <v>2.688943787510758</v>
      </c>
      <c r="AB90" s="29">
        <v>1057.7643354419442</v>
      </c>
      <c r="AC90" s="29">
        <v>4.0821399781782581</v>
      </c>
      <c r="AD90" s="29">
        <v>377.18221223760207</v>
      </c>
      <c r="AE90" s="29">
        <v>92.221005986726567</v>
      </c>
      <c r="AF90" s="29">
        <v>4.2267234519319388</v>
      </c>
      <c r="AG90" s="29">
        <v>2.5072284493452388</v>
      </c>
      <c r="AH90" s="29">
        <v>89.426748984568064</v>
      </c>
      <c r="AI90" s="29">
        <v>1.1010221733494485</v>
      </c>
      <c r="AJ90" s="29">
        <v>0.18971700196583136</v>
      </c>
      <c r="AK90" s="29">
        <v>5.8002935387712702</v>
      </c>
      <c r="AL90" s="14">
        <v>0</v>
      </c>
      <c r="AM90" s="14">
        <v>-3.0340000000000003</v>
      </c>
      <c r="AN90" s="14">
        <v>0</v>
      </c>
      <c r="AO90" s="14">
        <v>4.45</v>
      </c>
      <c r="AP90" s="14">
        <v>3.8460000000000001</v>
      </c>
      <c r="AQ90" s="14">
        <v>136.732</v>
      </c>
      <c r="AR90" s="14">
        <v>-6.7057000000000002</v>
      </c>
      <c r="AS90" s="7">
        <v>-374.15734701000002</v>
      </c>
    </row>
    <row r="91" spans="1:45" x14ac:dyDescent="0.25">
      <c r="A91" s="36" t="s">
        <v>89</v>
      </c>
      <c r="B91" s="29">
        <v>30</v>
      </c>
      <c r="C91" s="29">
        <v>65.39</v>
      </c>
      <c r="D91" s="29">
        <v>5.97</v>
      </c>
      <c r="E91" s="29">
        <v>7133</v>
      </c>
      <c r="F91" s="29">
        <v>1.25</v>
      </c>
      <c r="G91" s="29">
        <v>2.21</v>
      </c>
      <c r="H91" s="29">
        <v>1.44</v>
      </c>
      <c r="I91" s="29">
        <v>1.35</v>
      </c>
      <c r="J91" s="29">
        <v>906.4</v>
      </c>
      <c r="K91" s="29">
        <v>7.28</v>
      </c>
      <c r="L91" s="29">
        <v>693</v>
      </c>
      <c r="M91" s="29">
        <v>76</v>
      </c>
      <c r="N91" s="29">
        <v>4.3499999999999996</v>
      </c>
      <c r="O91" s="29">
        <v>4</v>
      </c>
      <c r="P91" s="29">
        <v>125</v>
      </c>
      <c r="Q91" s="29">
        <v>1.3939999999999999</v>
      </c>
      <c r="R91" s="29">
        <v>1.1000000000000001</v>
      </c>
      <c r="S91" s="29">
        <v>12</v>
      </c>
      <c r="T91" s="29">
        <v>14.993399823767593</v>
      </c>
      <c r="U91" s="29">
        <v>31.721318949774009</v>
      </c>
      <c r="V91" s="29">
        <v>4.8114754531597832</v>
      </c>
      <c r="W91" s="29">
        <v>4034.1456662455676</v>
      </c>
      <c r="X91" s="29">
        <v>0.89107511437304565</v>
      </c>
      <c r="Y91" s="29">
        <v>1.3481252492775639</v>
      </c>
      <c r="Z91" s="29">
        <v>2.8446433646442228</v>
      </c>
      <c r="AA91" s="29">
        <v>2.891788721252575</v>
      </c>
      <c r="AB91" s="29">
        <v>1080.0272173826643</v>
      </c>
      <c r="AC91" s="29">
        <v>7.0750800769508313</v>
      </c>
      <c r="AD91" s="29">
        <v>702.34353752796937</v>
      </c>
      <c r="AE91" s="29">
        <v>85.667443823208217</v>
      </c>
      <c r="AF91" s="29">
        <v>4.1847619242294076</v>
      </c>
      <c r="AG91" s="29">
        <v>2.7917955412406164</v>
      </c>
      <c r="AH91" s="29">
        <v>87.35555881507247</v>
      </c>
      <c r="AI91" s="29">
        <v>1.0798064866566532</v>
      </c>
      <c r="AJ91" s="29">
        <v>1.0092960772176642</v>
      </c>
      <c r="AK91" s="29">
        <v>6.6590354938426639</v>
      </c>
      <c r="AL91" s="14">
        <v>11.999999999999998</v>
      </c>
      <c r="AM91" s="14">
        <v>-2.2690000000000001</v>
      </c>
      <c r="AN91" s="14">
        <v>0</v>
      </c>
      <c r="AO91" s="14">
        <v>5.0700000000000012</v>
      </c>
      <c r="AP91" s="14">
        <v>2.6230000000000002</v>
      </c>
      <c r="AQ91" s="14">
        <v>152.893</v>
      </c>
      <c r="AR91" s="14">
        <v>-7.0475999999999992</v>
      </c>
      <c r="AS91" s="7">
        <v>-390.91979571000002</v>
      </c>
    </row>
    <row r="92" spans="1:45" x14ac:dyDescent="0.25">
      <c r="A92" s="36" t="s">
        <v>90</v>
      </c>
      <c r="B92" s="29">
        <v>30</v>
      </c>
      <c r="C92" s="29">
        <v>65.39</v>
      </c>
      <c r="D92" s="29">
        <v>5.97</v>
      </c>
      <c r="E92" s="29">
        <v>7133</v>
      </c>
      <c r="F92" s="29">
        <v>1.25</v>
      </c>
      <c r="G92" s="29">
        <v>2.21</v>
      </c>
      <c r="H92" s="29">
        <v>1.44</v>
      </c>
      <c r="I92" s="29">
        <v>1.35</v>
      </c>
      <c r="J92" s="29">
        <v>906.4</v>
      </c>
      <c r="K92" s="29">
        <v>7.28</v>
      </c>
      <c r="L92" s="29">
        <v>693</v>
      </c>
      <c r="M92" s="29">
        <v>76</v>
      </c>
      <c r="N92" s="29">
        <v>4.3499999999999996</v>
      </c>
      <c r="O92" s="29">
        <v>4</v>
      </c>
      <c r="P92" s="29">
        <v>125</v>
      </c>
      <c r="Q92" s="29">
        <v>1.3939999999999999</v>
      </c>
      <c r="R92" s="29">
        <v>1.1000000000000001</v>
      </c>
      <c r="S92" s="29">
        <v>12</v>
      </c>
      <c r="T92" s="29">
        <v>15.476195023851798</v>
      </c>
      <c r="U92" s="29">
        <v>32.624304905527737</v>
      </c>
      <c r="V92" s="29">
        <v>4.8920145820372429</v>
      </c>
      <c r="W92" s="29">
        <v>4213.6442787375472</v>
      </c>
      <c r="X92" s="29">
        <v>0.85949949405965365</v>
      </c>
      <c r="Y92" s="29">
        <v>1.298328869236403</v>
      </c>
      <c r="Z92" s="29">
        <v>2.7590973804628072</v>
      </c>
      <c r="AA92" s="29">
        <v>2.9392005981365488</v>
      </c>
      <c r="AB92" s="29">
        <v>1112.8960769548223</v>
      </c>
      <c r="AC92" s="29">
        <v>4.961412093893097</v>
      </c>
      <c r="AD92" s="29">
        <v>619.77846988083706</v>
      </c>
      <c r="AE92" s="29">
        <v>86.97937774313688</v>
      </c>
      <c r="AF92" s="29">
        <v>4.3021526248607858</v>
      </c>
      <c r="AG92" s="29">
        <v>2.7824437878382771</v>
      </c>
      <c r="AH92" s="29">
        <v>86.538046795898367</v>
      </c>
      <c r="AI92" s="29">
        <v>1.0532552352641684</v>
      </c>
      <c r="AJ92" s="29">
        <v>0.84474928647285275</v>
      </c>
      <c r="AK92" s="29">
        <v>7.2166447211455855</v>
      </c>
      <c r="AL92" s="14">
        <v>20</v>
      </c>
      <c r="AM92" s="14">
        <v>-1.8919999999999999</v>
      </c>
      <c r="AN92" s="14">
        <v>0</v>
      </c>
      <c r="AO92" s="14">
        <v>5.13</v>
      </c>
      <c r="AP92" s="14">
        <v>1.661</v>
      </c>
      <c r="AQ92" s="14">
        <v>156.136</v>
      </c>
      <c r="AR92" s="14">
        <v>-6.1295000000000002</v>
      </c>
      <c r="AS92">
        <v>-339.02292268000002</v>
      </c>
    </row>
    <row r="93" spans="1:45" x14ac:dyDescent="0.25">
      <c r="A93" s="36" t="s">
        <v>91</v>
      </c>
      <c r="B93" s="29">
        <v>30</v>
      </c>
      <c r="C93" s="29">
        <v>65.39</v>
      </c>
      <c r="D93" s="29">
        <v>5.97</v>
      </c>
      <c r="E93" s="29">
        <v>7133</v>
      </c>
      <c r="F93" s="29">
        <v>1.25</v>
      </c>
      <c r="G93" s="29">
        <v>2.21</v>
      </c>
      <c r="H93" s="29">
        <v>1.44</v>
      </c>
      <c r="I93" s="29">
        <v>1.35</v>
      </c>
      <c r="J93" s="29">
        <v>906.4</v>
      </c>
      <c r="K93" s="29">
        <v>7.28</v>
      </c>
      <c r="L93" s="29">
        <v>693</v>
      </c>
      <c r="M93" s="29">
        <v>76</v>
      </c>
      <c r="N93" s="29">
        <v>4.3499999999999996</v>
      </c>
      <c r="O93" s="29">
        <v>4</v>
      </c>
      <c r="P93" s="29">
        <v>125</v>
      </c>
      <c r="Q93" s="29">
        <v>1.3939999999999999</v>
      </c>
      <c r="R93" s="29">
        <v>1.1000000000000001</v>
      </c>
      <c r="S93" s="29">
        <v>12</v>
      </c>
      <c r="T93" s="29">
        <v>16.998776964820131</v>
      </c>
      <c r="U93" s="29">
        <v>36.801714041974961</v>
      </c>
      <c r="V93" s="29">
        <v>5.1235014367849718</v>
      </c>
      <c r="W93" s="29">
        <v>3681.9893873380761</v>
      </c>
      <c r="X93" s="29">
        <v>1.0456112820916041</v>
      </c>
      <c r="Y93" s="29">
        <v>1.5398964074593671</v>
      </c>
      <c r="Z93" s="29">
        <v>2.7585815037205514</v>
      </c>
      <c r="AA93" s="29">
        <v>2.5227485687636593</v>
      </c>
      <c r="AB93" s="29">
        <v>1058.7745889920338</v>
      </c>
      <c r="AC93" s="29">
        <v>2.6676504669799654</v>
      </c>
      <c r="AD93" s="29">
        <v>196.06624782671358</v>
      </c>
      <c r="AE93" s="29">
        <v>92.530058543520681</v>
      </c>
      <c r="AF93" s="29">
        <v>4.6567940562559764</v>
      </c>
      <c r="AG93" s="29">
        <v>2.7920566856382218</v>
      </c>
      <c r="AH93" s="29">
        <v>89.365672226327547</v>
      </c>
      <c r="AI93" s="29">
        <v>1.0944628929684268</v>
      </c>
      <c r="AJ93" s="29">
        <v>0.95239845878057061</v>
      </c>
      <c r="AK93" s="29">
        <v>5.800789251717454</v>
      </c>
      <c r="AL93" s="14">
        <v>0</v>
      </c>
      <c r="AM93" s="14">
        <v>-2.1880000000000006</v>
      </c>
      <c r="AN93" s="14">
        <v>0</v>
      </c>
      <c r="AO93" s="14">
        <v>5.9</v>
      </c>
      <c r="AP93" s="14">
        <v>2.31</v>
      </c>
      <c r="AQ93" s="14">
        <v>151.32</v>
      </c>
      <c r="AR93" s="14">
        <v>-5.6565000000000003</v>
      </c>
      <c r="AS93" s="7">
        <v>-312.70810948000002</v>
      </c>
    </row>
    <row r="94" spans="1:45" x14ac:dyDescent="0.25">
      <c r="A94" s="36" t="s">
        <v>92</v>
      </c>
      <c r="B94" s="29">
        <v>30</v>
      </c>
      <c r="C94" s="29">
        <v>65.39</v>
      </c>
      <c r="D94" s="29">
        <v>5.97</v>
      </c>
      <c r="E94" s="29">
        <v>7133</v>
      </c>
      <c r="F94" s="29">
        <v>1.25</v>
      </c>
      <c r="G94" s="29">
        <v>2.21</v>
      </c>
      <c r="H94" s="29">
        <v>1.44</v>
      </c>
      <c r="I94" s="29">
        <v>1.35</v>
      </c>
      <c r="J94" s="29">
        <v>906.4</v>
      </c>
      <c r="K94" s="29">
        <v>7.28</v>
      </c>
      <c r="L94" s="29">
        <v>693</v>
      </c>
      <c r="M94" s="29">
        <v>76</v>
      </c>
      <c r="N94" s="29">
        <v>4.3499999999999996</v>
      </c>
      <c r="O94" s="29">
        <v>4</v>
      </c>
      <c r="P94" s="29">
        <v>125</v>
      </c>
      <c r="Q94" s="29">
        <v>1.3939999999999999</v>
      </c>
      <c r="R94" s="29">
        <v>1.1000000000000001</v>
      </c>
      <c r="S94" s="29">
        <v>12</v>
      </c>
      <c r="T94" s="29">
        <v>22.069463189962551</v>
      </c>
      <c r="U94" s="29">
        <v>49.512461925196035</v>
      </c>
      <c r="V94" s="29">
        <v>5.7598869888566968</v>
      </c>
      <c r="W94" s="29">
        <v>4063.7211159715544</v>
      </c>
      <c r="X94" s="29">
        <v>1.0758034151652636</v>
      </c>
      <c r="Y94" s="29">
        <v>1.6233360226663411</v>
      </c>
      <c r="Z94" s="29">
        <v>2.7428525252566525</v>
      </c>
      <c r="AA94" s="29">
        <v>2.4406623764492927</v>
      </c>
      <c r="AB94" s="29">
        <v>1054.3854385816901</v>
      </c>
      <c r="AC94" s="29">
        <v>1.9921396185780216</v>
      </c>
      <c r="AD94" s="29">
        <v>231.40682221914204</v>
      </c>
      <c r="AE94" s="29">
        <v>92.008830760053002</v>
      </c>
      <c r="AF94" s="29">
        <v>4.6561865724212073</v>
      </c>
      <c r="AG94" s="29">
        <v>3.0721110290720732</v>
      </c>
      <c r="AH94" s="29">
        <v>96.346889305655679</v>
      </c>
      <c r="AI94" s="29">
        <v>1.1650089933002732</v>
      </c>
      <c r="AJ94" s="29">
        <v>55.320748918770093</v>
      </c>
      <c r="AK94" s="29">
        <v>5.801970281961597</v>
      </c>
      <c r="AL94" s="14">
        <v>0</v>
      </c>
      <c r="AM94" s="14">
        <v>-1.9300000000000002</v>
      </c>
      <c r="AN94" s="14">
        <v>2.9000000000000005E-2</v>
      </c>
      <c r="AO94" s="14">
        <v>6.42</v>
      </c>
      <c r="AP94" s="14">
        <v>1.1790000000000003</v>
      </c>
      <c r="AQ94" s="14">
        <v>185.62199999999999</v>
      </c>
      <c r="AR94" s="14">
        <v>-5.3094000000000001</v>
      </c>
      <c r="AS94" s="7">
        <v>-292.89829637999998</v>
      </c>
    </row>
    <row r="95" spans="1:45" x14ac:dyDescent="0.25">
      <c r="A95" s="36" t="s">
        <v>93</v>
      </c>
      <c r="B95" s="29">
        <v>30</v>
      </c>
      <c r="C95" s="29">
        <v>65.39</v>
      </c>
      <c r="D95" s="29">
        <v>5.97</v>
      </c>
      <c r="E95" s="29">
        <v>7133</v>
      </c>
      <c r="F95" s="29">
        <v>1.25</v>
      </c>
      <c r="G95" s="29">
        <v>2.21</v>
      </c>
      <c r="H95" s="29">
        <v>1.44</v>
      </c>
      <c r="I95" s="29">
        <v>1.35</v>
      </c>
      <c r="J95" s="29">
        <v>906.4</v>
      </c>
      <c r="K95" s="29">
        <v>7.28</v>
      </c>
      <c r="L95" s="29">
        <v>693</v>
      </c>
      <c r="M95" s="29">
        <v>76</v>
      </c>
      <c r="N95" s="29">
        <v>4.3499999999999996</v>
      </c>
      <c r="O95" s="29">
        <v>4</v>
      </c>
      <c r="P95" s="29">
        <v>125</v>
      </c>
      <c r="Q95" s="29">
        <v>1.3939999999999999</v>
      </c>
      <c r="R95" s="29">
        <v>1.1000000000000001</v>
      </c>
      <c r="S95" s="29">
        <v>12</v>
      </c>
      <c r="T95" s="29">
        <v>15.274835923728499</v>
      </c>
      <c r="U95" s="29">
        <v>32.552369801184184</v>
      </c>
      <c r="V95" s="29">
        <v>4.8398414221725146</v>
      </c>
      <c r="W95" s="29">
        <v>4078.5678727152826</v>
      </c>
      <c r="X95" s="29">
        <v>0.87676250041399595</v>
      </c>
      <c r="Y95" s="29">
        <v>1.3280340825996635</v>
      </c>
      <c r="Z95" s="29">
        <v>2.8564919764986607</v>
      </c>
      <c r="AA95" s="29">
        <v>2.5542432471977419</v>
      </c>
      <c r="AB95" s="29">
        <v>1098.6489509332673</v>
      </c>
      <c r="AC95" s="29">
        <v>4.8980530878960904</v>
      </c>
      <c r="AD95" s="29">
        <v>543.25159395216383</v>
      </c>
      <c r="AE95" s="29">
        <v>86.535240106248267</v>
      </c>
      <c r="AF95" s="29">
        <v>4.256478826988098</v>
      </c>
      <c r="AG95" s="29">
        <v>2.791283749469244</v>
      </c>
      <c r="AH95" s="29">
        <v>87.056014096649591</v>
      </c>
      <c r="AI95" s="29">
        <v>1.0636763690984523</v>
      </c>
      <c r="AJ95" s="29">
        <v>3.924354446815792</v>
      </c>
      <c r="AK95" s="29">
        <v>6.9445659279745495</v>
      </c>
      <c r="AL95" s="14">
        <v>15.999999999999998</v>
      </c>
      <c r="AM95" s="14">
        <v>-1.92</v>
      </c>
      <c r="AN95" s="14">
        <v>6.1999999999999979E-2</v>
      </c>
      <c r="AO95" s="14">
        <v>5</v>
      </c>
      <c r="AP95" s="14">
        <v>0</v>
      </c>
      <c r="AQ95" s="14">
        <v>158.80199999999999</v>
      </c>
      <c r="AR95" s="14">
        <v>-6.6578999999999997</v>
      </c>
      <c r="AS95" s="7">
        <v>-369.07113493999998</v>
      </c>
    </row>
    <row r="96" spans="1:45" x14ac:dyDescent="0.25">
      <c r="A96" s="36" t="s">
        <v>94</v>
      </c>
      <c r="B96" s="29">
        <v>30</v>
      </c>
      <c r="C96" s="29">
        <v>65.39</v>
      </c>
      <c r="D96" s="29">
        <v>5.97</v>
      </c>
      <c r="E96" s="29">
        <v>7133</v>
      </c>
      <c r="F96" s="29">
        <v>1.25</v>
      </c>
      <c r="G96" s="29">
        <v>2.21</v>
      </c>
      <c r="H96" s="29">
        <v>1.44</v>
      </c>
      <c r="I96" s="29">
        <v>1.35</v>
      </c>
      <c r="J96" s="29">
        <v>906.4</v>
      </c>
      <c r="K96" s="29">
        <v>7.28</v>
      </c>
      <c r="L96" s="29">
        <v>693</v>
      </c>
      <c r="M96" s="29">
        <v>76</v>
      </c>
      <c r="N96" s="29">
        <v>4.3499999999999996</v>
      </c>
      <c r="O96" s="29">
        <v>4</v>
      </c>
      <c r="P96" s="29">
        <v>125</v>
      </c>
      <c r="Q96" s="29">
        <v>1.3939999999999999</v>
      </c>
      <c r="R96" s="29">
        <v>1.1000000000000001</v>
      </c>
      <c r="S96" s="29">
        <v>12</v>
      </c>
      <c r="T96" s="29">
        <v>14.404444370282746</v>
      </c>
      <c r="U96" s="29">
        <v>30.502052463289584</v>
      </c>
      <c r="V96" s="29">
        <v>4.7220816549780853</v>
      </c>
      <c r="W96" s="29">
        <v>3277.3088611134003</v>
      </c>
      <c r="X96" s="29">
        <v>0.91093889216698209</v>
      </c>
      <c r="Y96" s="29">
        <v>1.4846848364182437</v>
      </c>
      <c r="Z96" s="29">
        <v>2.8064185505958914</v>
      </c>
      <c r="AA96" s="29">
        <v>3.1050064219247395</v>
      </c>
      <c r="AB96" s="29">
        <v>1082.123898655261</v>
      </c>
      <c r="AC96" s="29">
        <v>6.4300202046310844</v>
      </c>
      <c r="AD96" s="29">
        <v>660.70359731925953</v>
      </c>
      <c r="AE96" s="29">
        <v>83.995782307244326</v>
      </c>
      <c r="AF96" s="29">
        <v>4.1286573518132128</v>
      </c>
      <c r="AG96" s="29">
        <v>2.7897196021309707</v>
      </c>
      <c r="AH96" s="29">
        <v>91.293890609376831</v>
      </c>
      <c r="AI96" s="29">
        <v>1.1084103453888472</v>
      </c>
      <c r="AJ96" s="29">
        <v>1.8625847069527592</v>
      </c>
      <c r="AK96" s="29">
        <v>6.0866875532349782</v>
      </c>
      <c r="AL96" s="14">
        <v>0.7729999999999998</v>
      </c>
      <c r="AM96" s="14">
        <v>-2.8790000000000004</v>
      </c>
      <c r="AN96" s="14">
        <v>0.13700000000000004</v>
      </c>
      <c r="AO96" s="14">
        <v>4.8</v>
      </c>
      <c r="AP96" s="14">
        <v>0</v>
      </c>
      <c r="AQ96" s="14">
        <v>155.93100000000001</v>
      </c>
      <c r="AR96" s="14">
        <v>-7.7363</v>
      </c>
      <c r="AS96" s="7">
        <v>-430.46645914999999</v>
      </c>
    </row>
    <row r="97" spans="1:45" x14ac:dyDescent="0.25">
      <c r="A97" s="36" t="s">
        <v>95</v>
      </c>
      <c r="B97" s="29">
        <v>30</v>
      </c>
      <c r="C97" s="29">
        <v>65.39</v>
      </c>
      <c r="D97" s="29">
        <v>5.97</v>
      </c>
      <c r="E97" s="29">
        <v>7133</v>
      </c>
      <c r="F97" s="29">
        <v>1.25</v>
      </c>
      <c r="G97" s="29">
        <v>2.21</v>
      </c>
      <c r="H97" s="29">
        <v>1.44</v>
      </c>
      <c r="I97" s="29">
        <v>1.35</v>
      </c>
      <c r="J97" s="29">
        <v>906.4</v>
      </c>
      <c r="K97" s="29">
        <v>7.28</v>
      </c>
      <c r="L97" s="29">
        <v>693</v>
      </c>
      <c r="M97" s="29">
        <v>76</v>
      </c>
      <c r="N97" s="29">
        <v>4.3499999999999996</v>
      </c>
      <c r="O97" s="29">
        <v>4</v>
      </c>
      <c r="P97" s="29">
        <v>125</v>
      </c>
      <c r="Q97" s="29">
        <v>1.3939999999999999</v>
      </c>
      <c r="R97" s="29">
        <v>1.1000000000000001</v>
      </c>
      <c r="S97" s="29">
        <v>12</v>
      </c>
      <c r="T97" s="29">
        <v>14.701257028583157</v>
      </c>
      <c r="U97" s="29">
        <v>31.405666644299043</v>
      </c>
      <c r="V97" s="29">
        <v>4.7682838576425022</v>
      </c>
      <c r="W97" s="29">
        <v>3706.4834961166662</v>
      </c>
      <c r="X97" s="29">
        <v>0.89675702997742346</v>
      </c>
      <c r="Y97" s="29">
        <v>1.4280180018097843</v>
      </c>
      <c r="Z97" s="29">
        <v>2.9081121166117812</v>
      </c>
      <c r="AA97" s="29">
        <v>3.2372975592579145</v>
      </c>
      <c r="AB97" s="29">
        <v>1079.529557618298</v>
      </c>
      <c r="AC97" s="29">
        <v>6.0686176475308313</v>
      </c>
      <c r="AD97" s="29">
        <v>727.45789988060653</v>
      </c>
      <c r="AE97" s="29">
        <v>84.824319182509427</v>
      </c>
      <c r="AF97" s="29">
        <v>4.1708168225281073</v>
      </c>
      <c r="AG97" s="29">
        <v>2.7910695610053518</v>
      </c>
      <c r="AH97" s="29">
        <v>88.479191417168266</v>
      </c>
      <c r="AI97" s="29">
        <v>1.0756317592535152</v>
      </c>
      <c r="AJ97" s="29">
        <v>1.5684967960537954</v>
      </c>
      <c r="AK97" s="29">
        <v>6.3727005405403423</v>
      </c>
      <c r="AL97" s="14">
        <v>7.9999999999999991</v>
      </c>
      <c r="AM97" s="14">
        <v>-2.3630000000000004</v>
      </c>
      <c r="AN97" s="14">
        <v>0</v>
      </c>
      <c r="AO97" s="14">
        <v>4.8800000000000008</v>
      </c>
      <c r="AP97" s="14">
        <v>1.6539999999999999</v>
      </c>
      <c r="AQ97" s="14">
        <v>157.38900000000001</v>
      </c>
      <c r="AR97" s="14">
        <v>-7.0789999999999988</v>
      </c>
      <c r="AS97" s="7">
        <v>-387.70975917999999</v>
      </c>
    </row>
  </sheetData>
  <mergeCells count="4">
    <mergeCell ref="AL1:AS1"/>
    <mergeCell ref="A1:A2"/>
    <mergeCell ref="B1:S1"/>
    <mergeCell ref="T1:AK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8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BO103" sqref="BO103:BP103"/>
    </sheetView>
  </sheetViews>
  <sheetFormatPr defaultRowHeight="15" x14ac:dyDescent="0.25"/>
  <cols>
    <col min="1" max="1" width="11" style="14" customWidth="1"/>
    <col min="2" max="2" width="6.375" customWidth="1"/>
    <col min="3" max="4" width="6.25" customWidth="1"/>
    <col min="6" max="6" width="6.125" customWidth="1"/>
    <col min="7" max="7" width="6" customWidth="1"/>
    <col min="8" max="8" width="5.875" customWidth="1"/>
    <col min="12" max="12" width="6.25" customWidth="1"/>
    <col min="13" max="13" width="5.125" customWidth="1"/>
    <col min="14" max="14" width="4.75" customWidth="1"/>
    <col min="15" max="15" width="4.5" customWidth="1"/>
    <col min="16" max="17" width="5.875" customWidth="1"/>
    <col min="18" max="18" width="7.5" customWidth="1"/>
    <col min="19" max="19" width="4.75" customWidth="1"/>
    <col min="20" max="20" width="5.125" customWidth="1"/>
    <col min="21" max="21" width="8.375" customWidth="1"/>
    <col min="22" max="22" width="6.625" customWidth="1"/>
    <col min="24" max="24" width="7.125" customWidth="1"/>
    <col min="25" max="25" width="6.25" customWidth="1"/>
    <col min="26" max="26" width="5.625" customWidth="1"/>
    <col min="27" max="27" width="8.125" customWidth="1"/>
    <col min="30" max="30" width="6.25" customWidth="1"/>
    <col min="31" max="31" width="5.25" customWidth="1"/>
    <col min="32" max="32" width="5.5" customWidth="1"/>
    <col min="33" max="33" width="4.625" customWidth="1"/>
    <col min="34" max="34" width="7.125" customWidth="1"/>
    <col min="35" max="35" width="6.25" customWidth="1"/>
    <col min="36" max="36" width="7.25" customWidth="1"/>
    <col min="37" max="37" width="4.5" customWidth="1"/>
    <col min="38" max="38" width="3.75" customWidth="1"/>
    <col min="39" max="39" width="7.125" customWidth="1"/>
    <col min="40" max="40" width="5.5" customWidth="1"/>
    <col min="42" max="42" width="5.625" customWidth="1"/>
    <col min="43" max="43" width="5.875" customWidth="1"/>
    <col min="44" max="44" width="4.5" customWidth="1"/>
    <col min="48" max="48" width="5" customWidth="1"/>
    <col min="49" max="49" width="3.875" customWidth="1"/>
    <col min="50" max="50" width="4.75" customWidth="1"/>
    <col min="51" max="51" width="4.25" customWidth="1"/>
    <col min="52" max="52" width="6.25" customWidth="1"/>
    <col min="53" max="53" width="5.875" customWidth="1"/>
    <col min="54" max="54" width="7.5" customWidth="1"/>
    <col min="55" max="55" width="3.875" customWidth="1"/>
    <col min="56" max="56" width="4.25" customWidth="1"/>
    <col min="57" max="57" width="7.625" customWidth="1"/>
    <col min="58" max="58" width="5.25" customWidth="1"/>
    <col min="60" max="60" width="5.5" customWidth="1"/>
    <col min="61" max="61" width="5.375" customWidth="1"/>
    <col min="62" max="62" width="4.875" customWidth="1"/>
    <col min="66" max="66" width="5.375" customWidth="1"/>
    <col min="67" max="67" width="4.125" customWidth="1"/>
    <col min="68" max="68" width="5" customWidth="1"/>
    <col min="69" max="69" width="4" customWidth="1"/>
    <col min="70" max="70" width="6.625" customWidth="1"/>
    <col min="71" max="71" width="6.25" customWidth="1"/>
    <col min="72" max="72" width="7.375" customWidth="1"/>
    <col min="73" max="73" width="3.625" customWidth="1"/>
    <col min="74" max="74" width="9" customWidth="1"/>
  </cols>
  <sheetData>
    <row r="1" spans="1:94" ht="16.5" x14ac:dyDescent="0.15">
      <c r="A1" s="57" t="s">
        <v>96</v>
      </c>
      <c r="B1" s="61" t="s">
        <v>119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  <c r="T1" s="64" t="s">
        <v>120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6"/>
      <c r="AL1" s="67" t="s">
        <v>121</v>
      </c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9"/>
      <c r="BD1" s="70" t="s">
        <v>122</v>
      </c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2"/>
      <c r="BV1" s="73" t="s">
        <v>139</v>
      </c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5"/>
      <c r="CN1" s="59" t="s">
        <v>160</v>
      </c>
      <c r="CO1" s="60"/>
      <c r="CP1" s="60"/>
    </row>
    <row r="2" spans="1:94" ht="17.25" thickBot="1" x14ac:dyDescent="0.2">
      <c r="A2" s="58"/>
      <c r="B2" s="18" t="s">
        <v>97</v>
      </c>
      <c r="C2" s="19" t="s">
        <v>98</v>
      </c>
      <c r="D2" s="19" t="s">
        <v>99</v>
      </c>
      <c r="E2" s="19" t="s">
        <v>100</v>
      </c>
      <c r="F2" s="19" t="s">
        <v>101</v>
      </c>
      <c r="G2" s="19" t="s">
        <v>102</v>
      </c>
      <c r="H2" s="19" t="s">
        <v>103</v>
      </c>
      <c r="I2" s="19" t="s">
        <v>104</v>
      </c>
      <c r="J2" s="19" t="s">
        <v>105</v>
      </c>
      <c r="K2" s="19" t="s">
        <v>106</v>
      </c>
      <c r="L2" s="19" t="s">
        <v>107</v>
      </c>
      <c r="M2" s="19" t="s">
        <v>108</v>
      </c>
      <c r="N2" s="19" t="s">
        <v>109</v>
      </c>
      <c r="O2" s="19" t="s">
        <v>110</v>
      </c>
      <c r="P2" s="19" t="s">
        <v>111</v>
      </c>
      <c r="Q2" s="19" t="s">
        <v>112</v>
      </c>
      <c r="R2" s="19" t="s">
        <v>113</v>
      </c>
      <c r="S2" s="20" t="s">
        <v>114</v>
      </c>
      <c r="T2" s="4" t="s">
        <v>97</v>
      </c>
      <c r="U2" s="5" t="s">
        <v>98</v>
      </c>
      <c r="V2" s="5" t="s">
        <v>99</v>
      </c>
      <c r="W2" s="5" t="s">
        <v>115</v>
      </c>
      <c r="X2" s="5" t="s">
        <v>101</v>
      </c>
      <c r="Y2" s="5" t="s">
        <v>102</v>
      </c>
      <c r="Z2" s="5" t="s">
        <v>103</v>
      </c>
      <c r="AA2" s="5" t="s">
        <v>104</v>
      </c>
      <c r="AB2" s="5" t="s">
        <v>105</v>
      </c>
      <c r="AC2" s="5" t="s">
        <v>106</v>
      </c>
      <c r="AD2" s="5" t="s">
        <v>107</v>
      </c>
      <c r="AE2" s="5" t="s">
        <v>108</v>
      </c>
      <c r="AF2" s="5" t="s">
        <v>109</v>
      </c>
      <c r="AG2" s="5" t="s">
        <v>110</v>
      </c>
      <c r="AH2" s="5" t="s">
        <v>111</v>
      </c>
      <c r="AI2" s="5" t="s">
        <v>112</v>
      </c>
      <c r="AJ2" s="5" t="s">
        <v>113</v>
      </c>
      <c r="AK2" s="6" t="s">
        <v>114</v>
      </c>
      <c r="AL2" s="15" t="s">
        <v>97</v>
      </c>
      <c r="AM2" s="16" t="s">
        <v>98</v>
      </c>
      <c r="AN2" s="16" t="s">
        <v>99</v>
      </c>
      <c r="AO2" s="16" t="s">
        <v>115</v>
      </c>
      <c r="AP2" s="16" t="s">
        <v>101</v>
      </c>
      <c r="AQ2" s="16" t="s">
        <v>102</v>
      </c>
      <c r="AR2" s="16" t="s">
        <v>103</v>
      </c>
      <c r="AS2" s="16" t="s">
        <v>104</v>
      </c>
      <c r="AT2" s="16" t="s">
        <v>105</v>
      </c>
      <c r="AU2" s="16" t="s">
        <v>106</v>
      </c>
      <c r="AV2" s="16" t="s">
        <v>107</v>
      </c>
      <c r="AW2" s="16" t="s">
        <v>108</v>
      </c>
      <c r="AX2" s="16" t="s">
        <v>109</v>
      </c>
      <c r="AY2" s="16" t="s">
        <v>110</v>
      </c>
      <c r="AZ2" s="16" t="s">
        <v>111</v>
      </c>
      <c r="BA2" s="16" t="s">
        <v>112</v>
      </c>
      <c r="BB2" s="16" t="s">
        <v>113</v>
      </c>
      <c r="BC2" s="17" t="s">
        <v>114</v>
      </c>
      <c r="BD2" s="27" t="s">
        <v>97</v>
      </c>
      <c r="BE2" s="28" t="s">
        <v>98</v>
      </c>
      <c r="BF2" s="28" t="s">
        <v>99</v>
      </c>
      <c r="BG2" s="28" t="s">
        <v>115</v>
      </c>
      <c r="BH2" s="28" t="s">
        <v>101</v>
      </c>
      <c r="BI2" s="28" t="s">
        <v>102</v>
      </c>
      <c r="BJ2" s="25" t="s">
        <v>103</v>
      </c>
      <c r="BK2" s="25" t="s">
        <v>104</v>
      </c>
      <c r="BL2" s="25" t="s">
        <v>105</v>
      </c>
      <c r="BM2" s="25" t="s">
        <v>106</v>
      </c>
      <c r="BN2" s="25" t="s">
        <v>107</v>
      </c>
      <c r="BO2" s="25" t="s">
        <v>108</v>
      </c>
      <c r="BP2" s="25" t="s">
        <v>109</v>
      </c>
      <c r="BQ2" s="25" t="s">
        <v>110</v>
      </c>
      <c r="BR2" s="25" t="s">
        <v>111</v>
      </c>
      <c r="BS2" s="25" t="s">
        <v>112</v>
      </c>
      <c r="BT2" s="25" t="s">
        <v>113</v>
      </c>
      <c r="BU2" s="26" t="s">
        <v>114</v>
      </c>
      <c r="BV2" s="39" t="s">
        <v>97</v>
      </c>
      <c r="BW2" s="40" t="s">
        <v>98</v>
      </c>
      <c r="BX2" s="40" t="s">
        <v>99</v>
      </c>
      <c r="BY2" s="40" t="s">
        <v>115</v>
      </c>
      <c r="BZ2" s="40" t="s">
        <v>101</v>
      </c>
      <c r="CA2" s="40" t="s">
        <v>102</v>
      </c>
      <c r="CB2" s="40" t="s">
        <v>116</v>
      </c>
      <c r="CC2" s="40" t="s">
        <v>104</v>
      </c>
      <c r="CD2" s="40" t="s">
        <v>105</v>
      </c>
      <c r="CE2" s="40" t="s">
        <v>106</v>
      </c>
      <c r="CF2" s="40" t="s">
        <v>107</v>
      </c>
      <c r="CG2" s="40" t="s">
        <v>108</v>
      </c>
      <c r="CH2" s="40" t="s">
        <v>117</v>
      </c>
      <c r="CI2" s="40" t="s">
        <v>110</v>
      </c>
      <c r="CJ2" s="40" t="s">
        <v>111</v>
      </c>
      <c r="CK2" s="40" t="s">
        <v>112</v>
      </c>
      <c r="CL2" s="40" t="s">
        <v>113</v>
      </c>
      <c r="CM2" s="41" t="s">
        <v>118</v>
      </c>
      <c r="CN2" s="42" t="s">
        <v>129</v>
      </c>
      <c r="CO2" s="42" t="s">
        <v>130</v>
      </c>
      <c r="CP2" s="42" t="s">
        <v>131</v>
      </c>
    </row>
    <row r="3" spans="1:94" x14ac:dyDescent="0.15">
      <c r="A3" s="22" t="s">
        <v>0</v>
      </c>
      <c r="B3" s="8">
        <v>13</v>
      </c>
      <c r="C3" s="9">
        <v>26.981999999999999</v>
      </c>
      <c r="D3" s="9">
        <v>4.07</v>
      </c>
      <c r="E3" s="9">
        <v>2698</v>
      </c>
      <c r="F3" s="9">
        <v>1.25</v>
      </c>
      <c r="G3" s="9">
        <v>2.0099999999999998</v>
      </c>
      <c r="H3" s="9">
        <v>1.64</v>
      </c>
      <c r="I3" s="9">
        <v>3.39</v>
      </c>
      <c r="J3" s="9">
        <v>577.6</v>
      </c>
      <c r="K3" s="9">
        <v>10.5</v>
      </c>
      <c r="L3" s="9">
        <v>933</v>
      </c>
      <c r="M3" s="9">
        <v>80</v>
      </c>
      <c r="N3" s="9">
        <v>3.5</v>
      </c>
      <c r="O3" s="9">
        <v>3</v>
      </c>
      <c r="P3" s="9">
        <v>125</v>
      </c>
      <c r="Q3" s="9">
        <v>1.4319999999999999</v>
      </c>
      <c r="R3" s="9">
        <v>0.23300000000000001</v>
      </c>
      <c r="S3" s="9">
        <v>3</v>
      </c>
      <c r="T3" s="8">
        <v>24</v>
      </c>
      <c r="U3" s="9">
        <v>51.996000000000002</v>
      </c>
      <c r="V3" s="9">
        <v>5.13</v>
      </c>
      <c r="W3" s="9">
        <v>7140</v>
      </c>
      <c r="X3" s="9">
        <v>0.84</v>
      </c>
      <c r="Y3" s="9">
        <v>1.33</v>
      </c>
      <c r="Z3" s="9">
        <v>2</v>
      </c>
      <c r="AA3" s="9">
        <v>4.0999999999999996</v>
      </c>
      <c r="AB3" s="9">
        <v>652.79999999999995</v>
      </c>
      <c r="AC3" s="9">
        <v>21</v>
      </c>
      <c r="AD3" s="9">
        <v>2073</v>
      </c>
      <c r="AE3" s="9">
        <v>57</v>
      </c>
      <c r="AF3" s="9">
        <v>3.35</v>
      </c>
      <c r="AG3" s="9">
        <v>4</v>
      </c>
      <c r="AH3" s="9">
        <v>118</v>
      </c>
      <c r="AI3" s="9">
        <v>1.36</v>
      </c>
      <c r="AJ3" s="9">
        <v>3.1</v>
      </c>
      <c r="AK3" s="10">
        <v>6</v>
      </c>
      <c r="AL3" s="8">
        <v>8</v>
      </c>
      <c r="AM3" s="9">
        <v>15.999000000000001</v>
      </c>
      <c r="AN3" s="9">
        <v>4.45</v>
      </c>
      <c r="AO3" s="9">
        <v>2000</v>
      </c>
      <c r="AP3" s="9">
        <v>0.85</v>
      </c>
      <c r="AQ3" s="9">
        <v>1.2</v>
      </c>
      <c r="AR3" s="9">
        <v>3.5</v>
      </c>
      <c r="AS3" s="9">
        <v>2.6</v>
      </c>
      <c r="AT3" s="9">
        <v>1313.9</v>
      </c>
      <c r="AU3" s="9">
        <v>0.44400000000000001</v>
      </c>
      <c r="AV3" s="9">
        <v>55</v>
      </c>
      <c r="AW3" s="9">
        <v>101</v>
      </c>
      <c r="AX3" s="9">
        <v>4.55</v>
      </c>
      <c r="AY3" s="9">
        <v>2</v>
      </c>
      <c r="AZ3" s="9">
        <v>66</v>
      </c>
      <c r="BA3" s="9">
        <v>0.89</v>
      </c>
      <c r="BB3" s="9">
        <v>2.8E-3</v>
      </c>
      <c r="BC3" s="9">
        <v>6</v>
      </c>
      <c r="BD3" s="8">
        <v>13</v>
      </c>
      <c r="BE3" s="9">
        <v>26.981999999999999</v>
      </c>
      <c r="BF3" s="9">
        <v>4.07</v>
      </c>
      <c r="BG3" s="9">
        <v>2698</v>
      </c>
      <c r="BH3" s="9">
        <v>1.25</v>
      </c>
      <c r="BI3" s="9">
        <v>2.0099999999999998</v>
      </c>
      <c r="BJ3" s="9">
        <v>1.64</v>
      </c>
      <c r="BK3" s="9">
        <v>3.39</v>
      </c>
      <c r="BL3" s="9">
        <v>577.6</v>
      </c>
      <c r="BM3" s="9">
        <v>10.5</v>
      </c>
      <c r="BN3" s="9">
        <v>933</v>
      </c>
      <c r="BO3" s="9">
        <v>80</v>
      </c>
      <c r="BP3" s="9">
        <v>3.5</v>
      </c>
      <c r="BQ3" s="9">
        <v>3</v>
      </c>
      <c r="BR3" s="9">
        <v>125</v>
      </c>
      <c r="BS3" s="9">
        <v>1.4319999999999999</v>
      </c>
      <c r="BT3" s="9">
        <v>0.23300000000000001</v>
      </c>
      <c r="BU3" s="9">
        <v>3</v>
      </c>
      <c r="BV3" s="7">
        <f>CN3*B3+CO3*T3+CP3*AL3</f>
        <v>13.064709113004728</v>
      </c>
      <c r="BW3" s="7">
        <f>CN3*C3+CO3*U3+CP3*AM3</f>
        <v>27.364769709829247</v>
      </c>
      <c r="BX3" s="7">
        <f>CN3*D3+CO3*V3+CP3*AN3</f>
        <v>4.6009452252140832</v>
      </c>
      <c r="BY3" s="7">
        <f>CN3*E3+CO3*W3+CP3*AO3</f>
        <v>3528.4640702245197</v>
      </c>
      <c r="BZ3" s="7">
        <f>CN3*F3+CO3*X3+CP3*AP3</f>
        <v>0.89058631661150178</v>
      </c>
      <c r="CA3" s="7">
        <f>CN3*G3+CO3*Y3+CP3*AQ3</f>
        <v>1.324652182198321</v>
      </c>
      <c r="CB3" s="7">
        <f>CN3*H3+CO3*Z3+CP3*AR3</f>
        <v>2.8741890751818988</v>
      </c>
      <c r="CC3" s="7">
        <f>CN3*I3+CO3*AA3+CP3*AS3</f>
        <v>3.1096822228184022</v>
      </c>
      <c r="CD3" s="7">
        <f>CN3*J3+CO3*AB3+CP3*AT3</f>
        <v>1047.1427379504676</v>
      </c>
      <c r="CE3" s="7">
        <f>CN3*K3+CO3*AC3+CP3*AU3</f>
        <v>7.3450985636229253</v>
      </c>
      <c r="CF3" s="7">
        <f>CN3*L3+CO3*AD3+CP3*AV3</f>
        <v>720.63441599657699</v>
      </c>
      <c r="CG3" s="7">
        <f>CN3*M3+CO3*AE3+CP3*AW3</f>
        <v>86.285196584566137</v>
      </c>
      <c r="CH3" s="7">
        <f>CN3*N3+CO3*AF3+CP3*AX3</f>
        <v>4.0968880559173586</v>
      </c>
      <c r="CI3" s="7">
        <f>CN3*O3+CO3*AG3+CP3*AY3</f>
        <v>2.6737879505740838</v>
      </c>
      <c r="CJ3" s="7">
        <f>CN3*P3+CO3*AH3+CP3*AZ3</f>
        <v>87.10002612239353</v>
      </c>
      <c r="CK3" s="7">
        <f>CN3*Q3+CO3*AI3+CP3*BA3</f>
        <v>1.0816593380240758</v>
      </c>
      <c r="CL3" s="7">
        <f>CN3*R3+CO3*AJ3+CP3*BB3</f>
        <v>0.9031400943558453</v>
      </c>
      <c r="CM3" s="7">
        <f>CN3*S3+CO3*AK3+CP3*BC3</f>
        <v>5.6744055084120584</v>
      </c>
      <c r="CN3">
        <v>0.10853149719598054</v>
      </c>
      <c r="CO3">
        <v>0.28262822668905158</v>
      </c>
      <c r="CP3">
        <v>0.60884027611496794</v>
      </c>
    </row>
    <row r="4" spans="1:94" x14ac:dyDescent="0.15">
      <c r="A4" s="23" t="s">
        <v>1</v>
      </c>
      <c r="B4" s="1">
        <v>13</v>
      </c>
      <c r="C4" s="2">
        <v>26.981999999999999</v>
      </c>
      <c r="D4" s="2">
        <v>4.07</v>
      </c>
      <c r="E4" s="2">
        <v>2698</v>
      </c>
      <c r="F4" s="2">
        <v>1.25</v>
      </c>
      <c r="G4" s="2">
        <v>2.0099999999999998</v>
      </c>
      <c r="H4" s="2">
        <v>1.64</v>
      </c>
      <c r="I4" s="2">
        <v>3.39</v>
      </c>
      <c r="J4" s="2">
        <v>577.6</v>
      </c>
      <c r="K4" s="2">
        <v>10.5</v>
      </c>
      <c r="L4" s="2">
        <v>933</v>
      </c>
      <c r="M4" s="2">
        <v>80</v>
      </c>
      <c r="N4" s="2">
        <v>3.5</v>
      </c>
      <c r="O4" s="2">
        <v>3</v>
      </c>
      <c r="P4" s="2">
        <v>125</v>
      </c>
      <c r="Q4" s="2">
        <v>1.4319999999999999</v>
      </c>
      <c r="R4" s="2">
        <v>0.23300000000000001</v>
      </c>
      <c r="S4" s="2">
        <v>3</v>
      </c>
      <c r="T4" s="1">
        <v>25</v>
      </c>
      <c r="U4" s="2">
        <v>54.938000000000002</v>
      </c>
      <c r="V4" s="2">
        <v>5.23</v>
      </c>
      <c r="W4" s="2">
        <v>7300</v>
      </c>
      <c r="X4" s="2">
        <v>0.79</v>
      </c>
      <c r="Y4" s="2">
        <v>1.26</v>
      </c>
      <c r="Z4" s="2">
        <v>2.04</v>
      </c>
      <c r="AA4" s="2">
        <v>2.92</v>
      </c>
      <c r="AB4" s="2">
        <v>717.4</v>
      </c>
      <c r="AC4" s="2">
        <v>13.4</v>
      </c>
      <c r="AD4" s="2">
        <v>1518</v>
      </c>
      <c r="AE4" s="2">
        <v>60</v>
      </c>
      <c r="AF4" s="2">
        <v>3.6</v>
      </c>
      <c r="AG4" s="2">
        <v>4</v>
      </c>
      <c r="AH4" s="2">
        <v>117</v>
      </c>
      <c r="AI4" s="2">
        <v>1.304</v>
      </c>
      <c r="AJ4" s="2">
        <v>13.3</v>
      </c>
      <c r="AK4" s="3">
        <v>7</v>
      </c>
      <c r="AL4" s="1">
        <v>8</v>
      </c>
      <c r="AM4" s="2">
        <v>15.999000000000001</v>
      </c>
      <c r="AN4" s="2">
        <v>4.45</v>
      </c>
      <c r="AO4" s="2">
        <v>2000</v>
      </c>
      <c r="AP4" s="2">
        <v>0.85</v>
      </c>
      <c r="AQ4" s="2">
        <v>1.2</v>
      </c>
      <c r="AR4" s="2">
        <v>3.5</v>
      </c>
      <c r="AS4" s="2">
        <v>2.6</v>
      </c>
      <c r="AT4" s="2">
        <v>1313.9</v>
      </c>
      <c r="AU4" s="2">
        <v>0.44400000000000001</v>
      </c>
      <c r="AV4" s="2">
        <v>55</v>
      </c>
      <c r="AW4" s="2">
        <v>101</v>
      </c>
      <c r="AX4" s="2">
        <v>4.55</v>
      </c>
      <c r="AY4" s="2">
        <v>2</v>
      </c>
      <c r="AZ4" s="2">
        <v>66</v>
      </c>
      <c r="BA4" s="2">
        <v>0.89</v>
      </c>
      <c r="BB4" s="2">
        <v>2.8E-3</v>
      </c>
      <c r="BC4" s="2">
        <v>6</v>
      </c>
      <c r="BD4" s="1">
        <v>13</v>
      </c>
      <c r="BE4" s="2">
        <v>26.981999999999999</v>
      </c>
      <c r="BF4" s="2">
        <v>4.07</v>
      </c>
      <c r="BG4" s="2">
        <v>2698</v>
      </c>
      <c r="BH4" s="2">
        <v>1.25</v>
      </c>
      <c r="BI4" s="2">
        <v>2.0099999999999998</v>
      </c>
      <c r="BJ4" s="2">
        <v>1.64</v>
      </c>
      <c r="BK4" s="2">
        <v>3.39</v>
      </c>
      <c r="BL4" s="2">
        <v>577.6</v>
      </c>
      <c r="BM4" s="2">
        <v>10.5</v>
      </c>
      <c r="BN4" s="2">
        <v>933</v>
      </c>
      <c r="BO4" s="2">
        <v>80</v>
      </c>
      <c r="BP4" s="2">
        <v>3.5</v>
      </c>
      <c r="BQ4" s="2">
        <v>3</v>
      </c>
      <c r="BR4" s="2">
        <v>125</v>
      </c>
      <c r="BS4" s="2">
        <v>1.4319999999999999</v>
      </c>
      <c r="BT4" s="2">
        <v>0.23300000000000001</v>
      </c>
      <c r="BU4" s="2">
        <v>3</v>
      </c>
      <c r="BV4" s="7">
        <f t="shared" ref="BV4:BV68" si="0">CN4*B4+CO4*T4+CP4*AL4</f>
        <v>13.346138428688628</v>
      </c>
      <c r="BW4" s="7">
        <f t="shared" ref="BW4:BW68" si="1">CN4*C4+CO4*U4+CP4*AM4</f>
        <v>28.193519267790474</v>
      </c>
      <c r="BX4" s="7">
        <f t="shared" ref="BX4:BX68" si="2">CN4*D4+CO4*V4+CP4*AN4</f>
        <v>4.6291575234640341</v>
      </c>
      <c r="BY4" s="7">
        <f t="shared" ref="BY4:BY68" si="3">CN4*E4+CO4*W4+CP4*AO4</f>
        <v>3573.3171428442856</v>
      </c>
      <c r="BZ4" s="7">
        <f t="shared" ref="BZ4:BZ68" si="4">CN4*F4+CO4*X4+CP4*AP4</f>
        <v>0.87645606341526172</v>
      </c>
      <c r="CA4" s="7">
        <f t="shared" ref="CA4:CA68" si="5">CN4*G4+CO4*Y4+CP4*AQ4</f>
        <v>1.3048581442431506</v>
      </c>
      <c r="CB4" s="7">
        <f t="shared" ref="CB4:CB68" si="6">CN4*H4+CO4*Z4+CP4*AR4</f>
        <v>2.8856076967246516</v>
      </c>
      <c r="CC4" s="7">
        <f t="shared" ref="CC4:CC68" si="7">CN4*I4+CO4*AA4+CP4*AS4</f>
        <v>2.7761532268443001</v>
      </c>
      <c r="CD4" s="7">
        <f t="shared" ref="CD4:CD68" si="8">CN4*J4+CO4*AB4+CP4*AT4</f>
        <v>1065.4467162215683</v>
      </c>
      <c r="CE4" s="7">
        <f t="shared" ref="CE4:CE68" si="9">CN4*K4+CO4*AC4+CP4*AU4</f>
        <v>5.1961643718443193</v>
      </c>
      <c r="CF4" s="7">
        <f t="shared" ref="CF4:CF68" si="10">CN4*L4+CO4*AD4+CP4*AV4</f>
        <v>563.66927880921935</v>
      </c>
      <c r="CG4" s="7">
        <f t="shared" ref="CG4:CG68" si="11">CN4*M4+CO4*AE4+CP4*AW4</f>
        <v>87.136038550737908</v>
      </c>
      <c r="CH4" s="7">
        <f t="shared" ref="CH4:CH68" si="12">CN4*N4+CO4*AF4+CP4*AX4</f>
        <v>4.1676177810353536</v>
      </c>
      <c r="CI4" s="7">
        <f t="shared" ref="CI4:CI68" si="13">CN4*O4+CO4*AG4+CP4*AY4</f>
        <v>2.6736438721942326</v>
      </c>
      <c r="CJ4" s="7">
        <f t="shared" ref="CJ4:CJ68" si="14">CN4*P4+CO4*AH4+CP4*AZ4</f>
        <v>86.813477382735414</v>
      </c>
      <c r="CK4" s="7">
        <f t="shared" ref="CK4:CK68" si="15">CN4*Q4+CO4*AI4+CP4*BA4</f>
        <v>1.0657998679620311</v>
      </c>
      <c r="CL4" s="7">
        <f t="shared" ref="CL4:CL68" si="16">CN4*R4+CO4*AJ4+CP4*BB4</f>
        <v>3.7850373177327614</v>
      </c>
      <c r="CM4" s="7">
        <f t="shared" ref="CM4:CM68" si="17">CN4*S4+CO4*AK4+CP4*BC4</f>
        <v>5.9569874511347667</v>
      </c>
      <c r="CN4">
        <v>0.10852413856067125</v>
      </c>
      <c r="CO4">
        <v>0.28255986681678058</v>
      </c>
      <c r="CP4">
        <v>0.6089159946225482</v>
      </c>
    </row>
    <row r="5" spans="1:94" x14ac:dyDescent="0.15">
      <c r="A5" s="23" t="s">
        <v>2</v>
      </c>
      <c r="B5" s="1">
        <v>13</v>
      </c>
      <c r="C5" s="2">
        <v>26.981999999999999</v>
      </c>
      <c r="D5" s="2">
        <v>4.07</v>
      </c>
      <c r="E5" s="2">
        <v>2698</v>
      </c>
      <c r="F5" s="2">
        <v>1.25</v>
      </c>
      <c r="G5" s="2">
        <v>2.0099999999999998</v>
      </c>
      <c r="H5" s="2">
        <v>1.64</v>
      </c>
      <c r="I5" s="2">
        <v>3.39</v>
      </c>
      <c r="J5" s="2">
        <v>577.6</v>
      </c>
      <c r="K5" s="2">
        <v>10.5</v>
      </c>
      <c r="L5" s="2">
        <v>933</v>
      </c>
      <c r="M5" s="2">
        <v>80</v>
      </c>
      <c r="N5" s="2">
        <v>3.5</v>
      </c>
      <c r="O5" s="2">
        <v>3</v>
      </c>
      <c r="P5" s="2">
        <v>125</v>
      </c>
      <c r="Q5" s="2">
        <v>1.4319999999999999</v>
      </c>
      <c r="R5" s="2">
        <v>0.23300000000000001</v>
      </c>
      <c r="S5" s="2">
        <v>3</v>
      </c>
      <c r="T5" s="1">
        <v>22</v>
      </c>
      <c r="U5" s="2">
        <v>47.866999999999997</v>
      </c>
      <c r="V5" s="2">
        <v>4.82</v>
      </c>
      <c r="W5" s="2">
        <v>4506</v>
      </c>
      <c r="X5" s="2">
        <v>0.91</v>
      </c>
      <c r="Y5" s="2">
        <v>1.81</v>
      </c>
      <c r="Z5" s="2">
        <v>1.86</v>
      </c>
      <c r="AA5" s="2">
        <v>4.8499999999999996</v>
      </c>
      <c r="AB5" s="2">
        <v>658</v>
      </c>
      <c r="AC5" s="2">
        <v>18.8</v>
      </c>
      <c r="AD5" s="2">
        <v>1933</v>
      </c>
      <c r="AE5" s="2">
        <v>51</v>
      </c>
      <c r="AF5" s="2">
        <v>3.15</v>
      </c>
      <c r="AG5" s="2">
        <v>4</v>
      </c>
      <c r="AH5" s="2">
        <v>132</v>
      </c>
      <c r="AI5" s="2">
        <v>1.462</v>
      </c>
      <c r="AJ5" s="2">
        <v>6.1</v>
      </c>
      <c r="AK5" s="3">
        <v>4</v>
      </c>
      <c r="AL5" s="1">
        <v>8</v>
      </c>
      <c r="AM5" s="2">
        <v>15.999000000000001</v>
      </c>
      <c r="AN5" s="2">
        <v>4.45</v>
      </c>
      <c r="AO5" s="2">
        <v>2000</v>
      </c>
      <c r="AP5" s="2">
        <v>0.85</v>
      </c>
      <c r="AQ5" s="2">
        <v>1.2</v>
      </c>
      <c r="AR5" s="2">
        <v>3.5</v>
      </c>
      <c r="AS5" s="2">
        <v>2.6</v>
      </c>
      <c r="AT5" s="2">
        <v>1313.9</v>
      </c>
      <c r="AU5" s="2">
        <v>0.44400000000000001</v>
      </c>
      <c r="AV5" s="2">
        <v>55</v>
      </c>
      <c r="AW5" s="2">
        <v>101</v>
      </c>
      <c r="AX5" s="2">
        <v>4.55</v>
      </c>
      <c r="AY5" s="2">
        <v>2</v>
      </c>
      <c r="AZ5" s="2">
        <v>66</v>
      </c>
      <c r="BA5" s="2">
        <v>0.89</v>
      </c>
      <c r="BB5" s="2">
        <v>2.8E-3</v>
      </c>
      <c r="BC5" s="2">
        <v>6</v>
      </c>
      <c r="BD5" s="1">
        <v>13</v>
      </c>
      <c r="BE5" s="2">
        <v>26.981999999999999</v>
      </c>
      <c r="BF5" s="2">
        <v>4.07</v>
      </c>
      <c r="BG5" s="2">
        <v>2698</v>
      </c>
      <c r="BH5" s="2">
        <v>1.25</v>
      </c>
      <c r="BI5" s="2">
        <v>2.0099999999999998</v>
      </c>
      <c r="BJ5" s="2">
        <v>1.64</v>
      </c>
      <c r="BK5" s="2">
        <v>3.39</v>
      </c>
      <c r="BL5" s="2">
        <v>577.6</v>
      </c>
      <c r="BM5" s="2">
        <v>10.5</v>
      </c>
      <c r="BN5" s="2">
        <v>933</v>
      </c>
      <c r="BO5" s="2">
        <v>80</v>
      </c>
      <c r="BP5" s="2">
        <v>3.5</v>
      </c>
      <c r="BQ5" s="2">
        <v>3</v>
      </c>
      <c r="BR5" s="2">
        <v>125</v>
      </c>
      <c r="BS5" s="2">
        <v>1.4319999999999999</v>
      </c>
      <c r="BT5" s="2">
        <v>0.23300000000000001</v>
      </c>
      <c r="BU5" s="2">
        <v>3</v>
      </c>
      <c r="BV5" s="7">
        <f t="shared" si="0"/>
        <v>12.490839400429984</v>
      </c>
      <c r="BW5" s="7">
        <f t="shared" si="1"/>
        <v>26.178272478561805</v>
      </c>
      <c r="BX5" s="7">
        <f t="shared" si="2"/>
        <v>4.5132068996887389</v>
      </c>
      <c r="BY5" s="7">
        <f t="shared" si="3"/>
        <v>2782.519575612002</v>
      </c>
      <c r="BZ5" s="7">
        <f t="shared" si="4"/>
        <v>0.91025645763502472</v>
      </c>
      <c r="CA5" s="7">
        <f t="shared" si="5"/>
        <v>1.4598181231393157</v>
      </c>
      <c r="CB5" s="7">
        <f t="shared" si="6"/>
        <v>2.8358890238107688</v>
      </c>
      <c r="CC5" s="7">
        <f t="shared" si="7"/>
        <v>3.3202718765765944</v>
      </c>
      <c r="CD5" s="7">
        <f t="shared" si="8"/>
        <v>1049.1179460671863</v>
      </c>
      <c r="CE5" s="7">
        <f t="shared" si="9"/>
        <v>6.7113120383057421</v>
      </c>
      <c r="CF5" s="7">
        <f t="shared" si="10"/>
        <v>679.86893925381025</v>
      </c>
      <c r="CG5" s="7">
        <f t="shared" si="11"/>
        <v>84.620827452830383</v>
      </c>
      <c r="CH5" s="7">
        <f t="shared" si="12"/>
        <v>4.0413354894710576</v>
      </c>
      <c r="CI5" s="7">
        <f t="shared" si="13"/>
        <v>2.672499431482696</v>
      </c>
      <c r="CJ5" s="7">
        <f t="shared" si="14"/>
        <v>91.009017298264467</v>
      </c>
      <c r="CK5" s="7">
        <f t="shared" si="15"/>
        <v>1.1100668847575084</v>
      </c>
      <c r="CL5" s="7">
        <f t="shared" si="16"/>
        <v>1.7476692579861763</v>
      </c>
      <c r="CM5" s="7">
        <f t="shared" si="17"/>
        <v>5.1108439485684194</v>
      </c>
      <c r="CN5">
        <v>0.10832830997444282</v>
      </c>
      <c r="CO5">
        <v>0.28208556075412644</v>
      </c>
      <c r="CP5">
        <v>0.60958612927143074</v>
      </c>
    </row>
    <row r="6" spans="1:94" x14ac:dyDescent="0.15">
      <c r="A6" s="23" t="s">
        <v>3</v>
      </c>
      <c r="B6" s="1">
        <v>13</v>
      </c>
      <c r="C6" s="2">
        <v>26.981999999999999</v>
      </c>
      <c r="D6" s="2">
        <v>4.07</v>
      </c>
      <c r="E6" s="2">
        <v>2698</v>
      </c>
      <c r="F6" s="2">
        <v>1.25</v>
      </c>
      <c r="G6" s="2">
        <v>2.0099999999999998</v>
      </c>
      <c r="H6" s="2">
        <v>1.64</v>
      </c>
      <c r="I6" s="2">
        <v>3.39</v>
      </c>
      <c r="J6" s="2">
        <v>577.6</v>
      </c>
      <c r="K6" s="2">
        <v>10.5</v>
      </c>
      <c r="L6" s="2">
        <v>933</v>
      </c>
      <c r="M6" s="2">
        <v>80</v>
      </c>
      <c r="N6" s="2">
        <v>3.5</v>
      </c>
      <c r="O6" s="2">
        <v>3</v>
      </c>
      <c r="P6" s="2">
        <v>125</v>
      </c>
      <c r="Q6" s="2">
        <v>1.4319999999999999</v>
      </c>
      <c r="R6" s="2">
        <v>0.23300000000000001</v>
      </c>
      <c r="S6" s="2">
        <v>3</v>
      </c>
      <c r="T6" s="1">
        <v>23</v>
      </c>
      <c r="U6" s="2">
        <v>50.941499999999998</v>
      </c>
      <c r="V6" s="2">
        <v>4.9800000000000004</v>
      </c>
      <c r="W6" s="2">
        <v>6000</v>
      </c>
      <c r="X6" s="2">
        <v>0.86</v>
      </c>
      <c r="Y6" s="2">
        <v>1.61</v>
      </c>
      <c r="Z6" s="2">
        <v>2.2200000000000002</v>
      </c>
      <c r="AA6" s="2">
        <v>5.31</v>
      </c>
      <c r="AB6" s="2">
        <v>650.29999999999995</v>
      </c>
      <c r="AC6" s="2">
        <v>17.5</v>
      </c>
      <c r="AD6" s="2">
        <v>2163</v>
      </c>
      <c r="AE6" s="2">
        <v>54</v>
      </c>
      <c r="AF6" s="2">
        <v>3.3</v>
      </c>
      <c r="AG6" s="2">
        <v>4</v>
      </c>
      <c r="AH6" s="2">
        <v>122</v>
      </c>
      <c r="AI6" s="2">
        <v>1.3460000000000001</v>
      </c>
      <c r="AJ6" s="2">
        <v>5.0599999999999996</v>
      </c>
      <c r="AK6" s="3">
        <v>5</v>
      </c>
      <c r="AL6" s="1">
        <v>8</v>
      </c>
      <c r="AM6" s="2">
        <v>15.999000000000001</v>
      </c>
      <c r="AN6" s="2">
        <v>4.45</v>
      </c>
      <c r="AO6" s="2">
        <v>2000</v>
      </c>
      <c r="AP6" s="2">
        <v>0.85</v>
      </c>
      <c r="AQ6" s="2">
        <v>1.2</v>
      </c>
      <c r="AR6" s="2">
        <v>3.5</v>
      </c>
      <c r="AS6" s="2">
        <v>2.6</v>
      </c>
      <c r="AT6" s="2">
        <v>1313.9</v>
      </c>
      <c r="AU6" s="2">
        <v>0.44400000000000001</v>
      </c>
      <c r="AV6" s="2">
        <v>55</v>
      </c>
      <c r="AW6" s="2">
        <v>101</v>
      </c>
      <c r="AX6" s="2">
        <v>4.55</v>
      </c>
      <c r="AY6" s="2">
        <v>2</v>
      </c>
      <c r="AZ6" s="2">
        <v>66</v>
      </c>
      <c r="BA6" s="2">
        <v>0.89</v>
      </c>
      <c r="BB6" s="2">
        <v>2.8E-3</v>
      </c>
      <c r="BC6" s="2">
        <v>6</v>
      </c>
      <c r="BD6" s="1">
        <v>13</v>
      </c>
      <c r="BE6" s="2">
        <v>26.981999999999999</v>
      </c>
      <c r="BF6" s="2">
        <v>4.07</v>
      </c>
      <c r="BG6" s="2">
        <v>2698</v>
      </c>
      <c r="BH6" s="2">
        <v>1.25</v>
      </c>
      <c r="BI6" s="2">
        <v>2.0099999999999998</v>
      </c>
      <c r="BJ6" s="2">
        <v>1.64</v>
      </c>
      <c r="BK6" s="2">
        <v>3.39</v>
      </c>
      <c r="BL6" s="2">
        <v>577.6</v>
      </c>
      <c r="BM6" s="2">
        <v>10.5</v>
      </c>
      <c r="BN6" s="2">
        <v>933</v>
      </c>
      <c r="BO6" s="2">
        <v>80</v>
      </c>
      <c r="BP6" s="2">
        <v>3.5</v>
      </c>
      <c r="BQ6" s="2">
        <v>3</v>
      </c>
      <c r="BR6" s="2">
        <v>125</v>
      </c>
      <c r="BS6" s="2">
        <v>1.4319999999999999</v>
      </c>
      <c r="BT6" s="2">
        <v>0.23300000000000001</v>
      </c>
      <c r="BU6" s="2">
        <v>3</v>
      </c>
      <c r="BV6" s="7">
        <f t="shared" si="0"/>
        <v>12.780159951633921</v>
      </c>
      <c r="BW6" s="7">
        <f t="shared" si="1"/>
        <v>27.062297329716628</v>
      </c>
      <c r="BX6" s="7">
        <f t="shared" si="2"/>
        <v>4.5585115188848073</v>
      </c>
      <c r="BY6" s="7">
        <f t="shared" si="3"/>
        <v>3205.7880567620632</v>
      </c>
      <c r="BZ6" s="7">
        <f t="shared" si="4"/>
        <v>0.89621736289796339</v>
      </c>
      <c r="CA6" s="7">
        <f t="shared" si="5"/>
        <v>1.4037012271813714</v>
      </c>
      <c r="CB6" s="7">
        <f t="shared" si="6"/>
        <v>2.9366043323626227</v>
      </c>
      <c r="CC6" s="7">
        <f t="shared" si="7"/>
        <v>3.4513211104246597</v>
      </c>
      <c r="CD6" s="7">
        <f t="shared" si="8"/>
        <v>1046.5474295346314</v>
      </c>
      <c r="CE6" s="7">
        <f t="shared" si="9"/>
        <v>6.3534925514086469</v>
      </c>
      <c r="CF6" s="7">
        <f t="shared" si="10"/>
        <v>745.79205567462543</v>
      </c>
      <c r="CG6" s="7">
        <f t="shared" si="11"/>
        <v>85.443602935678697</v>
      </c>
      <c r="CH6" s="7">
        <f t="shared" si="12"/>
        <v>4.0829490346461412</v>
      </c>
      <c r="CI6" s="7">
        <f t="shared" si="13"/>
        <v>2.6735148195429606</v>
      </c>
      <c r="CJ6" s="7">
        <f t="shared" si="14"/>
        <v>88.221309764437592</v>
      </c>
      <c r="CK6" s="7">
        <f t="shared" si="15"/>
        <v>1.0776242489400434</v>
      </c>
      <c r="CL6" s="7">
        <f t="shared" si="16"/>
        <v>1.4565180421178705</v>
      </c>
      <c r="CM6" s="7">
        <f t="shared" si="17"/>
        <v>5.3920413952902368</v>
      </c>
      <c r="CN6">
        <v>0.10848047797531316</v>
      </c>
      <c r="CO6">
        <v>0.28251717078382377</v>
      </c>
      <c r="CP6">
        <v>0.60900235124086299</v>
      </c>
    </row>
    <row r="7" spans="1:94" x14ac:dyDescent="0.15">
      <c r="A7" s="23" t="s">
        <v>4</v>
      </c>
      <c r="B7" s="1">
        <v>56</v>
      </c>
      <c r="C7" s="2">
        <v>137.327</v>
      </c>
      <c r="D7" s="2">
        <v>7.58</v>
      </c>
      <c r="E7" s="2">
        <v>3510</v>
      </c>
      <c r="F7" s="2">
        <v>1.44</v>
      </c>
      <c r="G7" s="2">
        <v>3.35</v>
      </c>
      <c r="H7" s="2">
        <v>1.08</v>
      </c>
      <c r="I7" s="2">
        <v>1.9</v>
      </c>
      <c r="J7" s="2">
        <v>502.9</v>
      </c>
      <c r="K7" s="2">
        <v>7.8</v>
      </c>
      <c r="L7" s="2">
        <v>983</v>
      </c>
      <c r="M7" s="2">
        <v>14</v>
      </c>
      <c r="N7" s="2">
        <v>2.85</v>
      </c>
      <c r="O7" s="2">
        <v>6</v>
      </c>
      <c r="P7" s="2">
        <v>198</v>
      </c>
      <c r="Q7" s="2">
        <v>2.2429999999999999</v>
      </c>
      <c r="R7" s="2">
        <v>1.3</v>
      </c>
      <c r="S7" s="2">
        <v>2</v>
      </c>
      <c r="T7" s="1">
        <v>57</v>
      </c>
      <c r="U7" s="2">
        <v>138.90600000000001</v>
      </c>
      <c r="V7" s="2">
        <v>9.31</v>
      </c>
      <c r="W7" s="2">
        <v>5970</v>
      </c>
      <c r="X7" s="2">
        <v>1.34</v>
      </c>
      <c r="Y7" s="2">
        <v>2.42</v>
      </c>
      <c r="Z7" s="2">
        <v>1.35</v>
      </c>
      <c r="AA7" s="2">
        <v>4.47</v>
      </c>
      <c r="AB7" s="2">
        <v>538.1</v>
      </c>
      <c r="AC7" s="2">
        <v>10</v>
      </c>
      <c r="AD7" s="2">
        <v>1192</v>
      </c>
      <c r="AE7" s="2">
        <v>33</v>
      </c>
      <c r="AF7" s="2">
        <v>2.85</v>
      </c>
      <c r="AG7" s="2">
        <v>6</v>
      </c>
      <c r="AH7" s="2">
        <v>169</v>
      </c>
      <c r="AI7" s="2">
        <v>1.877</v>
      </c>
      <c r="AJ7" s="2">
        <v>8.98</v>
      </c>
      <c r="AK7" s="3">
        <v>3</v>
      </c>
      <c r="AL7" s="1">
        <v>8</v>
      </c>
      <c r="AM7" s="2">
        <v>15.999000000000001</v>
      </c>
      <c r="AN7" s="2">
        <v>4.45</v>
      </c>
      <c r="AO7" s="2">
        <v>2000</v>
      </c>
      <c r="AP7" s="2">
        <v>0.85</v>
      </c>
      <c r="AQ7" s="2">
        <v>1.2</v>
      </c>
      <c r="AR7" s="2">
        <v>3.5</v>
      </c>
      <c r="AS7" s="2">
        <v>2.6</v>
      </c>
      <c r="AT7" s="2">
        <v>1313.9</v>
      </c>
      <c r="AU7" s="2">
        <v>0.44400000000000001</v>
      </c>
      <c r="AV7" s="2">
        <v>55</v>
      </c>
      <c r="AW7" s="2">
        <v>101</v>
      </c>
      <c r="AX7" s="2">
        <v>4.55</v>
      </c>
      <c r="AY7" s="2">
        <v>2</v>
      </c>
      <c r="AZ7" s="2">
        <v>66</v>
      </c>
      <c r="BA7" s="2">
        <v>0.89</v>
      </c>
      <c r="BB7" s="2">
        <v>2.8E-3</v>
      </c>
      <c r="BC7" s="2">
        <v>6</v>
      </c>
      <c r="BD7" s="1">
        <v>56</v>
      </c>
      <c r="BE7" s="2">
        <v>137.327</v>
      </c>
      <c r="BF7" s="2">
        <v>7.58</v>
      </c>
      <c r="BG7" s="2">
        <v>3510</v>
      </c>
      <c r="BH7" s="2">
        <v>1.44</v>
      </c>
      <c r="BI7" s="2">
        <v>3.35</v>
      </c>
      <c r="BJ7" s="2">
        <v>1.08</v>
      </c>
      <c r="BK7" s="2">
        <v>1.9</v>
      </c>
      <c r="BL7" s="2">
        <v>502.9</v>
      </c>
      <c r="BM7" s="2">
        <v>7.8</v>
      </c>
      <c r="BN7" s="2">
        <v>983</v>
      </c>
      <c r="BO7" s="2">
        <v>14</v>
      </c>
      <c r="BP7" s="2">
        <v>2.85</v>
      </c>
      <c r="BQ7" s="2">
        <v>6</v>
      </c>
      <c r="BR7" s="2">
        <v>198</v>
      </c>
      <c r="BS7" s="2">
        <v>2.2429999999999999</v>
      </c>
      <c r="BT7" s="2">
        <v>1.3</v>
      </c>
      <c r="BU7" s="2">
        <v>2</v>
      </c>
      <c r="BV7" s="7">
        <f t="shared" si="0"/>
        <v>27.414250884588487</v>
      </c>
      <c r="BW7" s="7">
        <f t="shared" si="1"/>
        <v>64.7986189905521</v>
      </c>
      <c r="BX7" s="7">
        <f t="shared" si="2"/>
        <v>6.1952902525137494</v>
      </c>
      <c r="BY7" s="7">
        <f t="shared" si="3"/>
        <v>3309.9547410860187</v>
      </c>
      <c r="BZ7" s="7">
        <f t="shared" si="4"/>
        <v>1.0563029901605128</v>
      </c>
      <c r="CA7" s="7">
        <f t="shared" si="5"/>
        <v>1.7889390332881647</v>
      </c>
      <c r="CB7" s="7">
        <f t="shared" si="6"/>
        <v>2.613451106340603</v>
      </c>
      <c r="CC7" s="7">
        <f t="shared" si="7"/>
        <v>3.0610170862833277</v>
      </c>
      <c r="CD7" s="7">
        <f t="shared" si="8"/>
        <v>1000.8792501735865</v>
      </c>
      <c r="CE7" s="7">
        <f t="shared" si="9"/>
        <v>4.0085249783988397</v>
      </c>
      <c r="CF7" s="7">
        <f t="shared" si="10"/>
        <v>484.95015514788707</v>
      </c>
      <c r="CG7" s="7">
        <f t="shared" si="11"/>
        <v>71.803911419288525</v>
      </c>
      <c r="CH7" s="7">
        <f t="shared" si="12"/>
        <v>3.8726089547953784</v>
      </c>
      <c r="CI7" s="7">
        <f t="shared" si="13"/>
        <v>3.5938612828344052</v>
      </c>
      <c r="CJ7" s="7">
        <f t="shared" si="14"/>
        <v>110.24787310684235</v>
      </c>
      <c r="CK7" s="7">
        <f t="shared" si="15"/>
        <v>1.32374650936806</v>
      </c>
      <c r="CL7" s="7">
        <f t="shared" si="16"/>
        <v>2.7308801816439745</v>
      </c>
      <c r="CM7" s="7">
        <f t="shared" si="17"/>
        <v>4.6940542077412175</v>
      </c>
      <c r="CN7">
        <v>0.11054983013297937</v>
      </c>
      <c r="CO7">
        <v>0.28791549057562199</v>
      </c>
      <c r="CP7">
        <v>0.60153467929139881</v>
      </c>
    </row>
    <row r="8" spans="1:94" x14ac:dyDescent="0.15">
      <c r="A8" s="23" t="s">
        <v>5</v>
      </c>
      <c r="B8" s="1">
        <v>20</v>
      </c>
      <c r="C8" s="2">
        <v>40.078000000000003</v>
      </c>
      <c r="D8" s="2">
        <v>4.4000000000000004</v>
      </c>
      <c r="E8" s="2">
        <v>1550</v>
      </c>
      <c r="F8" s="2">
        <v>1.25</v>
      </c>
      <c r="G8" s="2">
        <v>2.7</v>
      </c>
      <c r="H8" s="2">
        <v>1.17</v>
      </c>
      <c r="I8" s="2">
        <v>1.84</v>
      </c>
      <c r="J8" s="2">
        <v>589.79999999999995</v>
      </c>
      <c r="K8" s="2">
        <v>8.6</v>
      </c>
      <c r="L8" s="2">
        <v>1111</v>
      </c>
      <c r="M8" s="2">
        <v>16</v>
      </c>
      <c r="N8" s="2">
        <v>2.85</v>
      </c>
      <c r="O8" s="2">
        <v>4</v>
      </c>
      <c r="P8" s="2">
        <v>174</v>
      </c>
      <c r="Q8" s="2">
        <v>1.974</v>
      </c>
      <c r="R8" s="2">
        <v>0.43</v>
      </c>
      <c r="S8" s="2">
        <v>2</v>
      </c>
      <c r="T8" s="1">
        <v>24</v>
      </c>
      <c r="U8" s="2">
        <v>51.996000000000002</v>
      </c>
      <c r="V8" s="2">
        <v>5.13</v>
      </c>
      <c r="W8" s="2">
        <v>7140</v>
      </c>
      <c r="X8" s="2">
        <v>0.84</v>
      </c>
      <c r="Y8" s="2">
        <v>1.33</v>
      </c>
      <c r="Z8" s="2">
        <v>2</v>
      </c>
      <c r="AA8" s="2">
        <v>4.0999999999999996</v>
      </c>
      <c r="AB8" s="2">
        <v>652.79999999999995</v>
      </c>
      <c r="AC8" s="2">
        <v>21</v>
      </c>
      <c r="AD8" s="2">
        <v>2073</v>
      </c>
      <c r="AE8" s="2">
        <v>57</v>
      </c>
      <c r="AF8" s="2">
        <v>3.35</v>
      </c>
      <c r="AG8" s="2">
        <v>4</v>
      </c>
      <c r="AH8" s="2">
        <v>118</v>
      </c>
      <c r="AI8" s="2">
        <v>1.36</v>
      </c>
      <c r="AJ8" s="2">
        <v>3.1</v>
      </c>
      <c r="AK8" s="3">
        <v>6</v>
      </c>
      <c r="AL8" s="1">
        <v>8</v>
      </c>
      <c r="AM8" s="2">
        <v>15.999000000000001</v>
      </c>
      <c r="AN8" s="2">
        <v>4.45</v>
      </c>
      <c r="AO8" s="2">
        <v>2000</v>
      </c>
      <c r="AP8" s="2">
        <v>0.85</v>
      </c>
      <c r="AQ8" s="2">
        <v>1.2</v>
      </c>
      <c r="AR8" s="2">
        <v>3.5</v>
      </c>
      <c r="AS8" s="2">
        <v>2.6</v>
      </c>
      <c r="AT8" s="2">
        <v>1313.9</v>
      </c>
      <c r="AU8" s="2">
        <v>0.44400000000000001</v>
      </c>
      <c r="AV8" s="2">
        <v>55</v>
      </c>
      <c r="AW8" s="2">
        <v>101</v>
      </c>
      <c r="AX8" s="2">
        <v>4.55</v>
      </c>
      <c r="AY8" s="2">
        <v>2</v>
      </c>
      <c r="AZ8" s="2">
        <v>66</v>
      </c>
      <c r="BA8" s="2">
        <v>0.89</v>
      </c>
      <c r="BB8" s="2">
        <v>2.8E-3</v>
      </c>
      <c r="BC8" s="2">
        <v>6</v>
      </c>
      <c r="BD8" s="1">
        <v>20</v>
      </c>
      <c r="BE8" s="2">
        <v>40.078000000000003</v>
      </c>
      <c r="BF8" s="2">
        <v>4.4000000000000004</v>
      </c>
      <c r="BG8" s="2">
        <v>1550</v>
      </c>
      <c r="BH8" s="2">
        <v>1.25</v>
      </c>
      <c r="BI8" s="2">
        <v>2.7</v>
      </c>
      <c r="BJ8" s="2">
        <v>1.17</v>
      </c>
      <c r="BK8" s="2">
        <v>1.84</v>
      </c>
      <c r="BL8" s="2">
        <v>589.79999999999995</v>
      </c>
      <c r="BM8" s="2">
        <v>8.6</v>
      </c>
      <c r="BN8" s="2">
        <v>1111</v>
      </c>
      <c r="BO8" s="2">
        <v>16</v>
      </c>
      <c r="BP8" s="2">
        <v>2.85</v>
      </c>
      <c r="BQ8" s="2">
        <v>4</v>
      </c>
      <c r="BR8" s="2">
        <v>174</v>
      </c>
      <c r="BS8" s="2">
        <v>1.974</v>
      </c>
      <c r="BT8" s="2">
        <v>0.43</v>
      </c>
      <c r="BU8" s="2">
        <v>2</v>
      </c>
      <c r="BV8" s="7">
        <f t="shared" si="0"/>
        <v>13.933930669026115</v>
      </c>
      <c r="BW8" s="7">
        <f t="shared" si="1"/>
        <v>29.026463176327272</v>
      </c>
      <c r="BX8" s="7">
        <f t="shared" si="2"/>
        <v>4.6402647895331794</v>
      </c>
      <c r="BY8" s="7">
        <f t="shared" si="3"/>
        <v>3430.2093861900753</v>
      </c>
      <c r="BZ8" s="7">
        <f t="shared" si="4"/>
        <v>0.89135443625940458</v>
      </c>
      <c r="CA8" s="7">
        <f t="shared" si="5"/>
        <v>1.4033078074364704</v>
      </c>
      <c r="CB8" s="7">
        <f t="shared" si="6"/>
        <v>2.8104397979930535</v>
      </c>
      <c r="CC8" s="7">
        <f t="shared" si="7"/>
        <v>2.9478544065563543</v>
      </c>
      <c r="CD8" s="7">
        <f t="shared" si="8"/>
        <v>1043.4737482997652</v>
      </c>
      <c r="CE8" s="7">
        <f t="shared" si="9"/>
        <v>7.2646640999223164</v>
      </c>
      <c r="CF8" s="7">
        <f t="shared" si="10"/>
        <v>752.82464271226274</v>
      </c>
      <c r="CG8" s="7">
        <f t="shared" si="11"/>
        <v>78.931301869423891</v>
      </c>
      <c r="CH8" s="7">
        <f t="shared" si="12"/>
        <v>4.0164876799652838</v>
      </c>
      <c r="CI8" s="7">
        <f t="shared" si="13"/>
        <v>2.7970335335393637</v>
      </c>
      <c r="CJ8" s="7">
        <f t="shared" si="14"/>
        <v>92.915598262066567</v>
      </c>
      <c r="CK8" s="7">
        <f t="shared" si="15"/>
        <v>1.1452017018725802</v>
      </c>
      <c r="CL8" s="7">
        <f t="shared" si="16"/>
        <v>0.94182578251378846</v>
      </c>
      <c r="CM8" s="7">
        <f t="shared" si="17"/>
        <v>5.557662400711207</v>
      </c>
      <c r="CN8">
        <v>0.11058439982219834</v>
      </c>
      <c r="CO8">
        <v>0.28793236694748331</v>
      </c>
      <c r="CP8">
        <v>0.60148323323031849</v>
      </c>
    </row>
    <row r="9" spans="1:94" x14ac:dyDescent="0.15">
      <c r="A9" s="23" t="s">
        <v>6</v>
      </c>
      <c r="B9" s="1">
        <v>20</v>
      </c>
      <c r="C9" s="2">
        <v>40.078000000000003</v>
      </c>
      <c r="D9" s="2">
        <v>4.4000000000000004</v>
      </c>
      <c r="E9" s="2">
        <v>1550</v>
      </c>
      <c r="F9" s="2">
        <v>1.25</v>
      </c>
      <c r="G9" s="2">
        <v>2.7</v>
      </c>
      <c r="H9" s="2">
        <v>1.17</v>
      </c>
      <c r="I9" s="2">
        <v>1.84</v>
      </c>
      <c r="J9" s="2">
        <v>589.79999999999995</v>
      </c>
      <c r="K9" s="2">
        <v>8.6</v>
      </c>
      <c r="L9" s="2">
        <v>1111</v>
      </c>
      <c r="M9" s="2">
        <v>16</v>
      </c>
      <c r="N9" s="2">
        <v>2.85</v>
      </c>
      <c r="O9" s="2">
        <v>4</v>
      </c>
      <c r="P9" s="2">
        <v>174</v>
      </c>
      <c r="Q9" s="2">
        <v>1.974</v>
      </c>
      <c r="R9" s="2">
        <v>0.43</v>
      </c>
      <c r="S9" s="2">
        <v>2</v>
      </c>
      <c r="T9" s="1">
        <v>64</v>
      </c>
      <c r="U9" s="2">
        <v>157.25</v>
      </c>
      <c r="V9" s="2">
        <v>8.2200000000000006</v>
      </c>
      <c r="W9" s="2">
        <v>7800</v>
      </c>
      <c r="X9" s="2">
        <v>1.0900000000000001</v>
      </c>
      <c r="Y9" s="2">
        <v>2.2200000000000002</v>
      </c>
      <c r="Z9" s="2">
        <v>1.1100000000000001</v>
      </c>
      <c r="AA9" s="2">
        <v>4.1399999999999997</v>
      </c>
      <c r="AB9" s="2">
        <v>592.4</v>
      </c>
      <c r="AC9" s="2">
        <v>15.5</v>
      </c>
      <c r="AD9" s="2">
        <v>1585</v>
      </c>
      <c r="AE9" s="2">
        <v>27</v>
      </c>
      <c r="AF9" s="2">
        <v>2.85</v>
      </c>
      <c r="AG9" s="2">
        <v>6</v>
      </c>
      <c r="AH9" s="2">
        <v>161</v>
      </c>
      <c r="AI9" s="2">
        <v>1.802</v>
      </c>
      <c r="AJ9" s="2">
        <v>49000</v>
      </c>
      <c r="AK9" s="3">
        <v>3</v>
      </c>
      <c r="AL9" s="1">
        <v>8</v>
      </c>
      <c r="AM9" s="2">
        <v>15.999000000000001</v>
      </c>
      <c r="AN9" s="2">
        <v>4.45</v>
      </c>
      <c r="AO9" s="2">
        <v>2000</v>
      </c>
      <c r="AP9" s="2">
        <v>0.85</v>
      </c>
      <c r="AQ9" s="2">
        <v>1.2</v>
      </c>
      <c r="AR9" s="2">
        <v>3.5</v>
      </c>
      <c r="AS9" s="2">
        <v>2.6</v>
      </c>
      <c r="AT9" s="2">
        <v>1313.9</v>
      </c>
      <c r="AU9" s="2">
        <v>0.44400000000000001</v>
      </c>
      <c r="AV9" s="2">
        <v>55</v>
      </c>
      <c r="AW9" s="2">
        <v>101</v>
      </c>
      <c r="AX9" s="2">
        <v>4.55</v>
      </c>
      <c r="AY9" s="2">
        <v>2</v>
      </c>
      <c r="AZ9" s="2">
        <v>66</v>
      </c>
      <c r="BA9" s="2">
        <v>0.89</v>
      </c>
      <c r="BB9" s="2">
        <v>2.8E-3</v>
      </c>
      <c r="BC9" s="2">
        <v>6</v>
      </c>
      <c r="BD9" s="1">
        <v>20</v>
      </c>
      <c r="BE9" s="2">
        <v>40.078000000000003</v>
      </c>
      <c r="BF9" s="2">
        <v>4.4000000000000004</v>
      </c>
      <c r="BG9" s="2">
        <v>1550</v>
      </c>
      <c r="BH9" s="2">
        <v>1.25</v>
      </c>
      <c r="BI9" s="2">
        <v>2.7</v>
      </c>
      <c r="BJ9" s="2">
        <v>1.17</v>
      </c>
      <c r="BK9" s="2">
        <v>1.84</v>
      </c>
      <c r="BL9" s="2">
        <v>589.79999999999995</v>
      </c>
      <c r="BM9" s="2">
        <v>8.6</v>
      </c>
      <c r="BN9" s="2">
        <v>1111</v>
      </c>
      <c r="BO9" s="2">
        <v>16</v>
      </c>
      <c r="BP9" s="2">
        <v>2.85</v>
      </c>
      <c r="BQ9" s="2">
        <v>4</v>
      </c>
      <c r="BR9" s="2">
        <v>174</v>
      </c>
      <c r="BS9" s="2">
        <v>1.974</v>
      </c>
      <c r="BT9" s="2">
        <v>0.43</v>
      </c>
      <c r="BU9" s="2">
        <v>2</v>
      </c>
      <c r="BV9" s="7">
        <f t="shared" si="0"/>
        <v>25.343704163158318</v>
      </c>
      <c r="BW9" s="7">
        <f t="shared" si="1"/>
        <v>59.065513773863508</v>
      </c>
      <c r="BX9" s="7">
        <f t="shared" si="2"/>
        <v>5.5233225494402909</v>
      </c>
      <c r="BY9" s="7">
        <f t="shared" si="3"/>
        <v>3610.2634842101857</v>
      </c>
      <c r="BZ9" s="7">
        <f t="shared" si="4"/>
        <v>0.9626389292865567</v>
      </c>
      <c r="CA9" s="7">
        <f t="shared" si="5"/>
        <v>1.6567350084751489</v>
      </c>
      <c r="CB9" s="7">
        <f t="shared" si="6"/>
        <v>2.5600089747278338</v>
      </c>
      <c r="CC9" s="7">
        <f t="shared" si="7"/>
        <v>2.9571584610765465</v>
      </c>
      <c r="CD9" s="7">
        <f t="shared" si="8"/>
        <v>1027.8564336868683</v>
      </c>
      <c r="CE9" s="7">
        <f t="shared" si="9"/>
        <v>5.6487652177067629</v>
      </c>
      <c r="CF9" s="7">
        <f t="shared" si="10"/>
        <v>608.87927998620285</v>
      </c>
      <c r="CG9" s="7">
        <f t="shared" si="11"/>
        <v>70.482581326915792</v>
      </c>
      <c r="CH9" s="7">
        <f t="shared" si="12"/>
        <v>3.8766967498456202</v>
      </c>
      <c r="CI9" s="7">
        <f t="shared" si="13"/>
        <v>3.3644385316125485</v>
      </c>
      <c r="CJ9" s="7">
        <f t="shared" si="14"/>
        <v>105.0544985260949</v>
      </c>
      <c r="CK9" s="7">
        <f t="shared" si="15"/>
        <v>1.2701105699247923</v>
      </c>
      <c r="CL9" s="7">
        <f t="shared" si="16"/>
        <v>14021.816939623959</v>
      </c>
      <c r="CM9" s="7">
        <f t="shared" si="17"/>
        <v>4.7019155888816275</v>
      </c>
      <c r="CN9">
        <v>0.10990220496358485</v>
      </c>
      <c r="CO9">
        <v>0.28615853042134459</v>
      </c>
      <c r="CP9">
        <v>0.60393926461507064</v>
      </c>
    </row>
    <row r="10" spans="1:94" x14ac:dyDescent="0.15">
      <c r="A10" s="23" t="s">
        <v>7</v>
      </c>
      <c r="B10" s="1">
        <v>20</v>
      </c>
      <c r="C10" s="2">
        <v>40.078000000000003</v>
      </c>
      <c r="D10" s="2">
        <v>4.4000000000000004</v>
      </c>
      <c r="E10" s="2">
        <v>1550</v>
      </c>
      <c r="F10" s="2">
        <v>1.25</v>
      </c>
      <c r="G10" s="2">
        <v>2.7</v>
      </c>
      <c r="H10" s="2">
        <v>1.17</v>
      </c>
      <c r="I10" s="2">
        <v>1.84</v>
      </c>
      <c r="J10" s="2">
        <v>589.79999999999995</v>
      </c>
      <c r="K10" s="2">
        <v>8.6</v>
      </c>
      <c r="L10" s="2">
        <v>1111</v>
      </c>
      <c r="M10" s="2">
        <v>16</v>
      </c>
      <c r="N10" s="2">
        <v>2.85</v>
      </c>
      <c r="O10" s="2">
        <v>4</v>
      </c>
      <c r="P10" s="2">
        <v>174</v>
      </c>
      <c r="Q10" s="2">
        <v>1.974</v>
      </c>
      <c r="R10" s="2">
        <v>0.43</v>
      </c>
      <c r="S10" s="2">
        <v>2</v>
      </c>
      <c r="T10" s="1">
        <v>49</v>
      </c>
      <c r="U10" s="2">
        <v>114.818</v>
      </c>
      <c r="V10" s="2">
        <v>8.4700000000000006</v>
      </c>
      <c r="W10" s="2">
        <v>7282</v>
      </c>
      <c r="X10" s="2">
        <v>1.49</v>
      </c>
      <c r="Y10" s="2">
        <v>2.2999999999999998</v>
      </c>
      <c r="Z10" s="2">
        <v>1.63</v>
      </c>
      <c r="AA10" s="2">
        <v>2.52</v>
      </c>
      <c r="AB10" s="2">
        <v>558.29999999999995</v>
      </c>
      <c r="AC10" s="2">
        <v>3.26</v>
      </c>
      <c r="AD10" s="2">
        <v>430</v>
      </c>
      <c r="AE10" s="2">
        <v>79</v>
      </c>
      <c r="AF10" s="2">
        <v>5</v>
      </c>
      <c r="AG10" s="2">
        <v>5</v>
      </c>
      <c r="AH10" s="2">
        <v>150</v>
      </c>
      <c r="AI10" s="2">
        <v>1.663</v>
      </c>
      <c r="AJ10" s="2">
        <v>194</v>
      </c>
      <c r="AK10" s="3">
        <v>3</v>
      </c>
      <c r="AL10" s="1">
        <v>8</v>
      </c>
      <c r="AM10" s="2">
        <v>15.999000000000001</v>
      </c>
      <c r="AN10" s="2">
        <v>4.45</v>
      </c>
      <c r="AO10" s="2">
        <v>2000</v>
      </c>
      <c r="AP10" s="2">
        <v>0.85</v>
      </c>
      <c r="AQ10" s="2">
        <v>1.2</v>
      </c>
      <c r="AR10" s="2">
        <v>3.5</v>
      </c>
      <c r="AS10" s="2">
        <v>2.6</v>
      </c>
      <c r="AT10" s="2">
        <v>1313.9</v>
      </c>
      <c r="AU10" s="2">
        <v>0.44400000000000001</v>
      </c>
      <c r="AV10" s="2">
        <v>55</v>
      </c>
      <c r="AW10" s="2">
        <v>101</v>
      </c>
      <c r="AX10" s="2">
        <v>4.55</v>
      </c>
      <c r="AY10" s="2">
        <v>2</v>
      </c>
      <c r="AZ10" s="2">
        <v>66</v>
      </c>
      <c r="BA10" s="2">
        <v>0.89</v>
      </c>
      <c r="BB10" s="2">
        <v>2.8E-3</v>
      </c>
      <c r="BC10" s="2">
        <v>6</v>
      </c>
      <c r="BD10" s="1">
        <v>20</v>
      </c>
      <c r="BE10" s="2">
        <v>40.078000000000003</v>
      </c>
      <c r="BF10" s="2">
        <v>4.4000000000000004</v>
      </c>
      <c r="BG10" s="2">
        <v>1550</v>
      </c>
      <c r="BH10" s="2">
        <v>1.25</v>
      </c>
      <c r="BI10" s="2">
        <v>2.7</v>
      </c>
      <c r="BJ10" s="2">
        <v>1.17</v>
      </c>
      <c r="BK10" s="2">
        <v>1.84</v>
      </c>
      <c r="BL10" s="2">
        <v>589.79999999999995</v>
      </c>
      <c r="BM10" s="2">
        <v>8.6</v>
      </c>
      <c r="BN10" s="2">
        <v>1111</v>
      </c>
      <c r="BO10" s="2">
        <v>16</v>
      </c>
      <c r="BP10" s="2">
        <v>2.85</v>
      </c>
      <c r="BQ10" s="2">
        <v>4</v>
      </c>
      <c r="BR10" s="2">
        <v>174</v>
      </c>
      <c r="BS10" s="2">
        <v>1.974</v>
      </c>
      <c r="BT10" s="2">
        <v>0.43</v>
      </c>
      <c r="BU10" s="2">
        <v>2</v>
      </c>
      <c r="BV10" s="7">
        <f t="shared" si="0"/>
        <v>21.071169595145378</v>
      </c>
      <c r="BW10" s="7">
        <f t="shared" si="1"/>
        <v>46.970308489771895</v>
      </c>
      <c r="BX10" s="7">
        <f t="shared" si="2"/>
        <v>5.5966170027536393</v>
      </c>
      <c r="BY10" s="7">
        <f t="shared" si="3"/>
        <v>3464.2792979876949</v>
      </c>
      <c r="BZ10" s="7">
        <f t="shared" si="4"/>
        <v>1.07744517542308</v>
      </c>
      <c r="CA10" s="7">
        <f t="shared" si="5"/>
        <v>1.6803433237911887</v>
      </c>
      <c r="CB10" s="7">
        <f t="shared" si="6"/>
        <v>2.7076290563576988</v>
      </c>
      <c r="CC10" s="7">
        <f t="shared" si="7"/>
        <v>2.4934283447542485</v>
      </c>
      <c r="CD10" s="7">
        <f t="shared" si="8"/>
        <v>1017.6544933649225</v>
      </c>
      <c r="CE10" s="7">
        <f t="shared" si="9"/>
        <v>2.1486881932715178</v>
      </c>
      <c r="CF10" s="7">
        <f t="shared" si="10"/>
        <v>278.69486305075287</v>
      </c>
      <c r="CG10" s="7">
        <f t="shared" si="11"/>
        <v>85.339956823496408</v>
      </c>
      <c r="CH10" s="7">
        <f t="shared" si="12"/>
        <v>4.4918704555471365</v>
      </c>
      <c r="CI10" s="7">
        <f t="shared" si="13"/>
        <v>3.0799064795699596</v>
      </c>
      <c r="CJ10" s="7">
        <f t="shared" si="14"/>
        <v>101.96038485405616</v>
      </c>
      <c r="CK10" s="7">
        <f t="shared" si="15"/>
        <v>1.230842081395616</v>
      </c>
      <c r="CL10" s="7">
        <f t="shared" si="16"/>
        <v>55.648829821811887</v>
      </c>
      <c r="CM10" s="7">
        <f t="shared" si="17"/>
        <v>4.6999780040416832</v>
      </c>
      <c r="CN10">
        <v>0.11005775819417854</v>
      </c>
      <c r="CO10">
        <v>0.28659698772720088</v>
      </c>
      <c r="CP10">
        <v>0.60334525407862061</v>
      </c>
    </row>
    <row r="11" spans="1:94" x14ac:dyDescent="0.15">
      <c r="A11" s="23" t="s">
        <v>8</v>
      </c>
      <c r="B11" s="1">
        <v>20</v>
      </c>
      <c r="C11" s="2">
        <v>40.078000000000003</v>
      </c>
      <c r="D11" s="2">
        <v>4.4000000000000004</v>
      </c>
      <c r="E11" s="2">
        <v>1550</v>
      </c>
      <c r="F11" s="2">
        <v>1.25</v>
      </c>
      <c r="G11" s="2">
        <v>2.7</v>
      </c>
      <c r="H11" s="2">
        <v>1.17</v>
      </c>
      <c r="I11" s="2">
        <v>1.84</v>
      </c>
      <c r="J11" s="2">
        <v>589.79999999999995</v>
      </c>
      <c r="K11" s="2">
        <v>8.6</v>
      </c>
      <c r="L11" s="2">
        <v>1111</v>
      </c>
      <c r="M11" s="2">
        <v>16</v>
      </c>
      <c r="N11" s="2">
        <v>2.85</v>
      </c>
      <c r="O11" s="2">
        <v>4</v>
      </c>
      <c r="P11" s="2">
        <v>174</v>
      </c>
      <c r="Q11" s="2">
        <v>1.974</v>
      </c>
      <c r="R11" s="2">
        <v>0.43</v>
      </c>
      <c r="S11" s="2">
        <v>2</v>
      </c>
      <c r="T11" s="1">
        <v>62</v>
      </c>
      <c r="U11" s="2">
        <v>150.36000000000001</v>
      </c>
      <c r="V11" s="2">
        <v>8.01</v>
      </c>
      <c r="W11" s="2">
        <v>7250</v>
      </c>
      <c r="X11" s="2">
        <v>1.1100000000000001</v>
      </c>
      <c r="Y11" s="2">
        <v>2.33</v>
      </c>
      <c r="Z11" s="2">
        <v>1.07</v>
      </c>
      <c r="AA11" s="2">
        <v>2.14</v>
      </c>
      <c r="AB11" s="2">
        <v>543.20000000000005</v>
      </c>
      <c r="AC11" s="2">
        <v>10.9</v>
      </c>
      <c r="AD11" s="2">
        <v>1345</v>
      </c>
      <c r="AE11" s="2">
        <v>28</v>
      </c>
      <c r="AF11" s="2">
        <v>2.85</v>
      </c>
      <c r="AG11" s="2">
        <v>6</v>
      </c>
      <c r="AH11" s="2">
        <v>166</v>
      </c>
      <c r="AI11" s="2">
        <v>1.8029999999999999</v>
      </c>
      <c r="AJ11" s="2">
        <v>5900</v>
      </c>
      <c r="AK11" s="3">
        <v>3</v>
      </c>
      <c r="AL11" s="1">
        <v>8</v>
      </c>
      <c r="AM11" s="2">
        <v>15.999000000000001</v>
      </c>
      <c r="AN11" s="2">
        <v>4.45</v>
      </c>
      <c r="AO11" s="2">
        <v>2000</v>
      </c>
      <c r="AP11" s="2">
        <v>0.85</v>
      </c>
      <c r="AQ11" s="2">
        <v>1.2</v>
      </c>
      <c r="AR11" s="2">
        <v>3.5</v>
      </c>
      <c r="AS11" s="2">
        <v>2.6</v>
      </c>
      <c r="AT11" s="2">
        <v>1313.9</v>
      </c>
      <c r="AU11" s="2">
        <v>0.44400000000000001</v>
      </c>
      <c r="AV11" s="2">
        <v>55</v>
      </c>
      <c r="AW11" s="2">
        <v>101</v>
      </c>
      <c r="AX11" s="2">
        <v>4.55</v>
      </c>
      <c r="AY11" s="2">
        <v>2</v>
      </c>
      <c r="AZ11" s="2">
        <v>66</v>
      </c>
      <c r="BA11" s="2">
        <v>0.89</v>
      </c>
      <c r="BB11" s="2">
        <v>2.8E-3</v>
      </c>
      <c r="BC11" s="2">
        <v>6</v>
      </c>
      <c r="BD11" s="1">
        <v>20</v>
      </c>
      <c r="BE11" s="2">
        <v>40.078000000000003</v>
      </c>
      <c r="BF11" s="2">
        <v>4.4000000000000004</v>
      </c>
      <c r="BG11" s="2">
        <v>1550</v>
      </c>
      <c r="BH11" s="2">
        <v>1.25</v>
      </c>
      <c r="BI11" s="2">
        <v>2.7</v>
      </c>
      <c r="BJ11" s="2">
        <v>1.17</v>
      </c>
      <c r="BK11" s="2">
        <v>1.84</v>
      </c>
      <c r="BL11" s="2">
        <v>589.79999999999995</v>
      </c>
      <c r="BM11" s="2">
        <v>8.6</v>
      </c>
      <c r="BN11" s="2">
        <v>1111</v>
      </c>
      <c r="BO11" s="2">
        <v>16</v>
      </c>
      <c r="BP11" s="2">
        <v>2.85</v>
      </c>
      <c r="BQ11" s="2">
        <v>4</v>
      </c>
      <c r="BR11" s="2">
        <v>174</v>
      </c>
      <c r="BS11" s="2">
        <v>1.974</v>
      </c>
      <c r="BT11" s="2">
        <v>0.43</v>
      </c>
      <c r="BU11" s="2">
        <v>2</v>
      </c>
      <c r="BV11" s="7">
        <f t="shared" si="0"/>
        <v>24.763502458061986</v>
      </c>
      <c r="BW11" s="7">
        <f t="shared" si="1"/>
        <v>57.074667137460949</v>
      </c>
      <c r="BX11" s="7">
        <f t="shared" si="2"/>
        <v>5.4627682485338722</v>
      </c>
      <c r="BY11" s="7">
        <f t="shared" si="3"/>
        <v>3452.2227334749687</v>
      </c>
      <c r="BZ11" s="7">
        <f t="shared" si="4"/>
        <v>0.96830021574920944</v>
      </c>
      <c r="CA11" s="7">
        <f t="shared" si="5"/>
        <v>1.6879601570631242</v>
      </c>
      <c r="CB11" s="7">
        <f t="shared" si="6"/>
        <v>2.5490425619880464</v>
      </c>
      <c r="CC11" s="7">
        <f t="shared" si="7"/>
        <v>2.3849545438321273</v>
      </c>
      <c r="CD11" s="7">
        <f t="shared" si="8"/>
        <v>1013.9286079673698</v>
      </c>
      <c r="CE11" s="7">
        <f t="shared" si="9"/>
        <v>4.3305015940895872</v>
      </c>
      <c r="CF11" s="7">
        <f t="shared" si="10"/>
        <v>539.95910154543549</v>
      </c>
      <c r="CG11" s="7">
        <f t="shared" si="11"/>
        <v>70.784206236752993</v>
      </c>
      <c r="CH11" s="7">
        <f t="shared" si="12"/>
        <v>3.8770373923424062</v>
      </c>
      <c r="CI11" s="7">
        <f t="shared" si="13"/>
        <v>3.3637768181633936</v>
      </c>
      <c r="CJ11" s="7">
        <f t="shared" si="14"/>
        <v>106.46469419104098</v>
      </c>
      <c r="CK11" s="7">
        <f t="shared" si="15"/>
        <v>1.2702018306413114</v>
      </c>
      <c r="CL11" s="7">
        <f t="shared" si="16"/>
        <v>1687.6144241352165</v>
      </c>
      <c r="CM11" s="7">
        <f t="shared" si="17"/>
        <v>4.7025866218534818</v>
      </c>
      <c r="CN11">
        <v>0.10983230580958869</v>
      </c>
      <c r="CO11">
        <v>0.2860280516360541</v>
      </c>
      <c r="CP11">
        <v>0.60413964255435704</v>
      </c>
    </row>
    <row r="12" spans="1:94" x14ac:dyDescent="0.15">
      <c r="A12" s="23" t="s">
        <v>9</v>
      </c>
      <c r="B12" s="1">
        <v>20</v>
      </c>
      <c r="C12" s="2">
        <v>40.078000000000003</v>
      </c>
      <c r="D12" s="2">
        <v>4.4000000000000004</v>
      </c>
      <c r="E12" s="2">
        <v>1550</v>
      </c>
      <c r="F12" s="2">
        <v>1.25</v>
      </c>
      <c r="G12" s="2">
        <v>2.7</v>
      </c>
      <c r="H12" s="2">
        <v>1.17</v>
      </c>
      <c r="I12" s="2">
        <v>1.84</v>
      </c>
      <c r="J12" s="2">
        <v>589.79999999999995</v>
      </c>
      <c r="K12" s="2">
        <v>8.6</v>
      </c>
      <c r="L12" s="2">
        <v>1111</v>
      </c>
      <c r="M12" s="2">
        <v>16</v>
      </c>
      <c r="N12" s="2">
        <v>2.85</v>
      </c>
      <c r="O12" s="2">
        <v>4</v>
      </c>
      <c r="P12" s="2">
        <v>174</v>
      </c>
      <c r="Q12" s="2">
        <v>1.974</v>
      </c>
      <c r="R12" s="2">
        <v>0.43</v>
      </c>
      <c r="S12" s="2">
        <v>2</v>
      </c>
      <c r="T12" s="1">
        <v>65</v>
      </c>
      <c r="U12" s="2">
        <v>158.92500000000001</v>
      </c>
      <c r="V12" s="2">
        <v>8.3000000000000007</v>
      </c>
      <c r="W12" s="2">
        <v>7820</v>
      </c>
      <c r="X12" s="2">
        <v>1.08</v>
      </c>
      <c r="Y12" s="2">
        <v>2.2000000000000002</v>
      </c>
      <c r="Z12" s="2">
        <v>1.1000000000000001</v>
      </c>
      <c r="AA12" s="2">
        <v>4.05</v>
      </c>
      <c r="AB12" s="2">
        <v>564.4</v>
      </c>
      <c r="AC12" s="2">
        <v>10.193</v>
      </c>
      <c r="AD12" s="2">
        <v>1627</v>
      </c>
      <c r="AE12" s="2">
        <v>26</v>
      </c>
      <c r="AF12" s="2">
        <v>2.85</v>
      </c>
      <c r="AG12" s="2">
        <v>6</v>
      </c>
      <c r="AH12" s="2">
        <v>159</v>
      </c>
      <c r="AI12" s="2">
        <v>1.782</v>
      </c>
      <c r="AJ12" s="2">
        <v>23</v>
      </c>
      <c r="AK12" s="3">
        <v>3</v>
      </c>
      <c r="AL12" s="1">
        <v>8</v>
      </c>
      <c r="AM12" s="2">
        <v>15.999000000000001</v>
      </c>
      <c r="AN12" s="2">
        <v>4.45</v>
      </c>
      <c r="AO12" s="2">
        <v>2000</v>
      </c>
      <c r="AP12" s="2">
        <v>0.85</v>
      </c>
      <c r="AQ12" s="2">
        <v>1.2</v>
      </c>
      <c r="AR12" s="2">
        <v>3.5</v>
      </c>
      <c r="AS12" s="2">
        <v>2.6</v>
      </c>
      <c r="AT12" s="2">
        <v>1313.9</v>
      </c>
      <c r="AU12" s="2">
        <v>0.44400000000000001</v>
      </c>
      <c r="AV12" s="2">
        <v>55</v>
      </c>
      <c r="AW12" s="2">
        <v>101</v>
      </c>
      <c r="AX12" s="2">
        <v>4.55</v>
      </c>
      <c r="AY12" s="2">
        <v>2</v>
      </c>
      <c r="AZ12" s="2">
        <v>66</v>
      </c>
      <c r="BA12" s="2">
        <v>0.89</v>
      </c>
      <c r="BB12" s="2">
        <v>2.8E-3</v>
      </c>
      <c r="BC12" s="2">
        <v>6</v>
      </c>
      <c r="BD12" s="1">
        <v>20</v>
      </c>
      <c r="BE12" s="2">
        <v>40.078000000000003</v>
      </c>
      <c r="BF12" s="2">
        <v>4.4000000000000004</v>
      </c>
      <c r="BG12" s="2">
        <v>1550</v>
      </c>
      <c r="BH12" s="2">
        <v>1.25</v>
      </c>
      <c r="BI12" s="2">
        <v>2.7</v>
      </c>
      <c r="BJ12" s="2">
        <v>1.17</v>
      </c>
      <c r="BK12" s="2">
        <v>1.84</v>
      </c>
      <c r="BL12" s="2">
        <v>589.79999999999995</v>
      </c>
      <c r="BM12" s="2">
        <v>8.6</v>
      </c>
      <c r="BN12" s="2">
        <v>1111</v>
      </c>
      <c r="BO12" s="2">
        <v>16</v>
      </c>
      <c r="BP12" s="2">
        <v>2.85</v>
      </c>
      <c r="BQ12" s="2">
        <v>4</v>
      </c>
      <c r="BR12" s="2">
        <v>174</v>
      </c>
      <c r="BS12" s="2">
        <v>1.974</v>
      </c>
      <c r="BT12" s="2">
        <v>0.43</v>
      </c>
      <c r="BU12" s="2">
        <v>2</v>
      </c>
      <c r="BV12" s="7">
        <f t="shared" si="0"/>
        <v>25.645145679860828</v>
      </c>
      <c r="BW12" s="7">
        <f t="shared" si="1"/>
        <v>59.582736232311269</v>
      </c>
      <c r="BX12" s="7">
        <f t="shared" si="2"/>
        <v>5.547188123327782</v>
      </c>
      <c r="BY12" s="7">
        <f t="shared" si="3"/>
        <v>3617.4315269938943</v>
      </c>
      <c r="BZ12" s="7">
        <f t="shared" si="4"/>
        <v>0.95986327279949712</v>
      </c>
      <c r="CA12" s="7">
        <f t="shared" si="5"/>
        <v>1.6513689402772145</v>
      </c>
      <c r="CB12" s="7">
        <f t="shared" si="6"/>
        <v>2.5563779797053559</v>
      </c>
      <c r="CC12" s="7">
        <f t="shared" si="7"/>
        <v>2.9317194628130485</v>
      </c>
      <c r="CD12" s="7">
        <f t="shared" si="8"/>
        <v>1019.6039588399632</v>
      </c>
      <c r="CE12" s="7">
        <f t="shared" si="9"/>
        <v>4.1331569997646795</v>
      </c>
      <c r="CF12" s="7">
        <f t="shared" si="10"/>
        <v>621.36945903340848</v>
      </c>
      <c r="CG12" s="7">
        <f t="shared" si="11"/>
        <v>70.171537747077764</v>
      </c>
      <c r="CH12" s="7">
        <f t="shared" si="12"/>
        <v>3.8761483298083181</v>
      </c>
      <c r="CI12" s="7">
        <f t="shared" si="13"/>
        <v>3.3655909221461151</v>
      </c>
      <c r="CJ12" s="7">
        <f t="shared" si="14"/>
        <v>104.51321833894936</v>
      </c>
      <c r="CK12" s="7">
        <f t="shared" si="15"/>
        <v>1.264688407453141</v>
      </c>
      <c r="CL12" s="7">
        <f t="shared" si="16"/>
        <v>6.6364566371716327</v>
      </c>
      <c r="CM12" s="7">
        <f t="shared" si="17"/>
        <v>4.7008787840387001</v>
      </c>
      <c r="CN12">
        <v>0.10997120974068572</v>
      </c>
      <c r="CO12">
        <v>0.28641212566618596</v>
      </c>
      <c r="CP12">
        <v>0.60361666459312835</v>
      </c>
    </row>
    <row r="13" spans="1:94" x14ac:dyDescent="0.15">
      <c r="A13" s="23" t="s">
        <v>10</v>
      </c>
      <c r="B13" s="1">
        <v>20</v>
      </c>
      <c r="C13" s="2">
        <v>40.078000000000003</v>
      </c>
      <c r="D13" s="2">
        <v>4.4000000000000004</v>
      </c>
      <c r="E13" s="2">
        <v>1550</v>
      </c>
      <c r="F13" s="2">
        <v>1.25</v>
      </c>
      <c r="G13" s="2">
        <v>2.7</v>
      </c>
      <c r="H13" s="2">
        <v>1.17</v>
      </c>
      <c r="I13" s="2">
        <v>1.84</v>
      </c>
      <c r="J13" s="2">
        <v>589.79999999999995</v>
      </c>
      <c r="K13" s="2">
        <v>8.6</v>
      </c>
      <c r="L13" s="2">
        <v>1111</v>
      </c>
      <c r="M13" s="2">
        <v>16</v>
      </c>
      <c r="N13" s="2">
        <v>2.85</v>
      </c>
      <c r="O13" s="2">
        <v>4</v>
      </c>
      <c r="P13" s="2">
        <v>174</v>
      </c>
      <c r="Q13" s="2">
        <v>1.974</v>
      </c>
      <c r="R13" s="2">
        <v>0.43</v>
      </c>
      <c r="S13" s="2">
        <v>2</v>
      </c>
      <c r="T13" s="1">
        <v>22</v>
      </c>
      <c r="U13" s="2">
        <v>47.866999999999997</v>
      </c>
      <c r="V13" s="2">
        <v>4.82</v>
      </c>
      <c r="W13" s="2">
        <v>4506</v>
      </c>
      <c r="X13" s="2">
        <v>0.91</v>
      </c>
      <c r="Y13" s="2">
        <v>1.81</v>
      </c>
      <c r="Z13" s="2">
        <v>1.86</v>
      </c>
      <c r="AA13" s="2">
        <v>4.8499999999999996</v>
      </c>
      <c r="AB13" s="2">
        <v>658</v>
      </c>
      <c r="AC13" s="2">
        <v>18.8</v>
      </c>
      <c r="AD13" s="2">
        <v>1933</v>
      </c>
      <c r="AE13" s="2">
        <v>51</v>
      </c>
      <c r="AF13" s="2">
        <v>3.15</v>
      </c>
      <c r="AG13" s="2">
        <v>4</v>
      </c>
      <c r="AH13" s="2">
        <v>132</v>
      </c>
      <c r="AI13" s="2">
        <v>1.462</v>
      </c>
      <c r="AJ13" s="2">
        <v>6.1</v>
      </c>
      <c r="AK13" s="3">
        <v>4</v>
      </c>
      <c r="AL13" s="1">
        <v>8</v>
      </c>
      <c r="AM13" s="2">
        <v>15.999000000000001</v>
      </c>
      <c r="AN13" s="2">
        <v>4.45</v>
      </c>
      <c r="AO13" s="2">
        <v>2000</v>
      </c>
      <c r="AP13" s="2">
        <v>0.85</v>
      </c>
      <c r="AQ13" s="2">
        <v>1.2</v>
      </c>
      <c r="AR13" s="2">
        <v>3.5</v>
      </c>
      <c r="AS13" s="2">
        <v>2.6</v>
      </c>
      <c r="AT13" s="2">
        <v>1313.9</v>
      </c>
      <c r="AU13" s="2">
        <v>0.44400000000000001</v>
      </c>
      <c r="AV13" s="2">
        <v>55</v>
      </c>
      <c r="AW13" s="2">
        <v>101</v>
      </c>
      <c r="AX13" s="2">
        <v>4.55</v>
      </c>
      <c r="AY13" s="2">
        <v>2</v>
      </c>
      <c r="AZ13" s="2">
        <v>66</v>
      </c>
      <c r="BA13" s="2">
        <v>0.89</v>
      </c>
      <c r="BB13" s="2">
        <v>2.8E-3</v>
      </c>
      <c r="BC13" s="2">
        <v>6</v>
      </c>
      <c r="BD13" s="1">
        <v>20</v>
      </c>
      <c r="BE13" s="2">
        <v>40.078000000000003</v>
      </c>
      <c r="BF13" s="2">
        <v>4.4000000000000004</v>
      </c>
      <c r="BG13" s="2">
        <v>1550</v>
      </c>
      <c r="BH13" s="2">
        <v>1.25</v>
      </c>
      <c r="BI13" s="2">
        <v>2.7</v>
      </c>
      <c r="BJ13" s="2">
        <v>1.17</v>
      </c>
      <c r="BK13" s="2">
        <v>1.84</v>
      </c>
      <c r="BL13" s="2">
        <v>589.79999999999995</v>
      </c>
      <c r="BM13" s="2">
        <v>8.6</v>
      </c>
      <c r="BN13" s="2">
        <v>1111</v>
      </c>
      <c r="BO13" s="2">
        <v>16</v>
      </c>
      <c r="BP13" s="2">
        <v>2.85</v>
      </c>
      <c r="BQ13" s="2">
        <v>4</v>
      </c>
      <c r="BR13" s="2">
        <v>174</v>
      </c>
      <c r="BS13" s="2">
        <v>1.974</v>
      </c>
      <c r="BT13" s="2">
        <v>0.43</v>
      </c>
      <c r="BU13" s="2">
        <v>2</v>
      </c>
      <c r="BV13" s="7">
        <f t="shared" si="0"/>
        <v>13.353345963195654</v>
      </c>
      <c r="BW13" s="7">
        <f t="shared" si="1"/>
        <v>27.827203944334169</v>
      </c>
      <c r="BX13" s="7">
        <f t="shared" si="2"/>
        <v>4.5509215705239479</v>
      </c>
      <c r="BY13" s="7">
        <f t="shared" si="3"/>
        <v>2671.2376477457906</v>
      </c>
      <c r="BZ13" s="7">
        <f t="shared" si="4"/>
        <v>0.91145096814896476</v>
      </c>
      <c r="CA13" s="7">
        <f t="shared" si="5"/>
        <v>1.5412017464364689</v>
      </c>
      <c r="CB13" s="7">
        <f t="shared" si="6"/>
        <v>2.770784279907951</v>
      </c>
      <c r="CC13" s="7">
        <f t="shared" si="7"/>
        <v>3.1633421109981095</v>
      </c>
      <c r="CD13" s="7">
        <f t="shared" si="8"/>
        <v>1045.210011763636</v>
      </c>
      <c r="CE13" s="7">
        <f t="shared" si="9"/>
        <v>6.6258614161129028</v>
      </c>
      <c r="CF13" s="7">
        <f t="shared" si="10"/>
        <v>711.94212750691042</v>
      </c>
      <c r="CG13" s="7">
        <f t="shared" si="11"/>
        <v>77.225220069773684</v>
      </c>
      <c r="CH13" s="7">
        <f t="shared" si="12"/>
        <v>3.9594284368470563</v>
      </c>
      <c r="CI13" s="7">
        <f t="shared" si="13"/>
        <v>2.7963276900755947</v>
      </c>
      <c r="CJ13" s="7">
        <f t="shared" si="14"/>
        <v>96.918718986498362</v>
      </c>
      <c r="CK13" s="7">
        <f t="shared" si="15"/>
        <v>1.1743123733989989</v>
      </c>
      <c r="CL13" s="7">
        <f t="shared" si="16"/>
        <v>1.804097392073954</v>
      </c>
      <c r="CM13" s="7">
        <f t="shared" si="17"/>
        <v>4.9827244425908939</v>
      </c>
      <c r="CN13">
        <v>0.11047393366675559</v>
      </c>
      <c r="CO13">
        <v>0.28768991137104183</v>
      </c>
      <c r="CP13">
        <v>0.60183615496220255</v>
      </c>
    </row>
    <row r="14" spans="1:94" x14ac:dyDescent="0.15">
      <c r="A14" s="23" t="s">
        <v>11</v>
      </c>
      <c r="B14" s="1">
        <v>20</v>
      </c>
      <c r="C14" s="2">
        <v>40.078000000000003</v>
      </c>
      <c r="D14" s="2">
        <v>4.4000000000000004</v>
      </c>
      <c r="E14" s="2">
        <v>1550</v>
      </c>
      <c r="F14" s="2">
        <v>1.25</v>
      </c>
      <c r="G14" s="2">
        <v>2.7</v>
      </c>
      <c r="H14" s="2">
        <v>1.17</v>
      </c>
      <c r="I14" s="2">
        <v>1.84</v>
      </c>
      <c r="J14" s="2">
        <v>589.79999999999995</v>
      </c>
      <c r="K14" s="2">
        <v>8.6</v>
      </c>
      <c r="L14" s="2">
        <v>1111</v>
      </c>
      <c r="M14" s="2">
        <v>16</v>
      </c>
      <c r="N14" s="2">
        <v>2.85</v>
      </c>
      <c r="O14" s="2">
        <v>4</v>
      </c>
      <c r="P14" s="2">
        <v>174</v>
      </c>
      <c r="Q14" s="2">
        <v>1.974</v>
      </c>
      <c r="R14" s="2">
        <v>0.43</v>
      </c>
      <c r="S14" s="2">
        <v>2</v>
      </c>
      <c r="T14" s="1">
        <v>23</v>
      </c>
      <c r="U14" s="2">
        <v>50.941499999999998</v>
      </c>
      <c r="V14" s="2">
        <v>4.9800000000000004</v>
      </c>
      <c r="W14" s="2">
        <v>6000</v>
      </c>
      <c r="X14" s="2">
        <v>0.86</v>
      </c>
      <c r="Y14" s="2">
        <v>1.61</v>
      </c>
      <c r="Z14" s="2">
        <v>2.2200000000000002</v>
      </c>
      <c r="AA14" s="2">
        <v>5.31</v>
      </c>
      <c r="AB14" s="2">
        <v>650.29999999999995</v>
      </c>
      <c r="AC14" s="2">
        <v>17.5</v>
      </c>
      <c r="AD14" s="2">
        <v>2163</v>
      </c>
      <c r="AE14" s="2">
        <v>54</v>
      </c>
      <c r="AF14" s="2">
        <v>3.3</v>
      </c>
      <c r="AG14" s="2">
        <v>4</v>
      </c>
      <c r="AH14" s="2">
        <v>122</v>
      </c>
      <c r="AI14" s="2">
        <v>1.3460000000000001</v>
      </c>
      <c r="AJ14" s="2">
        <v>5.0599999999999996</v>
      </c>
      <c r="AK14" s="3">
        <v>5</v>
      </c>
      <c r="AL14" s="1">
        <v>8</v>
      </c>
      <c r="AM14" s="2">
        <v>15.999000000000001</v>
      </c>
      <c r="AN14" s="2">
        <v>4.45</v>
      </c>
      <c r="AO14" s="2">
        <v>2000</v>
      </c>
      <c r="AP14" s="2">
        <v>0.85</v>
      </c>
      <c r="AQ14" s="2">
        <v>1.2</v>
      </c>
      <c r="AR14" s="2">
        <v>3.5</v>
      </c>
      <c r="AS14" s="2">
        <v>2.6</v>
      </c>
      <c r="AT14" s="2">
        <v>1313.9</v>
      </c>
      <c r="AU14" s="2">
        <v>0.44400000000000001</v>
      </c>
      <c r="AV14" s="2">
        <v>55</v>
      </c>
      <c r="AW14" s="2">
        <v>101</v>
      </c>
      <c r="AX14" s="2">
        <v>4.55</v>
      </c>
      <c r="AY14" s="2">
        <v>2</v>
      </c>
      <c r="AZ14" s="2">
        <v>66</v>
      </c>
      <c r="BA14" s="2">
        <v>0.89</v>
      </c>
      <c r="BB14" s="2">
        <v>2.8E-3</v>
      </c>
      <c r="BC14" s="2">
        <v>6</v>
      </c>
      <c r="BD14" s="1">
        <v>20</v>
      </c>
      <c r="BE14" s="2">
        <v>40.078000000000003</v>
      </c>
      <c r="BF14" s="2">
        <v>4.4000000000000004</v>
      </c>
      <c r="BG14" s="2">
        <v>1550</v>
      </c>
      <c r="BH14" s="2">
        <v>1.25</v>
      </c>
      <c r="BI14" s="2">
        <v>2.7</v>
      </c>
      <c r="BJ14" s="2">
        <v>1.17</v>
      </c>
      <c r="BK14" s="2">
        <v>1.84</v>
      </c>
      <c r="BL14" s="2">
        <v>589.79999999999995</v>
      </c>
      <c r="BM14" s="2">
        <v>8.6</v>
      </c>
      <c r="BN14" s="2">
        <v>1111</v>
      </c>
      <c r="BO14" s="2">
        <v>16</v>
      </c>
      <c r="BP14" s="2">
        <v>2.85</v>
      </c>
      <c r="BQ14" s="2">
        <v>4</v>
      </c>
      <c r="BR14" s="2">
        <v>174</v>
      </c>
      <c r="BS14" s="2">
        <v>1.974</v>
      </c>
      <c r="BT14" s="2">
        <v>0.43</v>
      </c>
      <c r="BU14" s="2">
        <v>2</v>
      </c>
      <c r="BV14" s="7">
        <f t="shared" si="0"/>
        <v>13.641494014630469</v>
      </c>
      <c r="BW14" s="7">
        <f t="shared" si="1"/>
        <v>28.712705585567296</v>
      </c>
      <c r="BX14" s="7">
        <f t="shared" si="2"/>
        <v>4.5969597980658934</v>
      </c>
      <c r="BY14" s="7">
        <f t="shared" si="3"/>
        <v>3101.1042791201667</v>
      </c>
      <c r="BZ14" s="7">
        <f t="shared" si="4"/>
        <v>0.89707368009585409</v>
      </c>
      <c r="CA14" s="7">
        <f t="shared" si="5"/>
        <v>1.4836969224940568</v>
      </c>
      <c r="CB14" s="7">
        <f t="shared" si="6"/>
        <v>2.8742905581585561</v>
      </c>
      <c r="CC14" s="7">
        <f t="shared" si="7"/>
        <v>3.2957106864899171</v>
      </c>
      <c r="CD14" s="7">
        <f t="shared" si="8"/>
        <v>1042.9711292337779</v>
      </c>
      <c r="CE14" s="7">
        <f t="shared" si="9"/>
        <v>6.2522888237975849</v>
      </c>
      <c r="CF14" s="7">
        <f t="shared" si="10"/>
        <v>778.16409138699282</v>
      </c>
      <c r="CG14" s="7">
        <f t="shared" si="11"/>
        <v>78.086019709052863</v>
      </c>
      <c r="CH14" s="7">
        <f t="shared" si="12"/>
        <v>4.0025314200556146</v>
      </c>
      <c r="CI14" s="7">
        <f t="shared" si="13"/>
        <v>2.7963958183651174</v>
      </c>
      <c r="CJ14" s="7">
        <f t="shared" si="14"/>
        <v>94.044643048093747</v>
      </c>
      <c r="CK14" s="7">
        <f t="shared" si="15"/>
        <v>1.1409669343578361</v>
      </c>
      <c r="CL14" s="7">
        <f t="shared" si="16"/>
        <v>1.5049906313214929</v>
      </c>
      <c r="CM14" s="7">
        <f t="shared" si="17"/>
        <v>5.2703274677095298</v>
      </c>
      <c r="CN14">
        <v>0.11049154103597036</v>
      </c>
      <c r="CO14">
        <v>0.28770636814658834</v>
      </c>
      <c r="CP14">
        <v>0.60180209081744129</v>
      </c>
    </row>
    <row r="15" spans="1:94" x14ac:dyDescent="0.15">
      <c r="A15" s="23" t="s">
        <v>12</v>
      </c>
      <c r="B15" s="1">
        <v>20</v>
      </c>
      <c r="C15" s="2">
        <v>40.078000000000003</v>
      </c>
      <c r="D15" s="2">
        <v>4.4000000000000004</v>
      </c>
      <c r="E15" s="2">
        <v>1550</v>
      </c>
      <c r="F15" s="2">
        <v>1.25</v>
      </c>
      <c r="G15" s="2">
        <v>2.7</v>
      </c>
      <c r="H15" s="2">
        <v>1.17</v>
      </c>
      <c r="I15" s="2">
        <v>1.84</v>
      </c>
      <c r="J15" s="2">
        <v>589.79999999999995</v>
      </c>
      <c r="K15" s="2">
        <v>8.6</v>
      </c>
      <c r="L15" s="2">
        <v>1111</v>
      </c>
      <c r="M15" s="2">
        <v>16</v>
      </c>
      <c r="N15" s="2">
        <v>2.85</v>
      </c>
      <c r="O15" s="2">
        <v>4</v>
      </c>
      <c r="P15" s="2">
        <v>174</v>
      </c>
      <c r="Q15" s="2">
        <v>1.974</v>
      </c>
      <c r="R15" s="2">
        <v>0.43</v>
      </c>
      <c r="S15" s="2">
        <v>2</v>
      </c>
      <c r="T15" s="1">
        <v>39</v>
      </c>
      <c r="U15" s="2">
        <v>88.906000000000006</v>
      </c>
      <c r="V15" s="2">
        <v>6.26</v>
      </c>
      <c r="W15" s="2">
        <v>4280</v>
      </c>
      <c r="X15" s="2">
        <v>1.22</v>
      </c>
      <c r="Y15" s="2">
        <v>2.42</v>
      </c>
      <c r="Z15" s="2">
        <v>1.41</v>
      </c>
      <c r="AA15" s="2">
        <v>4.37</v>
      </c>
      <c r="AB15" s="2">
        <v>615.6</v>
      </c>
      <c r="AC15" s="2">
        <v>11.5</v>
      </c>
      <c r="AD15" s="2">
        <v>1796</v>
      </c>
      <c r="AE15" s="2">
        <v>25</v>
      </c>
      <c r="AF15" s="2">
        <v>3</v>
      </c>
      <c r="AG15" s="2">
        <v>5</v>
      </c>
      <c r="AH15" s="2">
        <v>162</v>
      </c>
      <c r="AI15" s="2">
        <v>1.8009999999999999</v>
      </c>
      <c r="AJ15" s="2">
        <v>1.28</v>
      </c>
      <c r="AK15" s="3">
        <v>3</v>
      </c>
      <c r="AL15" s="1">
        <v>8</v>
      </c>
      <c r="AM15" s="2">
        <v>15.999000000000001</v>
      </c>
      <c r="AN15" s="2">
        <v>4.45</v>
      </c>
      <c r="AO15" s="2">
        <v>2000</v>
      </c>
      <c r="AP15" s="2">
        <v>0.85</v>
      </c>
      <c r="AQ15" s="2">
        <v>1.2</v>
      </c>
      <c r="AR15" s="2">
        <v>3.5</v>
      </c>
      <c r="AS15" s="2">
        <v>2.6</v>
      </c>
      <c r="AT15" s="2">
        <v>1313.9</v>
      </c>
      <c r="AU15" s="2">
        <v>0.44400000000000001</v>
      </c>
      <c r="AV15" s="2">
        <v>55</v>
      </c>
      <c r="AW15" s="2">
        <v>101</v>
      </c>
      <c r="AX15" s="2">
        <v>4.55</v>
      </c>
      <c r="AY15" s="2">
        <v>2</v>
      </c>
      <c r="AZ15" s="2">
        <v>66</v>
      </c>
      <c r="BA15" s="2">
        <v>0.89</v>
      </c>
      <c r="BB15" s="2">
        <v>2.8E-3</v>
      </c>
      <c r="BC15" s="2">
        <v>6</v>
      </c>
      <c r="BD15" s="1">
        <v>20</v>
      </c>
      <c r="BE15" s="2">
        <v>40.078000000000003</v>
      </c>
      <c r="BF15" s="2">
        <v>4.4000000000000004</v>
      </c>
      <c r="BG15" s="2">
        <v>1550</v>
      </c>
      <c r="BH15" s="2">
        <v>1.25</v>
      </c>
      <c r="BI15" s="2">
        <v>2.7</v>
      </c>
      <c r="BJ15" s="2">
        <v>1.17</v>
      </c>
      <c r="BK15" s="2">
        <v>1.84</v>
      </c>
      <c r="BL15" s="2">
        <v>589.79999999999995</v>
      </c>
      <c r="BM15" s="2">
        <v>8.6</v>
      </c>
      <c r="BN15" s="2">
        <v>1111</v>
      </c>
      <c r="BO15" s="2">
        <v>16</v>
      </c>
      <c r="BP15" s="2">
        <v>2.85</v>
      </c>
      <c r="BQ15" s="2">
        <v>4</v>
      </c>
      <c r="BR15" s="2">
        <v>174</v>
      </c>
      <c r="BS15" s="2">
        <v>1.974</v>
      </c>
      <c r="BT15" s="2">
        <v>0.43</v>
      </c>
      <c r="BU15" s="2">
        <v>2</v>
      </c>
      <c r="BV15" s="7">
        <f t="shared" si="0"/>
        <v>18.196701473045753</v>
      </c>
      <c r="BW15" s="7">
        <f t="shared" si="1"/>
        <v>39.524361269558689</v>
      </c>
      <c r="BX15" s="7">
        <f t="shared" si="2"/>
        <v>4.962803150972281</v>
      </c>
      <c r="BY15" s="7">
        <f t="shared" si="3"/>
        <v>2603.399603987812</v>
      </c>
      <c r="BZ15" s="7">
        <f t="shared" si="4"/>
        <v>0.99994145947559576</v>
      </c>
      <c r="CA15" s="7">
        <f t="shared" si="5"/>
        <v>1.7143160678641227</v>
      </c>
      <c r="CB15" s="7">
        <f t="shared" si="6"/>
        <v>2.6452756399713762</v>
      </c>
      <c r="CC15" s="7">
        <f t="shared" si="7"/>
        <v>3.0232662955565539</v>
      </c>
      <c r="CD15" s="7">
        <f t="shared" si="8"/>
        <v>1034.3052175791352</v>
      </c>
      <c r="CE15" s="7">
        <f t="shared" si="9"/>
        <v>4.5068980102491709</v>
      </c>
      <c r="CF15" s="7">
        <f t="shared" si="10"/>
        <v>669.67768245095272</v>
      </c>
      <c r="CG15" s="7">
        <f t="shared" si="11"/>
        <v>69.889120837970665</v>
      </c>
      <c r="CH15" s="7">
        <f t="shared" si="12"/>
        <v>3.9191917770275873</v>
      </c>
      <c r="CI15" s="7">
        <f t="shared" si="13"/>
        <v>3.0790151537646406</v>
      </c>
      <c r="CJ15" s="7">
        <f t="shared" si="14"/>
        <v>105.36741089327349</v>
      </c>
      <c r="CK15" s="7">
        <f t="shared" si="15"/>
        <v>1.2700826330652499</v>
      </c>
      <c r="CL15" s="7">
        <f t="shared" si="16"/>
        <v>0.41551374102192834</v>
      </c>
      <c r="CM15" s="7">
        <f t="shared" si="17"/>
        <v>4.7010336656533145</v>
      </c>
      <c r="CN15">
        <v>0.10997559029102272</v>
      </c>
      <c r="CO15">
        <v>0.28635465772753166</v>
      </c>
      <c r="CP15">
        <v>0.60366975198144568</v>
      </c>
    </row>
    <row r="16" spans="1:94" x14ac:dyDescent="0.15">
      <c r="A16" s="23" t="s">
        <v>13</v>
      </c>
      <c r="B16" s="1">
        <v>48</v>
      </c>
      <c r="C16" s="2">
        <v>112.411</v>
      </c>
      <c r="D16" s="2">
        <v>8.19</v>
      </c>
      <c r="E16" s="2">
        <v>8648</v>
      </c>
      <c r="F16" s="2">
        <v>1.39</v>
      </c>
      <c r="G16" s="2">
        <v>2.4</v>
      </c>
      <c r="H16" s="2">
        <v>1.4</v>
      </c>
      <c r="I16" s="2">
        <v>1.1599999999999999</v>
      </c>
      <c r="J16" s="2">
        <v>867.7</v>
      </c>
      <c r="K16" s="2">
        <v>6.4</v>
      </c>
      <c r="L16" s="2">
        <v>594</v>
      </c>
      <c r="M16" s="2">
        <v>75</v>
      </c>
      <c r="N16" s="2">
        <v>4.3499999999999996</v>
      </c>
      <c r="O16" s="2">
        <v>5</v>
      </c>
      <c r="P16" s="2">
        <v>141</v>
      </c>
      <c r="Q16" s="2">
        <v>1.5680000000000001</v>
      </c>
      <c r="R16" s="2">
        <v>2450</v>
      </c>
      <c r="S16" s="2">
        <v>12</v>
      </c>
      <c r="T16" s="1">
        <v>13</v>
      </c>
      <c r="U16" s="2">
        <v>26.981999999999999</v>
      </c>
      <c r="V16" s="2">
        <v>4.07</v>
      </c>
      <c r="W16" s="2">
        <v>2698</v>
      </c>
      <c r="X16" s="2">
        <v>1.25</v>
      </c>
      <c r="Y16" s="2">
        <v>2.0099999999999998</v>
      </c>
      <c r="Z16" s="2">
        <v>1.64</v>
      </c>
      <c r="AA16" s="2">
        <v>3.39</v>
      </c>
      <c r="AB16" s="2">
        <v>577.6</v>
      </c>
      <c r="AC16" s="2">
        <v>10.5</v>
      </c>
      <c r="AD16" s="2">
        <v>933</v>
      </c>
      <c r="AE16" s="2">
        <v>80</v>
      </c>
      <c r="AF16" s="2">
        <v>3.5</v>
      </c>
      <c r="AG16" s="2">
        <v>3</v>
      </c>
      <c r="AH16" s="2">
        <v>125</v>
      </c>
      <c r="AI16" s="2">
        <v>1.4319999999999999</v>
      </c>
      <c r="AJ16" s="2">
        <v>0.23300000000000001</v>
      </c>
      <c r="AK16" s="3">
        <v>3</v>
      </c>
      <c r="AL16" s="1">
        <v>8</v>
      </c>
      <c r="AM16" s="2">
        <v>15.999000000000001</v>
      </c>
      <c r="AN16" s="2">
        <v>4.45</v>
      </c>
      <c r="AO16" s="2">
        <v>2000</v>
      </c>
      <c r="AP16" s="2">
        <v>0.85</v>
      </c>
      <c r="AQ16" s="2">
        <v>1.2</v>
      </c>
      <c r="AR16" s="2">
        <v>3.5</v>
      </c>
      <c r="AS16" s="2">
        <v>2.6</v>
      </c>
      <c r="AT16" s="2">
        <v>1313.9</v>
      </c>
      <c r="AU16" s="2">
        <v>0.44400000000000001</v>
      </c>
      <c r="AV16" s="2">
        <v>55</v>
      </c>
      <c r="AW16" s="2">
        <v>101</v>
      </c>
      <c r="AX16" s="2">
        <v>4.55</v>
      </c>
      <c r="AY16" s="2">
        <v>2</v>
      </c>
      <c r="AZ16" s="2">
        <v>66</v>
      </c>
      <c r="BA16" s="2">
        <v>0.89</v>
      </c>
      <c r="BB16" s="2">
        <v>2.8E-3</v>
      </c>
      <c r="BC16" s="2">
        <v>6</v>
      </c>
      <c r="BD16" s="1">
        <v>48</v>
      </c>
      <c r="BE16" s="2">
        <v>112.411</v>
      </c>
      <c r="BF16" s="2">
        <v>8.19</v>
      </c>
      <c r="BG16" s="2">
        <v>8648</v>
      </c>
      <c r="BH16" s="2">
        <v>1.39</v>
      </c>
      <c r="BI16" s="2">
        <v>2.4</v>
      </c>
      <c r="BJ16" s="2">
        <v>1.4</v>
      </c>
      <c r="BK16" s="2">
        <v>1.1599999999999999</v>
      </c>
      <c r="BL16" s="2">
        <v>867.7</v>
      </c>
      <c r="BM16" s="2">
        <v>6.4</v>
      </c>
      <c r="BN16" s="2">
        <v>594</v>
      </c>
      <c r="BO16" s="2">
        <v>75</v>
      </c>
      <c r="BP16" s="2">
        <v>4.3499999999999996</v>
      </c>
      <c r="BQ16" s="2">
        <v>5</v>
      </c>
      <c r="BR16" s="2">
        <v>141</v>
      </c>
      <c r="BS16" s="2">
        <v>1.5680000000000001</v>
      </c>
      <c r="BT16" s="2">
        <v>2450</v>
      </c>
      <c r="BU16" s="2">
        <v>12</v>
      </c>
      <c r="BV16" s="7">
        <f t="shared" si="0"/>
        <v>13.872477575166371</v>
      </c>
      <c r="BW16" s="7">
        <f t="shared" si="1"/>
        <v>29.845272302677582</v>
      </c>
      <c r="BX16" s="7">
        <f t="shared" si="2"/>
        <v>4.7546536900191256</v>
      </c>
      <c r="BY16" s="7">
        <f t="shared" si="3"/>
        <v>2937.6479510298923</v>
      </c>
      <c r="BZ16" s="7">
        <f t="shared" si="4"/>
        <v>1.0251730021716416</v>
      </c>
      <c r="CA16" s="7">
        <f t="shared" si="5"/>
        <v>1.566521413686724</v>
      </c>
      <c r="CB16" s="7">
        <f t="shared" si="6"/>
        <v>2.7309684567360475</v>
      </c>
      <c r="CC16" s="7">
        <f t="shared" si="7"/>
        <v>2.6683433434133752</v>
      </c>
      <c r="CD16" s="7">
        <f t="shared" si="8"/>
        <v>1052.1259202339354</v>
      </c>
      <c r="CE16" s="7">
        <f t="shared" si="9"/>
        <v>4.0038920553499739</v>
      </c>
      <c r="CF16" s="7">
        <f t="shared" si="10"/>
        <v>367.91967614161479</v>
      </c>
      <c r="CG16" s="7">
        <f t="shared" si="11"/>
        <v>92.063706569833869</v>
      </c>
      <c r="CH16" s="7">
        <f t="shared" si="12"/>
        <v>4.2250228188021577</v>
      </c>
      <c r="CI16" s="7">
        <f t="shared" si="13"/>
        <v>2.6206887408948005</v>
      </c>
      <c r="CJ16" s="7">
        <f t="shared" si="14"/>
        <v>91.322977520368397</v>
      </c>
      <c r="CK16" s="7">
        <f t="shared" si="15"/>
        <v>1.1214115331883274</v>
      </c>
      <c r="CL16" s="7">
        <f t="shared" si="16"/>
        <v>271.43419995256846</v>
      </c>
      <c r="CM16" s="7">
        <f t="shared" si="17"/>
        <v>5.7993540997310173</v>
      </c>
      <c r="CN16">
        <v>0.11076135482769468</v>
      </c>
      <c r="CO16">
        <v>0.2884046764117168</v>
      </c>
      <c r="CP16">
        <v>0.60083396876058837</v>
      </c>
    </row>
    <row r="17" spans="1:94" x14ac:dyDescent="0.15">
      <c r="A17" s="23" t="s">
        <v>14</v>
      </c>
      <c r="B17" s="1">
        <v>48</v>
      </c>
      <c r="C17" s="2">
        <v>112.411</v>
      </c>
      <c r="D17" s="2">
        <v>8.19</v>
      </c>
      <c r="E17" s="2">
        <v>8648</v>
      </c>
      <c r="F17" s="2">
        <v>1.39</v>
      </c>
      <c r="G17" s="2">
        <v>2.4</v>
      </c>
      <c r="H17" s="2">
        <v>1.4</v>
      </c>
      <c r="I17" s="2">
        <v>1.1599999999999999</v>
      </c>
      <c r="J17" s="2">
        <v>867.7</v>
      </c>
      <c r="K17" s="2">
        <v>6.4</v>
      </c>
      <c r="L17" s="2">
        <v>594</v>
      </c>
      <c r="M17" s="2">
        <v>75</v>
      </c>
      <c r="N17" s="2">
        <v>4.3499999999999996</v>
      </c>
      <c r="O17" s="2">
        <v>5</v>
      </c>
      <c r="P17" s="2">
        <v>141</v>
      </c>
      <c r="Q17" s="2">
        <v>1.5680000000000001</v>
      </c>
      <c r="R17" s="2">
        <v>2450</v>
      </c>
      <c r="S17" s="2">
        <v>12</v>
      </c>
      <c r="T17" s="1">
        <v>24</v>
      </c>
      <c r="U17" s="2">
        <v>51.996000000000002</v>
      </c>
      <c r="V17" s="2">
        <v>5.13</v>
      </c>
      <c r="W17" s="2">
        <v>7140</v>
      </c>
      <c r="X17" s="2">
        <v>0.84</v>
      </c>
      <c r="Y17" s="2">
        <v>1.33</v>
      </c>
      <c r="Z17" s="2">
        <v>2</v>
      </c>
      <c r="AA17" s="2">
        <v>4.0999999999999996</v>
      </c>
      <c r="AB17" s="2">
        <v>652.79999999999995</v>
      </c>
      <c r="AC17" s="2">
        <v>21</v>
      </c>
      <c r="AD17" s="2">
        <v>2073</v>
      </c>
      <c r="AE17" s="2">
        <v>57</v>
      </c>
      <c r="AF17" s="2">
        <v>3.35</v>
      </c>
      <c r="AG17" s="2">
        <v>4</v>
      </c>
      <c r="AH17" s="2">
        <v>118</v>
      </c>
      <c r="AI17" s="2">
        <v>1.36</v>
      </c>
      <c r="AJ17" s="2">
        <v>3.1</v>
      </c>
      <c r="AK17" s="3">
        <v>6</v>
      </c>
      <c r="AL17" s="1">
        <v>8</v>
      </c>
      <c r="AM17" s="2">
        <v>15.999000000000001</v>
      </c>
      <c r="AN17" s="2">
        <v>4.45</v>
      </c>
      <c r="AO17" s="2">
        <v>2000</v>
      </c>
      <c r="AP17" s="2">
        <v>0.85</v>
      </c>
      <c r="AQ17" s="2">
        <v>1.2</v>
      </c>
      <c r="AR17" s="2">
        <v>3.5</v>
      </c>
      <c r="AS17" s="2">
        <v>2.6</v>
      </c>
      <c r="AT17" s="2">
        <v>1313.9</v>
      </c>
      <c r="AU17" s="2">
        <v>0.44400000000000001</v>
      </c>
      <c r="AV17" s="2">
        <v>55</v>
      </c>
      <c r="AW17" s="2">
        <v>101</v>
      </c>
      <c r="AX17" s="2">
        <v>4.55</v>
      </c>
      <c r="AY17" s="2">
        <v>2</v>
      </c>
      <c r="AZ17" s="2">
        <v>66</v>
      </c>
      <c r="BA17" s="2">
        <v>0.89</v>
      </c>
      <c r="BB17" s="2">
        <v>2.8E-3</v>
      </c>
      <c r="BC17" s="2">
        <v>6</v>
      </c>
      <c r="BD17" s="1">
        <v>48</v>
      </c>
      <c r="BE17" s="2">
        <v>112.411</v>
      </c>
      <c r="BF17" s="2">
        <v>8.19</v>
      </c>
      <c r="BG17" s="2">
        <v>8648</v>
      </c>
      <c r="BH17" s="2">
        <v>1.39</v>
      </c>
      <c r="BI17" s="2">
        <v>2.4</v>
      </c>
      <c r="BJ17" s="2">
        <v>1.4</v>
      </c>
      <c r="BK17" s="2">
        <v>1.1599999999999999</v>
      </c>
      <c r="BL17" s="2">
        <v>867.7</v>
      </c>
      <c r="BM17" s="2">
        <v>6.4</v>
      </c>
      <c r="BN17" s="2">
        <v>594</v>
      </c>
      <c r="BO17" s="2">
        <v>75</v>
      </c>
      <c r="BP17" s="2">
        <v>4.3499999999999996</v>
      </c>
      <c r="BQ17" s="2">
        <v>5</v>
      </c>
      <c r="BR17" s="2">
        <v>141</v>
      </c>
      <c r="BS17" s="2">
        <v>1.5680000000000001</v>
      </c>
      <c r="BT17" s="2">
        <v>2450</v>
      </c>
      <c r="BU17" s="2">
        <v>12</v>
      </c>
      <c r="BV17" s="7">
        <f t="shared" si="0"/>
        <v>16.997489080952299</v>
      </c>
      <c r="BW17" s="7">
        <f t="shared" si="1"/>
        <v>36.94897273217294</v>
      </c>
      <c r="BX17" s="7">
        <f t="shared" si="2"/>
        <v>5.0571632885318261</v>
      </c>
      <c r="BY17" s="7">
        <f t="shared" si="3"/>
        <v>4207.0984868286841</v>
      </c>
      <c r="BZ17" s="7">
        <f t="shared" si="4"/>
        <v>0.90662904553230417</v>
      </c>
      <c r="CA17" s="7">
        <f t="shared" si="5"/>
        <v>1.369513300874617</v>
      </c>
      <c r="CB17" s="7">
        <f t="shared" si="6"/>
        <v>2.8382846654625515</v>
      </c>
      <c r="CC17" s="7">
        <f t="shared" si="7"/>
        <v>2.8716732712171584</v>
      </c>
      <c r="CD17" s="7">
        <f t="shared" si="8"/>
        <v>1075.0743346180675</v>
      </c>
      <c r="CE17" s="7">
        <f t="shared" si="9"/>
        <v>6.9975435586478065</v>
      </c>
      <c r="CF17" s="7">
        <f t="shared" si="10"/>
        <v>693.33103990538416</v>
      </c>
      <c r="CG17" s="7">
        <f t="shared" si="11"/>
        <v>85.512140428201604</v>
      </c>
      <c r="CH17" s="7">
        <f t="shared" si="12"/>
        <v>4.1836961656225915</v>
      </c>
      <c r="CI17" s="7">
        <f t="shared" si="13"/>
        <v>2.9043233874804559</v>
      </c>
      <c r="CJ17" s="7">
        <f t="shared" si="14"/>
        <v>89.181863953033968</v>
      </c>
      <c r="CK17" s="7">
        <f t="shared" si="15"/>
        <v>1.0995410989647865</v>
      </c>
      <c r="CL17" s="7">
        <f t="shared" si="16"/>
        <v>270.8354119207786</v>
      </c>
      <c r="CM17" s="7">
        <f t="shared" si="17"/>
        <v>6.6610882429157456</v>
      </c>
      <c r="CN17">
        <v>0.11018137381929091</v>
      </c>
      <c r="CO17">
        <v>0.28688963301129156</v>
      </c>
      <c r="CP17">
        <v>0.6029289931694175</v>
      </c>
    </row>
    <row r="18" spans="1:94" x14ac:dyDescent="0.15">
      <c r="A18" s="23" t="s">
        <v>15</v>
      </c>
      <c r="B18" s="1">
        <v>48</v>
      </c>
      <c r="C18" s="2">
        <v>112.411</v>
      </c>
      <c r="D18" s="2">
        <v>8.19</v>
      </c>
      <c r="E18" s="2">
        <v>8648</v>
      </c>
      <c r="F18" s="2">
        <v>1.39</v>
      </c>
      <c r="G18" s="2">
        <v>2.4</v>
      </c>
      <c r="H18" s="2">
        <v>1.4</v>
      </c>
      <c r="I18" s="2">
        <v>1.1599999999999999</v>
      </c>
      <c r="J18" s="2">
        <v>867.7</v>
      </c>
      <c r="K18" s="2">
        <v>6.4</v>
      </c>
      <c r="L18" s="2">
        <v>594</v>
      </c>
      <c r="M18" s="2">
        <v>75</v>
      </c>
      <c r="N18" s="2">
        <v>4.3499999999999996</v>
      </c>
      <c r="O18" s="2">
        <v>5</v>
      </c>
      <c r="P18" s="2">
        <v>141</v>
      </c>
      <c r="Q18" s="2">
        <v>1.5680000000000001</v>
      </c>
      <c r="R18" s="2">
        <v>2450</v>
      </c>
      <c r="S18" s="2">
        <v>12</v>
      </c>
      <c r="T18" s="1">
        <v>64</v>
      </c>
      <c r="U18" s="2">
        <v>157.25</v>
      </c>
      <c r="V18" s="2">
        <v>8.2200000000000006</v>
      </c>
      <c r="W18" s="2">
        <v>7800</v>
      </c>
      <c r="X18" s="2">
        <v>1.0900000000000001</v>
      </c>
      <c r="Y18" s="2">
        <v>2.2200000000000002</v>
      </c>
      <c r="Z18" s="2">
        <v>1.1100000000000001</v>
      </c>
      <c r="AA18" s="2">
        <v>4.1399999999999997</v>
      </c>
      <c r="AB18" s="2">
        <v>592.4</v>
      </c>
      <c r="AC18" s="2">
        <v>15.5</v>
      </c>
      <c r="AD18" s="2">
        <v>1585</v>
      </c>
      <c r="AE18" s="2">
        <v>27</v>
      </c>
      <c r="AF18" s="2">
        <v>2.85</v>
      </c>
      <c r="AG18" s="2">
        <v>6</v>
      </c>
      <c r="AH18" s="2">
        <v>161</v>
      </c>
      <c r="AI18" s="2">
        <v>1.802</v>
      </c>
      <c r="AJ18" s="2">
        <v>49000</v>
      </c>
      <c r="AK18" s="3">
        <v>3</v>
      </c>
      <c r="AL18" s="1">
        <v>8</v>
      </c>
      <c r="AM18" s="2">
        <v>15.999000000000001</v>
      </c>
      <c r="AN18" s="2">
        <v>4.45</v>
      </c>
      <c r="AO18" s="2">
        <v>2000</v>
      </c>
      <c r="AP18" s="2">
        <v>0.85</v>
      </c>
      <c r="AQ18" s="2">
        <v>1.2</v>
      </c>
      <c r="AR18" s="2">
        <v>3.5</v>
      </c>
      <c r="AS18" s="2">
        <v>2.6</v>
      </c>
      <c r="AT18" s="2">
        <v>1313.9</v>
      </c>
      <c r="AU18" s="2">
        <v>0.44400000000000001</v>
      </c>
      <c r="AV18" s="2">
        <v>55</v>
      </c>
      <c r="AW18" s="2">
        <v>101</v>
      </c>
      <c r="AX18" s="2">
        <v>4.55</v>
      </c>
      <c r="AY18" s="2">
        <v>2</v>
      </c>
      <c r="AZ18" s="2">
        <v>66</v>
      </c>
      <c r="BA18" s="2">
        <v>0.89</v>
      </c>
      <c r="BB18" s="2">
        <v>2.8E-3</v>
      </c>
      <c r="BC18" s="2">
        <v>6</v>
      </c>
      <c r="BD18" s="1">
        <v>48</v>
      </c>
      <c r="BE18" s="2">
        <v>112.411</v>
      </c>
      <c r="BF18" s="2">
        <v>8.19</v>
      </c>
      <c r="BG18" s="2">
        <v>8648</v>
      </c>
      <c r="BH18" s="2">
        <v>1.39</v>
      </c>
      <c r="BI18" s="2">
        <v>2.4</v>
      </c>
      <c r="BJ18" s="2">
        <v>1.4</v>
      </c>
      <c r="BK18" s="2">
        <v>1.1599999999999999</v>
      </c>
      <c r="BL18" s="2">
        <v>867.7</v>
      </c>
      <c r="BM18" s="2">
        <v>6.4</v>
      </c>
      <c r="BN18" s="2">
        <v>594</v>
      </c>
      <c r="BO18" s="2">
        <v>75</v>
      </c>
      <c r="BP18" s="2">
        <v>4.3499999999999996</v>
      </c>
      <c r="BQ18" s="2">
        <v>5</v>
      </c>
      <c r="BR18" s="2">
        <v>141</v>
      </c>
      <c r="BS18" s="2">
        <v>1.5680000000000001</v>
      </c>
      <c r="BT18" s="2">
        <v>2450</v>
      </c>
      <c r="BU18" s="2">
        <v>12</v>
      </c>
      <c r="BV18" s="7">
        <f t="shared" si="0"/>
        <v>28.4166794413213</v>
      </c>
      <c r="BW18" s="7">
        <f t="shared" si="1"/>
        <v>67.004433088878869</v>
      </c>
      <c r="BX18" s="7">
        <f t="shared" si="2"/>
        <v>5.9395224384575771</v>
      </c>
      <c r="BY18" s="7">
        <f t="shared" si="3"/>
        <v>4389.807539509211</v>
      </c>
      <c r="BZ18" s="7">
        <f t="shared" si="4"/>
        <v>0.97799247253841215</v>
      </c>
      <c r="CA18" s="7">
        <f t="shared" si="5"/>
        <v>1.6236678600868855</v>
      </c>
      <c r="CB18" s="7">
        <f t="shared" si="6"/>
        <v>2.5854847652912589</v>
      </c>
      <c r="CC18" s="7">
        <f t="shared" si="7"/>
        <v>2.8824062860687829</v>
      </c>
      <c r="CD18" s="7">
        <f t="shared" si="8"/>
        <v>1058.450781905319</v>
      </c>
      <c r="CE18" s="7">
        <f t="shared" si="9"/>
        <v>5.4060153226474936</v>
      </c>
      <c r="CF18" s="7">
        <f t="shared" si="10"/>
        <v>551.96435918793327</v>
      </c>
      <c r="CG18" s="7">
        <f t="shared" si="11"/>
        <v>76.971426741105503</v>
      </c>
      <c r="CH18" s="7">
        <f t="shared" si="12"/>
        <v>4.0416405681314087</v>
      </c>
      <c r="CI18" s="7">
        <f t="shared" si="13"/>
        <v>3.4740289813861418</v>
      </c>
      <c r="CJ18" s="7">
        <f t="shared" si="14"/>
        <v>101.42017511682967</v>
      </c>
      <c r="CK18" s="7">
        <f t="shared" si="15"/>
        <v>1.2254194288617861</v>
      </c>
      <c r="CL18" s="7">
        <f t="shared" si="16"/>
        <v>14288.550701103366</v>
      </c>
      <c r="CM18" s="7">
        <f t="shared" si="17"/>
        <v>5.8008492435597283</v>
      </c>
      <c r="CN18">
        <v>0.10986314904234357</v>
      </c>
      <c r="CO18">
        <v>0.28610988356477784</v>
      </c>
      <c r="CP18">
        <v>0.60402696739287853</v>
      </c>
    </row>
    <row r="19" spans="1:94" x14ac:dyDescent="0.15">
      <c r="A19" s="23" t="s">
        <v>16</v>
      </c>
      <c r="B19" s="1">
        <v>48</v>
      </c>
      <c r="C19" s="2">
        <v>112.411</v>
      </c>
      <c r="D19" s="2">
        <v>8.19</v>
      </c>
      <c r="E19" s="2">
        <v>8648</v>
      </c>
      <c r="F19" s="2">
        <v>1.39</v>
      </c>
      <c r="G19" s="2">
        <v>2.4</v>
      </c>
      <c r="H19" s="2">
        <v>1.4</v>
      </c>
      <c r="I19" s="2">
        <v>1.1599999999999999</v>
      </c>
      <c r="J19" s="2">
        <v>867.7</v>
      </c>
      <c r="K19" s="2">
        <v>6.4</v>
      </c>
      <c r="L19" s="2">
        <v>594</v>
      </c>
      <c r="M19" s="2">
        <v>75</v>
      </c>
      <c r="N19" s="2">
        <v>4.3499999999999996</v>
      </c>
      <c r="O19" s="2">
        <v>5</v>
      </c>
      <c r="P19" s="2">
        <v>141</v>
      </c>
      <c r="Q19" s="2">
        <v>1.5680000000000001</v>
      </c>
      <c r="R19" s="2">
        <v>2450</v>
      </c>
      <c r="S19" s="2">
        <v>12</v>
      </c>
      <c r="T19" s="1">
        <v>49</v>
      </c>
      <c r="U19" s="2">
        <v>114.818</v>
      </c>
      <c r="V19" s="2">
        <v>8.4700000000000006</v>
      </c>
      <c r="W19" s="2">
        <v>7282</v>
      </c>
      <c r="X19" s="2">
        <v>1.49</v>
      </c>
      <c r="Y19" s="2">
        <v>2.2999999999999998</v>
      </c>
      <c r="Z19" s="2">
        <v>1.63</v>
      </c>
      <c r="AA19" s="2">
        <v>2.52</v>
      </c>
      <c r="AB19" s="2">
        <v>558.29999999999995</v>
      </c>
      <c r="AC19" s="2">
        <v>3.26</v>
      </c>
      <c r="AD19" s="2">
        <v>430</v>
      </c>
      <c r="AE19" s="2">
        <v>79</v>
      </c>
      <c r="AF19" s="2">
        <v>5</v>
      </c>
      <c r="AG19" s="2">
        <v>5</v>
      </c>
      <c r="AH19" s="2">
        <v>150</v>
      </c>
      <c r="AI19" s="2">
        <v>1.663</v>
      </c>
      <c r="AJ19" s="2">
        <v>194</v>
      </c>
      <c r="AK19" s="3">
        <v>3</v>
      </c>
      <c r="AL19" s="1">
        <v>8</v>
      </c>
      <c r="AM19" s="2">
        <v>15.999000000000001</v>
      </c>
      <c r="AN19" s="2">
        <v>4.45</v>
      </c>
      <c r="AO19" s="2">
        <v>2000</v>
      </c>
      <c r="AP19" s="2">
        <v>0.85</v>
      </c>
      <c r="AQ19" s="2">
        <v>1.2</v>
      </c>
      <c r="AR19" s="2">
        <v>3.5</v>
      </c>
      <c r="AS19" s="2">
        <v>2.6</v>
      </c>
      <c r="AT19" s="2">
        <v>1313.9</v>
      </c>
      <c r="AU19" s="2">
        <v>0.44400000000000001</v>
      </c>
      <c r="AV19" s="2">
        <v>55</v>
      </c>
      <c r="AW19" s="2">
        <v>101</v>
      </c>
      <c r="AX19" s="2">
        <v>4.55</v>
      </c>
      <c r="AY19" s="2">
        <v>2</v>
      </c>
      <c r="AZ19" s="2">
        <v>66</v>
      </c>
      <c r="BA19" s="2">
        <v>0.89</v>
      </c>
      <c r="BB19" s="2">
        <v>2.8E-3</v>
      </c>
      <c r="BC19" s="2">
        <v>6</v>
      </c>
      <c r="BD19" s="1">
        <v>48</v>
      </c>
      <c r="BE19" s="2">
        <v>112.411</v>
      </c>
      <c r="BF19" s="2">
        <v>8.19</v>
      </c>
      <c r="BG19" s="2">
        <v>8648</v>
      </c>
      <c r="BH19" s="2">
        <v>1.39</v>
      </c>
      <c r="BI19" s="2">
        <v>2.4</v>
      </c>
      <c r="BJ19" s="2">
        <v>1.4</v>
      </c>
      <c r="BK19" s="2">
        <v>1.1599999999999999</v>
      </c>
      <c r="BL19" s="2">
        <v>867.7</v>
      </c>
      <c r="BM19" s="2">
        <v>6.4</v>
      </c>
      <c r="BN19" s="2">
        <v>594</v>
      </c>
      <c r="BO19" s="2">
        <v>75</v>
      </c>
      <c r="BP19" s="2">
        <v>4.3499999999999996</v>
      </c>
      <c r="BQ19" s="2">
        <v>5</v>
      </c>
      <c r="BR19" s="2">
        <v>141</v>
      </c>
      <c r="BS19" s="2">
        <v>1.5680000000000001</v>
      </c>
      <c r="BT19" s="2">
        <v>2450</v>
      </c>
      <c r="BU19" s="2">
        <v>12</v>
      </c>
      <c r="BV19" s="7">
        <f t="shared" si="0"/>
        <v>24.148857938213919</v>
      </c>
      <c r="BW19" s="7">
        <f t="shared" si="1"/>
        <v>54.921646738523059</v>
      </c>
      <c r="BX19" s="7">
        <f t="shared" si="2"/>
        <v>6.0133561161353306</v>
      </c>
      <c r="BY19" s="7">
        <f t="shared" si="3"/>
        <v>4244.9184804117476</v>
      </c>
      <c r="BZ19" s="7">
        <f t="shared" si="4"/>
        <v>1.0927944521708017</v>
      </c>
      <c r="CA19" s="7">
        <f t="shared" si="5"/>
        <v>1.6472168005667789</v>
      </c>
      <c r="CB19" s="7">
        <f t="shared" si="6"/>
        <v>2.7331297649072162</v>
      </c>
      <c r="CC19" s="7">
        <f t="shared" si="7"/>
        <v>2.418637397771807</v>
      </c>
      <c r="CD19" s="7">
        <f t="shared" si="8"/>
        <v>1048.3032636343055</v>
      </c>
      <c r="CE19" s="7">
        <f t="shared" si="9"/>
        <v>1.9061954792640941</v>
      </c>
      <c r="CF19" s="7">
        <f t="shared" si="10"/>
        <v>221.75389766399854</v>
      </c>
      <c r="CG19" s="7">
        <f t="shared" si="11"/>
        <v>91.835608184355749</v>
      </c>
      <c r="CH19" s="7">
        <f t="shared" si="12"/>
        <v>4.6569330496524968</v>
      </c>
      <c r="CI19" s="7">
        <f t="shared" si="13"/>
        <v>3.1896745736854832</v>
      </c>
      <c r="CJ19" s="7">
        <f t="shared" si="14"/>
        <v>98.320636943804402</v>
      </c>
      <c r="CK19" s="7">
        <f t="shared" si="15"/>
        <v>1.186086831114963</v>
      </c>
      <c r="CL19" s="7">
        <f t="shared" si="16"/>
        <v>325.15692599560253</v>
      </c>
      <c r="CM19" s="7">
        <f t="shared" si="17"/>
        <v>5.8005765457036542</v>
      </c>
      <c r="CN19">
        <v>0.11002790215434845</v>
      </c>
      <c r="CO19">
        <v>0.28653028907414585</v>
      </c>
      <c r="CP19">
        <v>0.60344180877150588</v>
      </c>
    </row>
    <row r="20" spans="1:94" x14ac:dyDescent="0.15">
      <c r="A20" s="23" t="s">
        <v>17</v>
      </c>
      <c r="B20" s="1">
        <v>48</v>
      </c>
      <c r="C20" s="2">
        <v>112.411</v>
      </c>
      <c r="D20" s="2">
        <v>8.19</v>
      </c>
      <c r="E20" s="2">
        <v>8648</v>
      </c>
      <c r="F20" s="2">
        <v>1.39</v>
      </c>
      <c r="G20" s="2">
        <v>2.4</v>
      </c>
      <c r="H20" s="2">
        <v>1.4</v>
      </c>
      <c r="I20" s="2">
        <v>1.1599999999999999</v>
      </c>
      <c r="J20" s="2">
        <v>867.7</v>
      </c>
      <c r="K20" s="2">
        <v>6.4</v>
      </c>
      <c r="L20" s="2">
        <v>594</v>
      </c>
      <c r="M20" s="2">
        <v>75</v>
      </c>
      <c r="N20" s="2">
        <v>4.3499999999999996</v>
      </c>
      <c r="O20" s="2">
        <v>5</v>
      </c>
      <c r="P20" s="2">
        <v>141</v>
      </c>
      <c r="Q20" s="2">
        <v>1.5680000000000001</v>
      </c>
      <c r="R20" s="2">
        <v>2450</v>
      </c>
      <c r="S20" s="2">
        <v>12</v>
      </c>
      <c r="T20" s="1">
        <v>45</v>
      </c>
      <c r="U20" s="21">
        <v>102.90600000000001</v>
      </c>
      <c r="V20" s="21">
        <v>7.64</v>
      </c>
      <c r="W20" s="21">
        <v>12410</v>
      </c>
      <c r="X20" s="21">
        <v>0.78</v>
      </c>
      <c r="Y20" s="21">
        <v>1.24</v>
      </c>
      <c r="Z20" s="21">
        <v>2.2000000000000002</v>
      </c>
      <c r="AA20" s="21">
        <v>5.75</v>
      </c>
      <c r="AB20" s="21">
        <v>719.8</v>
      </c>
      <c r="AC20" s="21">
        <v>21.6</v>
      </c>
      <c r="AD20" s="21">
        <v>2239</v>
      </c>
      <c r="AE20" s="21">
        <v>65</v>
      </c>
      <c r="AF20" s="21">
        <v>3.9</v>
      </c>
      <c r="AG20" s="21">
        <v>5</v>
      </c>
      <c r="AH20" s="21">
        <v>125</v>
      </c>
      <c r="AI20" s="21">
        <v>1.345</v>
      </c>
      <c r="AJ20" s="21">
        <v>145</v>
      </c>
      <c r="AK20" s="3">
        <v>9</v>
      </c>
      <c r="AL20" s="1">
        <v>8</v>
      </c>
      <c r="AM20" s="2">
        <v>15.999000000000001</v>
      </c>
      <c r="AN20" s="2">
        <v>4.45</v>
      </c>
      <c r="AO20" s="2">
        <v>2000</v>
      </c>
      <c r="AP20" s="2">
        <v>0.85</v>
      </c>
      <c r="AQ20" s="2">
        <v>1.2</v>
      </c>
      <c r="AR20" s="2">
        <v>3.5</v>
      </c>
      <c r="AS20" s="2">
        <v>2.6</v>
      </c>
      <c r="AT20" s="2">
        <v>1313.9</v>
      </c>
      <c r="AU20" s="2">
        <v>0.44400000000000001</v>
      </c>
      <c r="AV20" s="2">
        <v>55</v>
      </c>
      <c r="AW20" s="2">
        <v>101</v>
      </c>
      <c r="AX20" s="2">
        <v>4.55</v>
      </c>
      <c r="AY20" s="2">
        <v>2</v>
      </c>
      <c r="AZ20" s="2">
        <v>66</v>
      </c>
      <c r="BA20" s="2">
        <v>0.89</v>
      </c>
      <c r="BB20" s="2">
        <v>2.8E-3</v>
      </c>
      <c r="BC20" s="2">
        <v>6</v>
      </c>
      <c r="BD20" s="1">
        <v>48</v>
      </c>
      <c r="BE20" s="2">
        <v>112.411</v>
      </c>
      <c r="BF20" s="2">
        <v>8.19</v>
      </c>
      <c r="BG20" s="2">
        <v>8648</v>
      </c>
      <c r="BH20" s="2">
        <v>1.39</v>
      </c>
      <c r="BI20" s="2">
        <v>2.4</v>
      </c>
      <c r="BJ20" s="2">
        <v>1.4</v>
      </c>
      <c r="BK20" s="2">
        <v>1.1599999999999999</v>
      </c>
      <c r="BL20" s="2">
        <v>867.7</v>
      </c>
      <c r="BM20" s="2">
        <v>6.4</v>
      </c>
      <c r="BN20" s="2">
        <v>594</v>
      </c>
      <c r="BO20" s="2">
        <v>75</v>
      </c>
      <c r="BP20" s="2">
        <v>4.3499999999999996</v>
      </c>
      <c r="BQ20" s="2">
        <v>5</v>
      </c>
      <c r="BR20" s="2">
        <v>141</v>
      </c>
      <c r="BS20" s="2">
        <v>1.5680000000000001</v>
      </c>
      <c r="BT20" s="2">
        <v>2450</v>
      </c>
      <c r="BU20" s="2">
        <v>12</v>
      </c>
      <c r="BV20" s="7">
        <f t="shared" si="0"/>
        <v>23.014655810293416</v>
      </c>
      <c r="BW20" s="7">
        <f t="shared" si="1"/>
        <v>51.536709350679651</v>
      </c>
      <c r="BX20" s="7">
        <f t="shared" si="2"/>
        <v>5.7765891343124682</v>
      </c>
      <c r="BY20" s="7">
        <f t="shared" si="3"/>
        <v>5717.1953961799454</v>
      </c>
      <c r="BZ20" s="7">
        <f t="shared" si="4"/>
        <v>0.88938937752242864</v>
      </c>
      <c r="CA20" s="7">
        <f t="shared" si="5"/>
        <v>1.3436089996280478</v>
      </c>
      <c r="CB20" s="7">
        <f t="shared" si="6"/>
        <v>2.8959723535879931</v>
      </c>
      <c r="CC20" s="7">
        <f t="shared" si="7"/>
        <v>3.3447201328099432</v>
      </c>
      <c r="CD20" s="7">
        <f t="shared" si="8"/>
        <v>1094.403715077789</v>
      </c>
      <c r="CE20" s="7">
        <f t="shared" si="9"/>
        <v>7.1664930141969529</v>
      </c>
      <c r="CF20" s="7">
        <f t="shared" si="10"/>
        <v>740.63098225287263</v>
      </c>
      <c r="CG20" s="7">
        <f t="shared" si="11"/>
        <v>87.813719926641042</v>
      </c>
      <c r="CH20" s="7">
        <f t="shared" si="12"/>
        <v>4.3415844184003545</v>
      </c>
      <c r="CI20" s="7">
        <f t="shared" si="13"/>
        <v>3.1906196547469312</v>
      </c>
      <c r="CJ20" s="7">
        <f t="shared" si="14"/>
        <v>91.177369130456384</v>
      </c>
      <c r="CK20" s="7">
        <f t="shared" si="15"/>
        <v>1.0951330882776587</v>
      </c>
      <c r="CL20" s="7">
        <f t="shared" si="16"/>
        <v>311.36471352186186</v>
      </c>
      <c r="CM20" s="7">
        <f t="shared" si="17"/>
        <v>7.5209663898281951</v>
      </c>
      <c r="CN20">
        <v>0.11011557836042139</v>
      </c>
      <c r="CO20">
        <v>0.28675763988855563</v>
      </c>
      <c r="CP20">
        <v>0.60312678175102297</v>
      </c>
    </row>
    <row r="21" spans="1:94" x14ac:dyDescent="0.15">
      <c r="A21" s="23" t="s">
        <v>18</v>
      </c>
      <c r="B21" s="1">
        <v>48</v>
      </c>
      <c r="C21" s="2">
        <v>112.411</v>
      </c>
      <c r="D21" s="2">
        <v>8.19</v>
      </c>
      <c r="E21" s="2">
        <v>8648</v>
      </c>
      <c r="F21" s="2">
        <v>1.39</v>
      </c>
      <c r="G21" s="2">
        <v>2.4</v>
      </c>
      <c r="H21" s="2">
        <v>1.4</v>
      </c>
      <c r="I21" s="2">
        <v>1.1599999999999999</v>
      </c>
      <c r="J21" s="2">
        <v>867.7</v>
      </c>
      <c r="K21" s="2">
        <v>6.4</v>
      </c>
      <c r="L21" s="2">
        <v>594</v>
      </c>
      <c r="M21" s="2">
        <v>75</v>
      </c>
      <c r="N21" s="2">
        <v>4.3499999999999996</v>
      </c>
      <c r="O21" s="2">
        <v>5</v>
      </c>
      <c r="P21" s="2">
        <v>141</v>
      </c>
      <c r="Q21" s="2">
        <v>1.5680000000000001</v>
      </c>
      <c r="R21" s="2">
        <v>2450</v>
      </c>
      <c r="S21" s="2">
        <v>12</v>
      </c>
      <c r="T21" s="1">
        <v>23</v>
      </c>
      <c r="U21" s="2">
        <v>50.941499999999998</v>
      </c>
      <c r="V21" s="2">
        <v>4.9800000000000004</v>
      </c>
      <c r="W21" s="2">
        <v>6000</v>
      </c>
      <c r="X21" s="2">
        <v>0.86</v>
      </c>
      <c r="Y21" s="2">
        <v>1.61</v>
      </c>
      <c r="Z21" s="2">
        <v>2.2200000000000002</v>
      </c>
      <c r="AA21" s="2">
        <v>5.31</v>
      </c>
      <c r="AB21" s="2">
        <v>650.29999999999995</v>
      </c>
      <c r="AC21" s="2">
        <v>17.5</v>
      </c>
      <c r="AD21" s="2">
        <v>2163</v>
      </c>
      <c r="AE21" s="2">
        <v>54</v>
      </c>
      <c r="AF21" s="2">
        <v>3.3</v>
      </c>
      <c r="AG21" s="2">
        <v>4</v>
      </c>
      <c r="AH21" s="2">
        <v>122</v>
      </c>
      <c r="AI21" s="2">
        <v>1.3460000000000001</v>
      </c>
      <c r="AJ21" s="2">
        <v>5.0599999999999996</v>
      </c>
      <c r="AK21" s="3">
        <v>5</v>
      </c>
      <c r="AL21" s="1">
        <v>8</v>
      </c>
      <c r="AM21" s="2">
        <v>15.999000000000001</v>
      </c>
      <c r="AN21" s="2">
        <v>4.45</v>
      </c>
      <c r="AO21" s="2">
        <v>2000</v>
      </c>
      <c r="AP21" s="2">
        <v>0.85</v>
      </c>
      <c r="AQ21" s="2">
        <v>1.2</v>
      </c>
      <c r="AR21" s="2">
        <v>3.5</v>
      </c>
      <c r="AS21" s="2">
        <v>2.6</v>
      </c>
      <c r="AT21" s="2">
        <v>1313.9</v>
      </c>
      <c r="AU21" s="2">
        <v>0.44400000000000001</v>
      </c>
      <c r="AV21" s="2">
        <v>55</v>
      </c>
      <c r="AW21" s="2">
        <v>101</v>
      </c>
      <c r="AX21" s="2">
        <v>4.55</v>
      </c>
      <c r="AY21" s="2">
        <v>2</v>
      </c>
      <c r="AZ21" s="2">
        <v>66</v>
      </c>
      <c r="BA21" s="2">
        <v>0.89</v>
      </c>
      <c r="BB21" s="2">
        <v>2.8E-3</v>
      </c>
      <c r="BC21" s="2">
        <v>6</v>
      </c>
      <c r="BD21" s="1">
        <v>48</v>
      </c>
      <c r="BE21" s="2">
        <v>112.411</v>
      </c>
      <c r="BF21" s="2">
        <v>8.19</v>
      </c>
      <c r="BG21" s="2">
        <v>8648</v>
      </c>
      <c r="BH21" s="2">
        <v>1.39</v>
      </c>
      <c r="BI21" s="2">
        <v>2.4</v>
      </c>
      <c r="BJ21" s="2">
        <v>1.4</v>
      </c>
      <c r="BK21" s="2">
        <v>1.1599999999999999</v>
      </c>
      <c r="BL21" s="2">
        <v>867.7</v>
      </c>
      <c r="BM21" s="2">
        <v>6.4</v>
      </c>
      <c r="BN21" s="2">
        <v>594</v>
      </c>
      <c r="BO21" s="2">
        <v>75</v>
      </c>
      <c r="BP21" s="2">
        <v>4.3499999999999996</v>
      </c>
      <c r="BQ21" s="2">
        <v>5</v>
      </c>
      <c r="BR21" s="2">
        <v>141</v>
      </c>
      <c r="BS21" s="2">
        <v>1.5680000000000001</v>
      </c>
      <c r="BT21" s="2">
        <v>2450</v>
      </c>
      <c r="BU21" s="2">
        <v>12</v>
      </c>
      <c r="BV21" s="7">
        <f t="shared" si="0"/>
        <v>16.40019733885255</v>
      </c>
      <c r="BW21" s="7">
        <f t="shared" si="1"/>
        <v>35.942986524709688</v>
      </c>
      <c r="BX21" s="7">
        <f t="shared" si="2"/>
        <v>5.0172868850251477</v>
      </c>
      <c r="BY21" s="7">
        <f t="shared" si="3"/>
        <v>3772.8741389201014</v>
      </c>
      <c r="BZ21" s="7">
        <f t="shared" si="4"/>
        <v>0.9152762153807199</v>
      </c>
      <c r="CA21" s="7">
        <f t="shared" si="5"/>
        <v>1.4420056191382953</v>
      </c>
      <c r="CB21" s="7">
        <f t="shared" si="6"/>
        <v>2.9358609333118446</v>
      </c>
      <c r="CC21" s="7">
        <f t="shared" si="7"/>
        <v>3.1101173542678806</v>
      </c>
      <c r="CD21" s="7">
        <f t="shared" si="8"/>
        <v>1096.1233138772538</v>
      </c>
      <c r="CE21" s="7">
        <f t="shared" si="9"/>
        <v>5.4005259331769224</v>
      </c>
      <c r="CF21" s="7">
        <f t="shared" si="10"/>
        <v>644.67575215026261</v>
      </c>
      <c r="CG21" s="7">
        <f t="shared" si="11"/>
        <v>86.227091398090479</v>
      </c>
      <c r="CH21" s="7">
        <f t="shared" si="12"/>
        <v>4.2142401706293597</v>
      </c>
      <c r="CI21" s="7">
        <f t="shared" si="13"/>
        <v>2.8487713853857102</v>
      </c>
      <c r="CJ21" s="7">
        <f t="shared" si="14"/>
        <v>88.719329788734896</v>
      </c>
      <c r="CK21" s="7">
        <f t="shared" si="15"/>
        <v>1.0828223631998988</v>
      </c>
      <c r="CL21" s="7">
        <f t="shared" si="16"/>
        <v>286.08448533732798</v>
      </c>
      <c r="CM21" s="7">
        <f t="shared" si="17"/>
        <v>6.4475051423613081</v>
      </c>
      <c r="CN21">
        <v>0.11625211134055535</v>
      </c>
      <c r="CO21">
        <v>0.25000752568202245</v>
      </c>
      <c r="CP21">
        <v>0.63374036297742198</v>
      </c>
    </row>
    <row r="22" spans="1:94" x14ac:dyDescent="0.15">
      <c r="A22" s="23" t="s">
        <v>19</v>
      </c>
      <c r="B22" s="1">
        <v>27</v>
      </c>
      <c r="C22" s="2">
        <v>58.933</v>
      </c>
      <c r="D22" s="2">
        <v>5.58</v>
      </c>
      <c r="E22" s="2">
        <v>8900</v>
      </c>
      <c r="F22" s="2">
        <v>0.71</v>
      </c>
      <c r="G22" s="2">
        <v>1.1399999999999999</v>
      </c>
      <c r="H22" s="2">
        <v>1.72</v>
      </c>
      <c r="I22" s="2">
        <v>4.3899999999999997</v>
      </c>
      <c r="J22" s="2">
        <v>758.4</v>
      </c>
      <c r="K22" s="2">
        <v>16.3</v>
      </c>
      <c r="L22" s="2">
        <v>1768</v>
      </c>
      <c r="M22" s="2">
        <v>64</v>
      </c>
      <c r="N22" s="2">
        <v>3.9</v>
      </c>
      <c r="O22" s="2">
        <v>4</v>
      </c>
      <c r="P22" s="2">
        <v>116</v>
      </c>
      <c r="Q22" s="2">
        <v>1.252</v>
      </c>
      <c r="R22" s="2">
        <v>37.200000000000003</v>
      </c>
      <c r="S22" s="2">
        <v>9</v>
      </c>
      <c r="T22" s="1">
        <v>13</v>
      </c>
      <c r="U22" s="2">
        <v>26.981999999999999</v>
      </c>
      <c r="V22" s="2">
        <v>4.07</v>
      </c>
      <c r="W22" s="2">
        <v>2698</v>
      </c>
      <c r="X22" s="2">
        <v>1.25</v>
      </c>
      <c r="Y22" s="2">
        <v>2.0099999999999998</v>
      </c>
      <c r="Z22" s="2">
        <v>1.64</v>
      </c>
      <c r="AA22" s="2">
        <v>3.39</v>
      </c>
      <c r="AB22" s="2">
        <v>577.6</v>
      </c>
      <c r="AC22" s="2">
        <v>10.5</v>
      </c>
      <c r="AD22" s="2">
        <v>933</v>
      </c>
      <c r="AE22" s="2">
        <v>80</v>
      </c>
      <c r="AF22" s="2">
        <v>3.5</v>
      </c>
      <c r="AG22" s="2">
        <v>3</v>
      </c>
      <c r="AH22" s="2">
        <v>125</v>
      </c>
      <c r="AI22" s="2">
        <v>1.4319999999999999</v>
      </c>
      <c r="AJ22" s="2">
        <v>0.23300000000000001</v>
      </c>
      <c r="AK22" s="3">
        <v>3</v>
      </c>
      <c r="AL22" s="1">
        <v>8</v>
      </c>
      <c r="AM22" s="2">
        <v>15.999000000000001</v>
      </c>
      <c r="AN22" s="2">
        <v>4.45</v>
      </c>
      <c r="AO22" s="2">
        <v>2000</v>
      </c>
      <c r="AP22" s="2">
        <v>0.85</v>
      </c>
      <c r="AQ22" s="2">
        <v>1.2</v>
      </c>
      <c r="AR22" s="2">
        <v>3.5</v>
      </c>
      <c r="AS22" s="2">
        <v>2.6</v>
      </c>
      <c r="AT22" s="2">
        <v>1313.9</v>
      </c>
      <c r="AU22" s="2">
        <v>0.44400000000000001</v>
      </c>
      <c r="AV22" s="2">
        <v>55</v>
      </c>
      <c r="AW22" s="2">
        <v>101</v>
      </c>
      <c r="AX22" s="2">
        <v>4.55</v>
      </c>
      <c r="AY22" s="2">
        <v>2</v>
      </c>
      <c r="AZ22" s="2">
        <v>66</v>
      </c>
      <c r="BA22" s="2">
        <v>0.89</v>
      </c>
      <c r="BB22" s="2">
        <v>2.8E-3</v>
      </c>
      <c r="BC22" s="2">
        <v>6</v>
      </c>
      <c r="BD22" s="1">
        <v>27</v>
      </c>
      <c r="BE22" s="2">
        <v>58.933</v>
      </c>
      <c r="BF22" s="2">
        <v>5.58</v>
      </c>
      <c r="BG22" s="2">
        <v>8900</v>
      </c>
      <c r="BH22" s="2">
        <v>0.71</v>
      </c>
      <c r="BI22" s="2">
        <v>1.1399999999999999</v>
      </c>
      <c r="BJ22" s="2">
        <v>1.72</v>
      </c>
      <c r="BK22" s="2">
        <v>4.3899999999999997</v>
      </c>
      <c r="BL22" s="2">
        <v>758.4</v>
      </c>
      <c r="BM22" s="2">
        <v>16.3</v>
      </c>
      <c r="BN22" s="2">
        <v>1768</v>
      </c>
      <c r="BO22" s="2">
        <v>64</v>
      </c>
      <c r="BP22" s="2">
        <v>3.9</v>
      </c>
      <c r="BQ22" s="2">
        <v>4</v>
      </c>
      <c r="BR22" s="2">
        <v>116</v>
      </c>
      <c r="BS22" s="2">
        <v>1.252</v>
      </c>
      <c r="BT22" s="2">
        <v>37.200000000000003</v>
      </c>
      <c r="BU22" s="2">
        <v>9</v>
      </c>
      <c r="BV22" s="7">
        <f t="shared" si="0"/>
        <v>11.527665354214378</v>
      </c>
      <c r="BW22" s="7">
        <f t="shared" si="1"/>
        <v>23.879917871715012</v>
      </c>
      <c r="BX22" s="7">
        <f t="shared" si="2"/>
        <v>4.4654715612819391</v>
      </c>
      <c r="BY22" s="7">
        <f t="shared" si="3"/>
        <v>2960.4144793114983</v>
      </c>
      <c r="BZ22" s="7">
        <f t="shared" si="4"/>
        <v>0.94933325443827465</v>
      </c>
      <c r="CA22" s="7">
        <f t="shared" si="5"/>
        <v>1.4257725355184692</v>
      </c>
      <c r="CB22" s="7">
        <f t="shared" si="6"/>
        <v>2.770280356893247</v>
      </c>
      <c r="CC22" s="7">
        <f t="shared" si="7"/>
        <v>3.0238467112878977</v>
      </c>
      <c r="CD22" s="7">
        <f t="shared" si="8"/>
        <v>1041.4626075707968</v>
      </c>
      <c r="CE22" s="7">
        <f t="shared" si="9"/>
        <v>5.0758218854186214</v>
      </c>
      <c r="CF22" s="7">
        <f t="shared" si="10"/>
        <v>495.61023521966274</v>
      </c>
      <c r="CG22" s="7">
        <f t="shared" si="11"/>
        <v>90.899024116439278</v>
      </c>
      <c r="CH22" s="7">
        <f t="shared" si="12"/>
        <v>4.1771535965922357</v>
      </c>
      <c r="CI22" s="7">
        <f t="shared" si="13"/>
        <v>2.5072294846874685</v>
      </c>
      <c r="CJ22" s="7">
        <f t="shared" si="14"/>
        <v>88.435070786245248</v>
      </c>
      <c r="CK22" s="7">
        <f t="shared" si="15"/>
        <v>1.0853766089204946</v>
      </c>
      <c r="CL22" s="7">
        <f t="shared" si="16"/>
        <v>4.1668082184161497</v>
      </c>
      <c r="CM22" s="7">
        <f t="shared" si="17"/>
        <v>5.4698294767146294</v>
      </c>
      <c r="CN22">
        <v>0.11016865897522631</v>
      </c>
      <c r="CO22">
        <v>0.28689216673701601</v>
      </c>
      <c r="CP22">
        <v>0.60293917428775756</v>
      </c>
    </row>
    <row r="23" spans="1:94" x14ac:dyDescent="0.15">
      <c r="A23" s="23" t="s">
        <v>20</v>
      </c>
      <c r="B23" s="1">
        <v>27</v>
      </c>
      <c r="C23" s="2">
        <v>58.933</v>
      </c>
      <c r="D23" s="2">
        <v>5.58</v>
      </c>
      <c r="E23" s="2">
        <v>8900</v>
      </c>
      <c r="F23" s="2">
        <v>0.71</v>
      </c>
      <c r="G23" s="2">
        <v>1.1399999999999999</v>
      </c>
      <c r="H23" s="2">
        <v>1.72</v>
      </c>
      <c r="I23" s="2">
        <v>4.3899999999999997</v>
      </c>
      <c r="J23" s="2">
        <v>758.4</v>
      </c>
      <c r="K23" s="2">
        <v>16.3</v>
      </c>
      <c r="L23" s="2">
        <v>1768</v>
      </c>
      <c r="M23" s="2">
        <v>64</v>
      </c>
      <c r="N23" s="2">
        <v>3.9</v>
      </c>
      <c r="O23" s="2">
        <v>4</v>
      </c>
      <c r="P23" s="2">
        <v>116</v>
      </c>
      <c r="Q23" s="2">
        <v>1.252</v>
      </c>
      <c r="R23" s="2">
        <v>37.200000000000003</v>
      </c>
      <c r="S23" s="2">
        <v>9</v>
      </c>
      <c r="T23" s="1">
        <v>24</v>
      </c>
      <c r="U23" s="2">
        <v>51.996000000000002</v>
      </c>
      <c r="V23" s="2">
        <v>5.13</v>
      </c>
      <c r="W23" s="2">
        <v>7140</v>
      </c>
      <c r="X23" s="2">
        <v>0.84</v>
      </c>
      <c r="Y23" s="2">
        <v>1.33</v>
      </c>
      <c r="Z23" s="2">
        <v>2</v>
      </c>
      <c r="AA23" s="2">
        <v>4.0999999999999996</v>
      </c>
      <c r="AB23" s="2">
        <v>652.79999999999995</v>
      </c>
      <c r="AC23" s="2">
        <v>21</v>
      </c>
      <c r="AD23" s="2">
        <v>2073</v>
      </c>
      <c r="AE23" s="2">
        <v>57</v>
      </c>
      <c r="AF23" s="2">
        <v>3.35</v>
      </c>
      <c r="AG23" s="2">
        <v>4</v>
      </c>
      <c r="AH23" s="2">
        <v>118</v>
      </c>
      <c r="AI23" s="2">
        <v>1.36</v>
      </c>
      <c r="AJ23" s="2">
        <v>3.1</v>
      </c>
      <c r="AK23" s="3">
        <v>6</v>
      </c>
      <c r="AL23" s="1">
        <v>8</v>
      </c>
      <c r="AM23" s="2">
        <v>15.999000000000001</v>
      </c>
      <c r="AN23" s="2">
        <v>4.45</v>
      </c>
      <c r="AO23" s="2">
        <v>2000</v>
      </c>
      <c r="AP23" s="2">
        <v>0.85</v>
      </c>
      <c r="AQ23" s="2">
        <v>1.2</v>
      </c>
      <c r="AR23" s="2">
        <v>3.5</v>
      </c>
      <c r="AS23" s="2">
        <v>2.6</v>
      </c>
      <c r="AT23" s="2">
        <v>1313.9</v>
      </c>
      <c r="AU23" s="2">
        <v>0.44400000000000001</v>
      </c>
      <c r="AV23" s="2">
        <v>55</v>
      </c>
      <c r="AW23" s="2">
        <v>101</v>
      </c>
      <c r="AX23" s="2">
        <v>4.55</v>
      </c>
      <c r="AY23" s="2">
        <v>2</v>
      </c>
      <c r="AZ23" s="2">
        <v>66</v>
      </c>
      <c r="BA23" s="2">
        <v>0.89</v>
      </c>
      <c r="BB23" s="2">
        <v>2.8E-3</v>
      </c>
      <c r="BC23" s="2">
        <v>6</v>
      </c>
      <c r="BD23" s="1">
        <v>27</v>
      </c>
      <c r="BE23" s="2">
        <v>58.933</v>
      </c>
      <c r="BF23" s="2">
        <v>5.58</v>
      </c>
      <c r="BG23" s="2">
        <v>8900</v>
      </c>
      <c r="BH23" s="2">
        <v>0.71</v>
      </c>
      <c r="BI23" s="2">
        <v>1.1399999999999999</v>
      </c>
      <c r="BJ23" s="2">
        <v>1.72</v>
      </c>
      <c r="BK23" s="2">
        <v>4.3899999999999997</v>
      </c>
      <c r="BL23" s="2">
        <v>758.4</v>
      </c>
      <c r="BM23" s="2">
        <v>16.3</v>
      </c>
      <c r="BN23" s="2">
        <v>1768</v>
      </c>
      <c r="BO23" s="2">
        <v>64</v>
      </c>
      <c r="BP23" s="2">
        <v>3.9</v>
      </c>
      <c r="BQ23" s="2">
        <v>4</v>
      </c>
      <c r="BR23" s="2">
        <v>116</v>
      </c>
      <c r="BS23" s="2">
        <v>1.252</v>
      </c>
      <c r="BT23" s="2">
        <v>37.200000000000003</v>
      </c>
      <c r="BU23" s="2">
        <v>9</v>
      </c>
      <c r="BV23" s="7">
        <f t="shared" si="0"/>
        <v>14.662916670770473</v>
      </c>
      <c r="BW23" s="7">
        <f t="shared" si="1"/>
        <v>31.009912432042874</v>
      </c>
      <c r="BX23" s="7">
        <f t="shared" si="2"/>
        <v>4.7685928100822128</v>
      </c>
      <c r="BY23" s="7">
        <f t="shared" si="3"/>
        <v>4227.9108504576361</v>
      </c>
      <c r="BZ23" s="7">
        <f t="shared" si="4"/>
        <v>0.83176423411029154</v>
      </c>
      <c r="CA23" s="7">
        <f t="shared" si="5"/>
        <v>1.2305922714189197</v>
      </c>
      <c r="CB23" s="7">
        <f t="shared" si="6"/>
        <v>2.8754888444857114</v>
      </c>
      <c r="CC23" s="7">
        <f t="shared" si="7"/>
        <v>3.2256094144778373</v>
      </c>
      <c r="CD23" s="7">
        <f t="shared" si="8"/>
        <v>1063.8078327297312</v>
      </c>
      <c r="CE23" s="7">
        <f t="shared" si="9"/>
        <v>8.0647040188781194</v>
      </c>
      <c r="CF23" s="7">
        <f t="shared" si="10"/>
        <v>820.30809317936871</v>
      </c>
      <c r="CG23" s="7">
        <f t="shared" si="11"/>
        <v>84.351824074794024</v>
      </c>
      <c r="CH23" s="7">
        <f t="shared" si="12"/>
        <v>4.1353963193672927</v>
      </c>
      <c r="CI23" s="7">
        <f t="shared" si="13"/>
        <v>2.7916798727132068</v>
      </c>
      <c r="CJ23" s="7">
        <f t="shared" si="14"/>
        <v>86.364024897833488</v>
      </c>
      <c r="CK23" s="7">
        <f t="shared" si="15"/>
        <v>1.0641835732812699</v>
      </c>
      <c r="CL23" s="7">
        <f t="shared" si="16"/>
        <v>4.9738585165871374</v>
      </c>
      <c r="CM23" s="7">
        <f t="shared" si="17"/>
        <v>6.3294776890648201</v>
      </c>
      <c r="CN23">
        <v>0.10982589635494032</v>
      </c>
      <c r="CO23">
        <v>0.28601404000166303</v>
      </c>
      <c r="CP23">
        <v>0.60416006364339658</v>
      </c>
    </row>
    <row r="24" spans="1:94" x14ac:dyDescent="0.15">
      <c r="A24" s="23" t="s">
        <v>21</v>
      </c>
      <c r="B24" s="1">
        <v>27</v>
      </c>
      <c r="C24" s="2">
        <v>58.933</v>
      </c>
      <c r="D24" s="2">
        <v>5.58</v>
      </c>
      <c r="E24" s="2">
        <v>8900</v>
      </c>
      <c r="F24" s="2">
        <v>0.71</v>
      </c>
      <c r="G24" s="2">
        <v>1.1399999999999999</v>
      </c>
      <c r="H24" s="2">
        <v>1.72</v>
      </c>
      <c r="I24" s="2">
        <v>4.3899999999999997</v>
      </c>
      <c r="J24" s="2">
        <v>758.4</v>
      </c>
      <c r="K24" s="2">
        <v>16.3</v>
      </c>
      <c r="L24" s="2">
        <v>1768</v>
      </c>
      <c r="M24" s="2">
        <v>64</v>
      </c>
      <c r="N24" s="2">
        <v>3.9</v>
      </c>
      <c r="O24" s="2">
        <v>4</v>
      </c>
      <c r="P24" s="2">
        <v>116</v>
      </c>
      <c r="Q24" s="2">
        <v>1.252</v>
      </c>
      <c r="R24" s="2">
        <v>37.200000000000003</v>
      </c>
      <c r="S24" s="2">
        <v>9</v>
      </c>
      <c r="T24" s="1">
        <v>26</v>
      </c>
      <c r="U24" s="2">
        <v>55.847000000000001</v>
      </c>
      <c r="V24" s="2">
        <v>5.43</v>
      </c>
      <c r="W24" s="2">
        <v>7860</v>
      </c>
      <c r="X24" s="2">
        <v>0.73</v>
      </c>
      <c r="Y24" s="2">
        <v>1.1599999999999999</v>
      </c>
      <c r="Z24" s="2">
        <v>1.67</v>
      </c>
      <c r="AA24" s="2">
        <v>4.28</v>
      </c>
      <c r="AB24" s="2">
        <v>759.3</v>
      </c>
      <c r="AC24" s="2">
        <v>13.8</v>
      </c>
      <c r="AD24" s="2">
        <v>1808</v>
      </c>
      <c r="AE24" s="2">
        <v>61</v>
      </c>
      <c r="AF24" s="2">
        <v>3.75</v>
      </c>
      <c r="AG24" s="2">
        <v>4</v>
      </c>
      <c r="AH24" s="2">
        <v>116</v>
      </c>
      <c r="AI24" s="2">
        <v>1.274</v>
      </c>
      <c r="AJ24" s="2">
        <v>2.56</v>
      </c>
      <c r="AK24" s="3">
        <v>8</v>
      </c>
      <c r="AL24" s="1">
        <v>8</v>
      </c>
      <c r="AM24" s="2">
        <v>15.999000000000001</v>
      </c>
      <c r="AN24" s="2">
        <v>4.45</v>
      </c>
      <c r="AO24" s="2">
        <v>2000</v>
      </c>
      <c r="AP24" s="2">
        <v>0.85</v>
      </c>
      <c r="AQ24" s="2">
        <v>1.2</v>
      </c>
      <c r="AR24" s="2">
        <v>3.5</v>
      </c>
      <c r="AS24" s="2">
        <v>2.6</v>
      </c>
      <c r="AT24" s="2">
        <v>1313.9</v>
      </c>
      <c r="AU24" s="2">
        <v>0.44400000000000001</v>
      </c>
      <c r="AV24" s="2">
        <v>55</v>
      </c>
      <c r="AW24" s="2">
        <v>101</v>
      </c>
      <c r="AX24" s="2">
        <v>4.55</v>
      </c>
      <c r="AY24" s="2">
        <v>2</v>
      </c>
      <c r="AZ24" s="2">
        <v>66</v>
      </c>
      <c r="BA24" s="2">
        <v>0.89</v>
      </c>
      <c r="BB24" s="2">
        <v>2.8E-3</v>
      </c>
      <c r="BC24" s="2">
        <v>6</v>
      </c>
      <c r="BD24" s="1">
        <v>27</v>
      </c>
      <c r="BE24" s="2">
        <v>58.933</v>
      </c>
      <c r="BF24" s="2">
        <v>5.58</v>
      </c>
      <c r="BG24" s="2">
        <v>8900</v>
      </c>
      <c r="BH24" s="2">
        <v>0.71</v>
      </c>
      <c r="BI24" s="2">
        <v>1.1399999999999999</v>
      </c>
      <c r="BJ24" s="2">
        <v>1.72</v>
      </c>
      <c r="BK24" s="2">
        <v>4.3899999999999997</v>
      </c>
      <c r="BL24" s="2">
        <v>758.4</v>
      </c>
      <c r="BM24" s="2">
        <v>16.3</v>
      </c>
      <c r="BN24" s="2">
        <v>1768</v>
      </c>
      <c r="BO24" s="2">
        <v>64</v>
      </c>
      <c r="BP24" s="2">
        <v>3.9</v>
      </c>
      <c r="BQ24" s="2">
        <v>4</v>
      </c>
      <c r="BR24" s="2">
        <v>116</v>
      </c>
      <c r="BS24" s="2">
        <v>1.252</v>
      </c>
      <c r="BT24" s="2">
        <v>37.200000000000003</v>
      </c>
      <c r="BU24" s="2">
        <v>9</v>
      </c>
      <c r="BV24" s="7">
        <f t="shared" si="0"/>
        <v>15.225286717153855</v>
      </c>
      <c r="BW24" s="7">
        <f t="shared" si="1"/>
        <v>32.089846878353356</v>
      </c>
      <c r="BX24" s="7">
        <f t="shared" si="2"/>
        <v>4.8538575145190954</v>
      </c>
      <c r="BY24" s="7">
        <f t="shared" si="3"/>
        <v>4430.594441261982</v>
      </c>
      <c r="BZ24" s="7">
        <f t="shared" si="4"/>
        <v>0.80036898561794356</v>
      </c>
      <c r="CA24" s="7">
        <f t="shared" si="5"/>
        <v>1.1819938922716171</v>
      </c>
      <c r="CB24" s="7">
        <f t="shared" si="6"/>
        <v>2.7820643963010809</v>
      </c>
      <c r="CC24" s="7">
        <f t="shared" si="7"/>
        <v>3.2761881389356482</v>
      </c>
      <c r="CD24" s="7">
        <f t="shared" si="8"/>
        <v>1094.5616201753382</v>
      </c>
      <c r="CE24" s="7">
        <f t="shared" si="9"/>
        <v>5.9979849660240543</v>
      </c>
      <c r="CF24" s="7">
        <f t="shared" si="10"/>
        <v>743.59345824553043</v>
      </c>
      <c r="CG24" s="7">
        <f t="shared" si="11"/>
        <v>85.516594833395089</v>
      </c>
      <c r="CH24" s="7">
        <f t="shared" si="12"/>
        <v>4.2502033414748581</v>
      </c>
      <c r="CI24" s="7">
        <f t="shared" si="13"/>
        <v>2.7906226663418394</v>
      </c>
      <c r="CJ24" s="7">
        <f t="shared" si="14"/>
        <v>85.765566658545993</v>
      </c>
      <c r="CK24" s="7">
        <f t="shared" si="15"/>
        <v>1.0393865320959326</v>
      </c>
      <c r="CL24" s="7">
        <f t="shared" si="16"/>
        <v>4.8130995646623456</v>
      </c>
      <c r="CM24" s="7">
        <f t="shared" si="17"/>
        <v>6.9003053864191388</v>
      </c>
      <c r="CN24">
        <v>0.1096827200772999</v>
      </c>
      <c r="CO24">
        <v>0.28562861309361992</v>
      </c>
      <c r="CP24">
        <v>0.60468866682908007</v>
      </c>
    </row>
    <row r="25" spans="1:94" x14ac:dyDescent="0.15">
      <c r="A25" s="23" t="s">
        <v>22</v>
      </c>
      <c r="B25" s="1">
        <v>27</v>
      </c>
      <c r="C25" s="2">
        <v>58.933</v>
      </c>
      <c r="D25" s="2">
        <v>5.58</v>
      </c>
      <c r="E25" s="2">
        <v>8900</v>
      </c>
      <c r="F25" s="2">
        <v>0.71</v>
      </c>
      <c r="G25" s="2">
        <v>1.1399999999999999</v>
      </c>
      <c r="H25" s="2">
        <v>1.72</v>
      </c>
      <c r="I25" s="2">
        <v>4.3899999999999997</v>
      </c>
      <c r="J25" s="2">
        <v>758.4</v>
      </c>
      <c r="K25" s="2">
        <v>16.3</v>
      </c>
      <c r="L25" s="2">
        <v>1768</v>
      </c>
      <c r="M25" s="2">
        <v>64</v>
      </c>
      <c r="N25" s="2">
        <v>3.9</v>
      </c>
      <c r="O25" s="2">
        <v>4</v>
      </c>
      <c r="P25" s="2">
        <v>116</v>
      </c>
      <c r="Q25" s="2">
        <v>1.252</v>
      </c>
      <c r="R25" s="2">
        <v>37.200000000000003</v>
      </c>
      <c r="S25" s="2">
        <v>9</v>
      </c>
      <c r="T25" s="1">
        <v>31</v>
      </c>
      <c r="U25" s="2">
        <v>69.731999999999999</v>
      </c>
      <c r="V25" s="2">
        <v>6.22</v>
      </c>
      <c r="W25" s="2">
        <v>5907</v>
      </c>
      <c r="X25" s="2">
        <v>1.38</v>
      </c>
      <c r="Y25" s="2">
        <v>2</v>
      </c>
      <c r="Z25" s="2">
        <v>1.7</v>
      </c>
      <c r="AA25" s="2">
        <v>2.81</v>
      </c>
      <c r="AB25" s="2">
        <v>578.79999999999995</v>
      </c>
      <c r="AC25" s="2">
        <v>5.59</v>
      </c>
      <c r="AD25" s="2">
        <v>303</v>
      </c>
      <c r="AE25" s="2">
        <v>81</v>
      </c>
      <c r="AF25" s="2">
        <v>5</v>
      </c>
      <c r="AG25" s="2">
        <v>4</v>
      </c>
      <c r="AH25" s="2">
        <v>125</v>
      </c>
      <c r="AI25" s="2">
        <v>1.411</v>
      </c>
      <c r="AJ25" s="2">
        <v>2.9</v>
      </c>
      <c r="AK25" s="3">
        <v>3</v>
      </c>
      <c r="AL25" s="1">
        <v>8</v>
      </c>
      <c r="AM25" s="2">
        <v>15.999000000000001</v>
      </c>
      <c r="AN25" s="2">
        <v>4.45</v>
      </c>
      <c r="AO25" s="2">
        <v>2000</v>
      </c>
      <c r="AP25" s="2">
        <v>0.85</v>
      </c>
      <c r="AQ25" s="2">
        <v>1.2</v>
      </c>
      <c r="AR25" s="2">
        <v>3.5</v>
      </c>
      <c r="AS25" s="2">
        <v>2.6</v>
      </c>
      <c r="AT25" s="2">
        <v>1313.9</v>
      </c>
      <c r="AU25" s="2">
        <v>0.44400000000000001</v>
      </c>
      <c r="AV25" s="2">
        <v>55</v>
      </c>
      <c r="AW25" s="2">
        <v>101</v>
      </c>
      <c r="AX25" s="2">
        <v>4.55</v>
      </c>
      <c r="AY25" s="2">
        <v>2</v>
      </c>
      <c r="AZ25" s="2">
        <v>66</v>
      </c>
      <c r="BA25" s="2">
        <v>0.89</v>
      </c>
      <c r="BB25" s="2">
        <v>2.8E-3</v>
      </c>
      <c r="BC25" s="2">
        <v>6</v>
      </c>
      <c r="BD25" s="1">
        <v>27</v>
      </c>
      <c r="BE25" s="2">
        <v>58.933</v>
      </c>
      <c r="BF25" s="2">
        <v>5.58</v>
      </c>
      <c r="BG25" s="2">
        <v>8900</v>
      </c>
      <c r="BH25" s="2">
        <v>0.71</v>
      </c>
      <c r="BI25" s="2">
        <v>1.1399999999999999</v>
      </c>
      <c r="BJ25" s="2">
        <v>1.72</v>
      </c>
      <c r="BK25" s="2">
        <v>4.3899999999999997</v>
      </c>
      <c r="BL25" s="2">
        <v>758.4</v>
      </c>
      <c r="BM25" s="2">
        <v>16.3</v>
      </c>
      <c r="BN25" s="2">
        <v>1768</v>
      </c>
      <c r="BO25" s="2">
        <v>64</v>
      </c>
      <c r="BP25" s="2">
        <v>3.9</v>
      </c>
      <c r="BQ25" s="2">
        <v>4</v>
      </c>
      <c r="BR25" s="2">
        <v>116</v>
      </c>
      <c r="BS25" s="2">
        <v>1.252</v>
      </c>
      <c r="BT25" s="2">
        <v>37.200000000000003</v>
      </c>
      <c r="BU25" s="2">
        <v>9</v>
      </c>
      <c r="BV25" s="7">
        <f t="shared" si="0"/>
        <v>16.667536438320766</v>
      </c>
      <c r="BW25" s="7">
        <f t="shared" si="1"/>
        <v>36.088474088184171</v>
      </c>
      <c r="BX25" s="7">
        <f t="shared" si="2"/>
        <v>5.0805252314960558</v>
      </c>
      <c r="BY25" s="7">
        <f t="shared" si="3"/>
        <v>3875.8710072679887</v>
      </c>
      <c r="BZ25" s="7">
        <f t="shared" si="4"/>
        <v>0.98624047437910833</v>
      </c>
      <c r="CA25" s="7">
        <f t="shared" si="5"/>
        <v>1.4222726476718544</v>
      </c>
      <c r="CB25" s="7">
        <f t="shared" si="6"/>
        <v>2.7894723656092202</v>
      </c>
      <c r="CC25" s="7">
        <f t="shared" si="7"/>
        <v>2.8567567007453936</v>
      </c>
      <c r="CD25" s="7">
        <f t="shared" si="8"/>
        <v>1042.5648422722013</v>
      </c>
      <c r="CE25" s="7">
        <f t="shared" si="9"/>
        <v>3.6583831895549959</v>
      </c>
      <c r="CF25" s="7">
        <f t="shared" si="10"/>
        <v>314.16728271914224</v>
      </c>
      <c r="CG25" s="7">
        <f t="shared" si="11"/>
        <v>91.212924894641958</v>
      </c>
      <c r="CH25" s="7">
        <f t="shared" si="12"/>
        <v>4.6073167524847065</v>
      </c>
      <c r="CI25" s="7">
        <f t="shared" si="13"/>
        <v>2.7919168572097033</v>
      </c>
      <c r="CJ25" s="7">
        <f t="shared" si="14"/>
        <v>88.372655593606879</v>
      </c>
      <c r="CK25" s="7">
        <f t="shared" si="15"/>
        <v>1.0788239213743924</v>
      </c>
      <c r="CL25" s="7">
        <f t="shared" si="16"/>
        <v>4.9187468823452853</v>
      </c>
      <c r="CM25" s="7">
        <f t="shared" si="17"/>
        <v>5.4713858435716789</v>
      </c>
      <c r="CN25">
        <v>0.10987685489770579</v>
      </c>
      <c r="CO25">
        <v>0.28608157370714593</v>
      </c>
      <c r="CP25">
        <v>0.60404157139514814</v>
      </c>
    </row>
    <row r="26" spans="1:94" x14ac:dyDescent="0.15">
      <c r="A26" s="23" t="s">
        <v>23</v>
      </c>
      <c r="B26" s="1">
        <v>27</v>
      </c>
      <c r="C26" s="2">
        <v>58.933</v>
      </c>
      <c r="D26" s="2">
        <v>5.58</v>
      </c>
      <c r="E26" s="2">
        <v>8900</v>
      </c>
      <c r="F26" s="2">
        <v>0.71</v>
      </c>
      <c r="G26" s="2">
        <v>1.1399999999999999</v>
      </c>
      <c r="H26" s="2">
        <v>1.72</v>
      </c>
      <c r="I26" s="2">
        <v>4.3899999999999997</v>
      </c>
      <c r="J26" s="2">
        <v>758.4</v>
      </c>
      <c r="K26" s="2">
        <v>16.3</v>
      </c>
      <c r="L26" s="2">
        <v>1768</v>
      </c>
      <c r="M26" s="2">
        <v>64</v>
      </c>
      <c r="N26" s="2">
        <v>3.9</v>
      </c>
      <c r="O26" s="2">
        <v>4</v>
      </c>
      <c r="P26" s="2">
        <v>116</v>
      </c>
      <c r="Q26" s="2">
        <v>1.252</v>
      </c>
      <c r="R26" s="2">
        <v>37.200000000000003</v>
      </c>
      <c r="S26" s="2">
        <v>9</v>
      </c>
      <c r="T26" s="1">
        <v>12</v>
      </c>
      <c r="U26" s="2">
        <v>24.305</v>
      </c>
      <c r="V26" s="2">
        <v>3.31</v>
      </c>
      <c r="W26" s="2">
        <v>1738</v>
      </c>
      <c r="X26" s="2">
        <v>1.0900000000000001</v>
      </c>
      <c r="Y26" s="2">
        <v>2.2999999999999998</v>
      </c>
      <c r="Z26" s="2">
        <v>1.31</v>
      </c>
      <c r="AA26" s="2">
        <v>1.51</v>
      </c>
      <c r="AB26" s="2">
        <v>737.7</v>
      </c>
      <c r="AC26" s="2">
        <v>8.9</v>
      </c>
      <c r="AD26" s="2">
        <v>922</v>
      </c>
      <c r="AE26" s="2">
        <v>73</v>
      </c>
      <c r="AF26" s="2">
        <v>2.85</v>
      </c>
      <c r="AG26" s="2">
        <v>3</v>
      </c>
      <c r="AH26" s="2">
        <v>136</v>
      </c>
      <c r="AI26" s="2">
        <v>1.6020000000000001</v>
      </c>
      <c r="AJ26" s="2">
        <v>6.3E-2</v>
      </c>
      <c r="AK26" s="3">
        <v>2</v>
      </c>
      <c r="AL26" s="1">
        <v>8</v>
      </c>
      <c r="AM26" s="2">
        <v>15.999000000000001</v>
      </c>
      <c r="AN26" s="2">
        <v>4.45</v>
      </c>
      <c r="AO26" s="2">
        <v>2000</v>
      </c>
      <c r="AP26" s="2">
        <v>0.85</v>
      </c>
      <c r="AQ26" s="2">
        <v>1.2</v>
      </c>
      <c r="AR26" s="2">
        <v>3.5</v>
      </c>
      <c r="AS26" s="2">
        <v>2.6</v>
      </c>
      <c r="AT26" s="2">
        <v>1313.9</v>
      </c>
      <c r="AU26" s="2">
        <v>0.44400000000000001</v>
      </c>
      <c r="AV26" s="2">
        <v>55</v>
      </c>
      <c r="AW26" s="2">
        <v>101</v>
      </c>
      <c r="AX26" s="2">
        <v>4.55</v>
      </c>
      <c r="AY26" s="2">
        <v>2</v>
      </c>
      <c r="AZ26" s="2">
        <v>66</v>
      </c>
      <c r="BA26" s="2">
        <v>0.89</v>
      </c>
      <c r="BB26" s="2">
        <v>2.8E-3</v>
      </c>
      <c r="BC26" s="2">
        <v>6</v>
      </c>
      <c r="BD26" s="1">
        <v>27</v>
      </c>
      <c r="BE26" s="2">
        <v>58.933</v>
      </c>
      <c r="BF26" s="2">
        <v>5.58</v>
      </c>
      <c r="BG26" s="2">
        <v>8900</v>
      </c>
      <c r="BH26" s="2">
        <v>0.71</v>
      </c>
      <c r="BI26" s="2">
        <v>1.1399999999999999</v>
      </c>
      <c r="BJ26" s="2">
        <v>1.72</v>
      </c>
      <c r="BK26" s="2">
        <v>4.3899999999999997</v>
      </c>
      <c r="BL26" s="2">
        <v>758.4</v>
      </c>
      <c r="BM26" s="2">
        <v>16.3</v>
      </c>
      <c r="BN26" s="2">
        <v>1768</v>
      </c>
      <c r="BO26" s="2">
        <v>64</v>
      </c>
      <c r="BP26" s="2">
        <v>3.9</v>
      </c>
      <c r="BQ26" s="2">
        <v>4</v>
      </c>
      <c r="BR26" s="2">
        <v>116</v>
      </c>
      <c r="BS26" s="2">
        <v>1.252</v>
      </c>
      <c r="BT26" s="2">
        <v>37.200000000000003</v>
      </c>
      <c r="BU26" s="2">
        <v>9</v>
      </c>
      <c r="BV26" s="7">
        <f t="shared" si="0"/>
        <v>11.195911779335217</v>
      </c>
      <c r="BW26" s="7">
        <f t="shared" si="1"/>
        <v>23.013447880770904</v>
      </c>
      <c r="BX26" s="7">
        <f t="shared" si="2"/>
        <v>4.250243186151291</v>
      </c>
      <c r="BY26" s="7">
        <f t="shared" si="3"/>
        <v>2675.5226483306938</v>
      </c>
      <c r="BZ26" s="7">
        <f t="shared" si="4"/>
        <v>0.9026897876806419</v>
      </c>
      <c r="CA26" s="7">
        <f t="shared" si="5"/>
        <v>1.504689725774212</v>
      </c>
      <c r="CB26" s="7">
        <f t="shared" si="6"/>
        <v>2.6870252264098591</v>
      </c>
      <c r="CC26" s="7">
        <f t="shared" si="7"/>
        <v>2.4860943711360091</v>
      </c>
      <c r="CD26" s="7">
        <f t="shared" si="8"/>
        <v>1090.531382972631</v>
      </c>
      <c r="CE26" s="7">
        <f t="shared" si="9"/>
        <v>4.5590104836850056</v>
      </c>
      <c r="CF26" s="7">
        <f t="shared" si="10"/>
        <v>486.39677143973796</v>
      </c>
      <c r="CG26" s="7">
        <f t="shared" si="11"/>
        <v>89.058486475613819</v>
      </c>
      <c r="CH26" s="7">
        <f t="shared" si="12"/>
        <v>3.9984226689114966</v>
      </c>
      <c r="CI26" s="7">
        <f t="shared" si="13"/>
        <v>2.5002056577490031</v>
      </c>
      <c r="CJ26" s="7">
        <f t="shared" si="14"/>
        <v>91.236393919654887</v>
      </c>
      <c r="CK26" s="7">
        <f t="shared" si="15"/>
        <v>1.1307660032685414</v>
      </c>
      <c r="CL26" s="7">
        <f t="shared" si="16"/>
        <v>4.0611015928822214</v>
      </c>
      <c r="CM26" s="7">
        <f t="shared" si="17"/>
        <v>5.194266517343193</v>
      </c>
      <c r="CN26">
        <v>0.10864446803083683</v>
      </c>
      <c r="CO26">
        <v>0.28291672168732929</v>
      </c>
      <c r="CP26">
        <v>0.60843881028183389</v>
      </c>
    </row>
    <row r="27" spans="1:94" x14ac:dyDescent="0.15">
      <c r="A27" s="23" t="s">
        <v>24</v>
      </c>
      <c r="B27" s="1">
        <v>27</v>
      </c>
      <c r="C27" s="2">
        <v>58.933</v>
      </c>
      <c r="D27" s="2">
        <v>5.58</v>
      </c>
      <c r="E27" s="2">
        <v>8900</v>
      </c>
      <c r="F27" s="2">
        <v>0.71</v>
      </c>
      <c r="G27" s="2">
        <v>1.1399999999999999</v>
      </c>
      <c r="H27" s="2">
        <v>1.72</v>
      </c>
      <c r="I27" s="2">
        <v>4.3899999999999997</v>
      </c>
      <c r="J27" s="2">
        <v>758.4</v>
      </c>
      <c r="K27" s="2">
        <v>16.3</v>
      </c>
      <c r="L27" s="2">
        <v>1768</v>
      </c>
      <c r="M27" s="2">
        <v>64</v>
      </c>
      <c r="N27" s="2">
        <v>3.9</v>
      </c>
      <c r="O27" s="2">
        <v>4</v>
      </c>
      <c r="P27" s="2">
        <v>116</v>
      </c>
      <c r="Q27" s="2">
        <v>1.252</v>
      </c>
      <c r="R27" s="2">
        <v>37.200000000000003</v>
      </c>
      <c r="S27" s="2">
        <v>9</v>
      </c>
      <c r="T27" s="1">
        <v>23</v>
      </c>
      <c r="U27" s="2">
        <v>50.941499999999998</v>
      </c>
      <c r="V27" s="2">
        <v>4.9800000000000004</v>
      </c>
      <c r="W27" s="2">
        <v>6000</v>
      </c>
      <c r="X27" s="2">
        <v>0.86</v>
      </c>
      <c r="Y27" s="2">
        <v>1.61</v>
      </c>
      <c r="Z27" s="2">
        <v>2.2200000000000002</v>
      </c>
      <c r="AA27" s="2">
        <v>5.31</v>
      </c>
      <c r="AB27" s="2">
        <v>650.29999999999995</v>
      </c>
      <c r="AC27" s="2">
        <v>17.5</v>
      </c>
      <c r="AD27" s="2">
        <v>2163</v>
      </c>
      <c r="AE27" s="2">
        <v>54</v>
      </c>
      <c r="AF27" s="2">
        <v>3.3</v>
      </c>
      <c r="AG27" s="2">
        <v>4</v>
      </c>
      <c r="AH27" s="2">
        <v>122</v>
      </c>
      <c r="AI27" s="2">
        <v>1.3460000000000001</v>
      </c>
      <c r="AJ27" s="2">
        <v>5.0599999999999996</v>
      </c>
      <c r="AK27" s="3">
        <v>5</v>
      </c>
      <c r="AL27" s="1">
        <v>8</v>
      </c>
      <c r="AM27" s="2">
        <v>15.999000000000001</v>
      </c>
      <c r="AN27" s="2">
        <v>4.45</v>
      </c>
      <c r="AO27" s="2">
        <v>2000</v>
      </c>
      <c r="AP27" s="2">
        <v>0.85</v>
      </c>
      <c r="AQ27" s="2">
        <v>1.2</v>
      </c>
      <c r="AR27" s="2">
        <v>3.5</v>
      </c>
      <c r="AS27" s="2">
        <v>2.6</v>
      </c>
      <c r="AT27" s="2">
        <v>1313.9</v>
      </c>
      <c r="AU27" s="2">
        <v>0.44400000000000001</v>
      </c>
      <c r="AV27" s="2">
        <v>55</v>
      </c>
      <c r="AW27" s="2">
        <v>101</v>
      </c>
      <c r="AX27" s="2">
        <v>4.55</v>
      </c>
      <c r="AY27" s="2">
        <v>2</v>
      </c>
      <c r="AZ27" s="2">
        <v>66</v>
      </c>
      <c r="BA27" s="2">
        <v>0.89</v>
      </c>
      <c r="BB27" s="2">
        <v>2.8E-3</v>
      </c>
      <c r="BC27" s="2">
        <v>6</v>
      </c>
      <c r="BD27" s="1">
        <v>27</v>
      </c>
      <c r="BE27" s="2">
        <v>58.933</v>
      </c>
      <c r="BF27" s="2">
        <v>5.58</v>
      </c>
      <c r="BG27" s="2">
        <v>8900</v>
      </c>
      <c r="BH27" s="2">
        <v>0.71</v>
      </c>
      <c r="BI27" s="2">
        <v>1.1399999999999999</v>
      </c>
      <c r="BJ27" s="2">
        <v>1.72</v>
      </c>
      <c r="BK27" s="2">
        <v>4.3899999999999997</v>
      </c>
      <c r="BL27" s="2">
        <v>758.4</v>
      </c>
      <c r="BM27" s="2">
        <v>16.3</v>
      </c>
      <c r="BN27" s="2">
        <v>1768</v>
      </c>
      <c r="BO27" s="2">
        <v>64</v>
      </c>
      <c r="BP27" s="2">
        <v>3.9</v>
      </c>
      <c r="BQ27" s="2">
        <v>4</v>
      </c>
      <c r="BR27" s="2">
        <v>116</v>
      </c>
      <c r="BS27" s="2">
        <v>1.252</v>
      </c>
      <c r="BT27" s="2">
        <v>37.200000000000003</v>
      </c>
      <c r="BU27" s="2">
        <v>9</v>
      </c>
      <c r="BV27" s="7">
        <f t="shared" si="0"/>
        <v>14.370289292841466</v>
      </c>
      <c r="BW27" s="7">
        <f t="shared" si="1"/>
        <v>30.693050991332569</v>
      </c>
      <c r="BX27" s="7">
        <f t="shared" si="2"/>
        <v>4.7254065033454511</v>
      </c>
      <c r="BY27" s="7">
        <f t="shared" si="3"/>
        <v>3899.8893171107711</v>
      </c>
      <c r="BZ27" s="7">
        <f t="shared" si="4"/>
        <v>0.83749692469140413</v>
      </c>
      <c r="CA27" s="7">
        <f t="shared" si="5"/>
        <v>1.3105592608741041</v>
      </c>
      <c r="CB27" s="7">
        <f t="shared" si="6"/>
        <v>2.9389937511247917</v>
      </c>
      <c r="CC27" s="7">
        <f t="shared" si="7"/>
        <v>3.5706725591450286</v>
      </c>
      <c r="CD27" s="7">
        <f t="shared" si="8"/>
        <v>1063.3539677852166</v>
      </c>
      <c r="CE27" s="7">
        <f t="shared" si="9"/>
        <v>7.0567683361935183</v>
      </c>
      <c r="CF27" s="7">
        <f t="shared" si="10"/>
        <v>845.22540588831419</v>
      </c>
      <c r="CG27" s="7">
        <f t="shared" si="11"/>
        <v>83.512021340199624</v>
      </c>
      <c r="CH27" s="7">
        <f t="shared" si="12"/>
        <v>4.1215439072793068</v>
      </c>
      <c r="CI27" s="7">
        <f t="shared" si="13"/>
        <v>2.7908568495125214</v>
      </c>
      <c r="CJ27" s="7">
        <f t="shared" si="14"/>
        <v>87.485697404104258</v>
      </c>
      <c r="CK27" s="7">
        <f t="shared" si="15"/>
        <v>1.0600020830336625</v>
      </c>
      <c r="CL27" s="7">
        <f t="shared" si="16"/>
        <v>5.5288242039102213</v>
      </c>
      <c r="CM27" s="7">
        <f t="shared" si="17"/>
        <v>6.0434344967412938</v>
      </c>
      <c r="CN27">
        <v>0.10971573037438886</v>
      </c>
      <c r="CO27">
        <v>0.28571269438187197</v>
      </c>
      <c r="CP27">
        <v>0.60457157524373906</v>
      </c>
    </row>
    <row r="28" spans="1:94" x14ac:dyDescent="0.15">
      <c r="A28" s="23" t="s">
        <v>25</v>
      </c>
      <c r="B28" s="1">
        <v>29</v>
      </c>
      <c r="C28" s="2">
        <v>63.545999999999999</v>
      </c>
      <c r="D28" s="2">
        <v>5.84</v>
      </c>
      <c r="E28" s="2">
        <v>8930</v>
      </c>
      <c r="F28" s="2">
        <v>1.1200000000000001</v>
      </c>
      <c r="G28" s="2">
        <v>2.25</v>
      </c>
      <c r="H28" s="2">
        <v>1.08</v>
      </c>
      <c r="I28" s="2">
        <v>3.49</v>
      </c>
      <c r="J28" s="2">
        <v>745.4</v>
      </c>
      <c r="K28" s="2">
        <v>13</v>
      </c>
      <c r="L28" s="2">
        <v>1356</v>
      </c>
      <c r="M28" s="2">
        <v>72</v>
      </c>
      <c r="N28" s="2">
        <v>4.2</v>
      </c>
      <c r="O28" s="2">
        <v>4</v>
      </c>
      <c r="P28" s="2">
        <v>117</v>
      </c>
      <c r="Q28" s="2">
        <v>1.278</v>
      </c>
      <c r="R28" s="2">
        <v>3.78</v>
      </c>
      <c r="S28" s="2">
        <v>11</v>
      </c>
      <c r="T28" s="1">
        <v>13</v>
      </c>
      <c r="U28" s="2">
        <v>26.981999999999999</v>
      </c>
      <c r="V28" s="2">
        <v>4.07</v>
      </c>
      <c r="W28" s="2">
        <v>2698</v>
      </c>
      <c r="X28" s="2">
        <v>1.25</v>
      </c>
      <c r="Y28" s="2">
        <v>2.0099999999999998</v>
      </c>
      <c r="Z28" s="2">
        <v>1.64</v>
      </c>
      <c r="AA28" s="2">
        <v>3.39</v>
      </c>
      <c r="AB28" s="2">
        <v>577.6</v>
      </c>
      <c r="AC28" s="2">
        <v>10.5</v>
      </c>
      <c r="AD28" s="2">
        <v>933</v>
      </c>
      <c r="AE28" s="2">
        <v>80</v>
      </c>
      <c r="AF28" s="2">
        <v>3.5</v>
      </c>
      <c r="AG28" s="2">
        <v>3</v>
      </c>
      <c r="AH28" s="2">
        <v>125</v>
      </c>
      <c r="AI28" s="2">
        <v>1.4319999999999999</v>
      </c>
      <c r="AJ28" s="2">
        <v>0.23300000000000001</v>
      </c>
      <c r="AK28" s="3">
        <v>3</v>
      </c>
      <c r="AL28" s="1">
        <v>8</v>
      </c>
      <c r="AM28" s="2">
        <v>15.999000000000001</v>
      </c>
      <c r="AN28" s="2">
        <v>4.45</v>
      </c>
      <c r="AO28" s="2">
        <v>2000</v>
      </c>
      <c r="AP28" s="2">
        <v>0.85</v>
      </c>
      <c r="AQ28" s="2">
        <v>1.2</v>
      </c>
      <c r="AR28" s="2">
        <v>3.5</v>
      </c>
      <c r="AS28" s="2">
        <v>2.6</v>
      </c>
      <c r="AT28" s="2">
        <v>1313.9</v>
      </c>
      <c r="AU28" s="2">
        <v>0.44400000000000001</v>
      </c>
      <c r="AV28" s="2">
        <v>55</v>
      </c>
      <c r="AW28" s="2">
        <v>101</v>
      </c>
      <c r="AX28" s="2">
        <v>4.55</v>
      </c>
      <c r="AY28" s="2">
        <v>2</v>
      </c>
      <c r="AZ28" s="2">
        <v>66</v>
      </c>
      <c r="BA28" s="2">
        <v>0.89</v>
      </c>
      <c r="BB28" s="2">
        <v>2.8E-3</v>
      </c>
      <c r="BC28" s="2">
        <v>6</v>
      </c>
      <c r="BD28" s="1">
        <v>29</v>
      </c>
      <c r="BE28" s="2">
        <v>63.545999999999999</v>
      </c>
      <c r="BF28" s="2">
        <v>5.84</v>
      </c>
      <c r="BG28" s="2">
        <v>8930</v>
      </c>
      <c r="BH28" s="2">
        <v>1.1200000000000001</v>
      </c>
      <c r="BI28" s="2">
        <v>2.25</v>
      </c>
      <c r="BJ28" s="2">
        <v>1.08</v>
      </c>
      <c r="BK28" s="2">
        <v>3.49</v>
      </c>
      <c r="BL28" s="2">
        <v>745.4</v>
      </c>
      <c r="BM28" s="2">
        <v>13</v>
      </c>
      <c r="BN28" s="2">
        <v>1356</v>
      </c>
      <c r="BO28" s="2">
        <v>72</v>
      </c>
      <c r="BP28" s="2">
        <v>4.2</v>
      </c>
      <c r="BQ28" s="2">
        <v>4</v>
      </c>
      <c r="BR28" s="2">
        <v>117</v>
      </c>
      <c r="BS28" s="2">
        <v>1.278</v>
      </c>
      <c r="BT28" s="2">
        <v>3.78</v>
      </c>
      <c r="BU28" s="2">
        <v>11</v>
      </c>
      <c r="BV28" s="7">
        <f t="shared" si="0"/>
        <v>11.748427961886783</v>
      </c>
      <c r="BW28" s="7">
        <f t="shared" si="1"/>
        <v>24.389070114549895</v>
      </c>
      <c r="BX28" s="7">
        <f t="shared" si="2"/>
        <v>4.4941042005449336</v>
      </c>
      <c r="BY28" s="7">
        <f t="shared" si="3"/>
        <v>2963.8071767788852</v>
      </c>
      <c r="BZ28" s="7">
        <f t="shared" si="4"/>
        <v>0.99452645960193253</v>
      </c>
      <c r="CA28" s="7">
        <f t="shared" si="5"/>
        <v>1.5481120161200761</v>
      </c>
      <c r="CB28" s="7">
        <f t="shared" si="6"/>
        <v>2.6996523268773092</v>
      </c>
      <c r="CC28" s="7">
        <f t="shared" si="7"/>
        <v>2.9247449488976889</v>
      </c>
      <c r="CD28" s="7">
        <f t="shared" si="8"/>
        <v>1039.9856303309971</v>
      </c>
      <c r="CE28" s="7">
        <f t="shared" si="9"/>
        <v>4.7129108321972399</v>
      </c>
      <c r="CF28" s="7">
        <f t="shared" si="10"/>
        <v>450.27855619161193</v>
      </c>
      <c r="CG28" s="7">
        <f t="shared" si="11"/>
        <v>91.779005694161583</v>
      </c>
      <c r="CH28" s="7">
        <f t="shared" si="12"/>
        <v>4.2101435861860308</v>
      </c>
      <c r="CI28" s="7">
        <f t="shared" si="13"/>
        <v>2.5072989894214546</v>
      </c>
      <c r="CJ28" s="7">
        <f t="shared" si="14"/>
        <v>88.548866558572428</v>
      </c>
      <c r="CK28" s="7">
        <f t="shared" si="15"/>
        <v>1.0882737451494702</v>
      </c>
      <c r="CL28" s="7">
        <f t="shared" si="16"/>
        <v>0.485011084039426</v>
      </c>
      <c r="CM28" s="7">
        <f t="shared" si="17"/>
        <v>5.6900360465151465</v>
      </c>
      <c r="CN28">
        <v>0.11017572861631911</v>
      </c>
      <c r="CO28">
        <v>0.2869475321888163</v>
      </c>
      <c r="CP28">
        <v>0.60287673919486451</v>
      </c>
    </row>
    <row r="29" spans="1:94" x14ac:dyDescent="0.15">
      <c r="A29" s="23" t="s">
        <v>26</v>
      </c>
      <c r="B29" s="1">
        <v>29</v>
      </c>
      <c r="C29" s="2">
        <v>63.545999999999999</v>
      </c>
      <c r="D29" s="2">
        <v>5.84</v>
      </c>
      <c r="E29" s="2">
        <v>8930</v>
      </c>
      <c r="F29" s="2">
        <v>1.1200000000000001</v>
      </c>
      <c r="G29" s="2">
        <v>2.25</v>
      </c>
      <c r="H29" s="2">
        <v>1.08</v>
      </c>
      <c r="I29" s="2">
        <v>3.49</v>
      </c>
      <c r="J29" s="2">
        <v>745.4</v>
      </c>
      <c r="K29" s="2">
        <v>13</v>
      </c>
      <c r="L29" s="2">
        <v>1356</v>
      </c>
      <c r="M29" s="2">
        <v>72</v>
      </c>
      <c r="N29" s="2">
        <v>4.2</v>
      </c>
      <c r="O29" s="2">
        <v>4</v>
      </c>
      <c r="P29" s="2">
        <v>117</v>
      </c>
      <c r="Q29" s="2">
        <v>1.278</v>
      </c>
      <c r="R29" s="2">
        <v>3.78</v>
      </c>
      <c r="S29" s="2">
        <v>11</v>
      </c>
      <c r="T29" s="1">
        <v>27</v>
      </c>
      <c r="U29" s="2">
        <v>58.933</v>
      </c>
      <c r="V29" s="2">
        <v>5.58</v>
      </c>
      <c r="W29" s="2">
        <v>8900</v>
      </c>
      <c r="X29" s="2">
        <v>0.71</v>
      </c>
      <c r="Y29" s="2">
        <v>1.1399999999999999</v>
      </c>
      <c r="Z29" s="2">
        <v>1.72</v>
      </c>
      <c r="AA29" s="2">
        <v>4.3899999999999997</v>
      </c>
      <c r="AB29" s="2">
        <v>758.4</v>
      </c>
      <c r="AC29" s="2">
        <v>16.3</v>
      </c>
      <c r="AD29" s="2">
        <v>1768</v>
      </c>
      <c r="AE29" s="2">
        <v>64</v>
      </c>
      <c r="AF29" s="2">
        <v>3.9</v>
      </c>
      <c r="AG29" s="2">
        <v>4</v>
      </c>
      <c r="AH29" s="2">
        <v>116</v>
      </c>
      <c r="AI29" s="2">
        <v>1.252</v>
      </c>
      <c r="AJ29" s="2">
        <v>37.200000000000003</v>
      </c>
      <c r="AK29" s="3">
        <v>9</v>
      </c>
      <c r="AL29" s="1">
        <v>8</v>
      </c>
      <c r="AM29" s="2">
        <v>15.999000000000001</v>
      </c>
      <c r="AN29" s="2">
        <v>4.45</v>
      </c>
      <c r="AO29" s="2">
        <v>2000</v>
      </c>
      <c r="AP29" s="2">
        <v>0.85</v>
      </c>
      <c r="AQ29" s="2">
        <v>1.2</v>
      </c>
      <c r="AR29" s="2">
        <v>3.5</v>
      </c>
      <c r="AS29" s="2">
        <v>2.6</v>
      </c>
      <c r="AT29" s="2">
        <v>1313.9</v>
      </c>
      <c r="AU29" s="2">
        <v>0.44400000000000001</v>
      </c>
      <c r="AV29" s="2">
        <v>55</v>
      </c>
      <c r="AW29" s="2">
        <v>101</v>
      </c>
      <c r="AX29" s="2">
        <v>4.55</v>
      </c>
      <c r="AY29" s="2">
        <v>2</v>
      </c>
      <c r="AZ29" s="2">
        <v>66</v>
      </c>
      <c r="BA29" s="2">
        <v>0.89</v>
      </c>
      <c r="BB29" s="2">
        <v>2.8E-3</v>
      </c>
      <c r="BC29" s="2">
        <v>6</v>
      </c>
      <c r="BD29" s="1">
        <v>29</v>
      </c>
      <c r="BE29" s="2">
        <v>63.545999999999999</v>
      </c>
      <c r="BF29" s="2">
        <v>5.84</v>
      </c>
      <c r="BG29" s="2">
        <v>8930</v>
      </c>
      <c r="BH29" s="2">
        <v>1.1200000000000001</v>
      </c>
      <c r="BI29" s="2">
        <v>2.25</v>
      </c>
      <c r="BJ29" s="2">
        <v>1.08</v>
      </c>
      <c r="BK29" s="2">
        <v>3.49</v>
      </c>
      <c r="BL29" s="2">
        <v>745.4</v>
      </c>
      <c r="BM29" s="2">
        <v>13</v>
      </c>
      <c r="BN29" s="2">
        <v>1356</v>
      </c>
      <c r="BO29" s="2">
        <v>72</v>
      </c>
      <c r="BP29" s="2">
        <v>4.2</v>
      </c>
      <c r="BQ29" s="2">
        <v>4</v>
      </c>
      <c r="BR29" s="2">
        <v>117</v>
      </c>
      <c r="BS29" s="2">
        <v>1.278</v>
      </c>
      <c r="BT29" s="2">
        <v>3.78</v>
      </c>
      <c r="BU29" s="2">
        <v>11</v>
      </c>
      <c r="BV29" s="7">
        <f t="shared" si="0"/>
        <v>15.739091611747087</v>
      </c>
      <c r="BW29" s="7">
        <f t="shared" si="1"/>
        <v>33.497184677884434</v>
      </c>
      <c r="BX29" s="7">
        <f t="shared" si="2"/>
        <v>4.9257610922391066</v>
      </c>
      <c r="BY29" s="7">
        <f t="shared" si="3"/>
        <v>4734.0507072808441</v>
      </c>
      <c r="BZ29" s="7">
        <f t="shared" si="4"/>
        <v>0.83961490148491547</v>
      </c>
      <c r="CA29" s="7">
        <f t="shared" si="5"/>
        <v>1.2981419136693402</v>
      </c>
      <c r="CB29" s="7">
        <f t="shared" si="6"/>
        <v>2.7252664412099339</v>
      </c>
      <c r="CC29" s="7">
        <f t="shared" si="7"/>
        <v>3.2095858275183398</v>
      </c>
      <c r="CD29" s="7">
        <f t="shared" si="8"/>
        <v>1092.6268052188511</v>
      </c>
      <c r="CE29" s="7">
        <f t="shared" si="9"/>
        <v>6.3568305577053721</v>
      </c>
      <c r="CF29" s="7">
        <f t="shared" si="10"/>
        <v>687.69879878581423</v>
      </c>
      <c r="CG29" s="7">
        <f t="shared" si="11"/>
        <v>87.235282601058785</v>
      </c>
      <c r="CH29" s="7">
        <f t="shared" si="12"/>
        <v>4.325697427950085</v>
      </c>
      <c r="CI29" s="7">
        <f t="shared" si="13"/>
        <v>2.7915236078925587</v>
      </c>
      <c r="CJ29" s="7">
        <f t="shared" si="14"/>
        <v>85.897898865697854</v>
      </c>
      <c r="CK29" s="7">
        <f t="shared" si="15"/>
        <v>1.0361207984065341</v>
      </c>
      <c r="CL29" s="7">
        <f t="shared" si="16"/>
        <v>11.054225276360969</v>
      </c>
      <c r="CM29" s="7">
        <f t="shared" si="17"/>
        <v>7.4069027486066163</v>
      </c>
      <c r="CN29">
        <v>0.10980866838388914</v>
      </c>
      <c r="CO29">
        <v>0.28595313556239021</v>
      </c>
      <c r="CP29">
        <v>0.60423819605372064</v>
      </c>
    </row>
    <row r="30" spans="1:94" x14ac:dyDescent="0.15">
      <c r="A30" s="23" t="s">
        <v>27</v>
      </c>
      <c r="B30" s="1">
        <v>29</v>
      </c>
      <c r="C30" s="2">
        <v>63.545999999999999</v>
      </c>
      <c r="D30" s="2">
        <v>5.84</v>
      </c>
      <c r="E30" s="2">
        <v>8930</v>
      </c>
      <c r="F30" s="2">
        <v>1.1200000000000001</v>
      </c>
      <c r="G30" s="2">
        <v>2.25</v>
      </c>
      <c r="H30" s="2">
        <v>1.08</v>
      </c>
      <c r="I30" s="2">
        <v>3.49</v>
      </c>
      <c r="J30" s="2">
        <v>745.4</v>
      </c>
      <c r="K30" s="2">
        <v>13</v>
      </c>
      <c r="L30" s="2">
        <v>1356</v>
      </c>
      <c r="M30" s="2">
        <v>72</v>
      </c>
      <c r="N30" s="2">
        <v>4.2</v>
      </c>
      <c r="O30" s="2">
        <v>4</v>
      </c>
      <c r="P30" s="2">
        <v>117</v>
      </c>
      <c r="Q30" s="2">
        <v>1.278</v>
      </c>
      <c r="R30" s="2">
        <v>3.78</v>
      </c>
      <c r="S30" s="2">
        <v>11</v>
      </c>
      <c r="T30" s="1">
        <v>24</v>
      </c>
      <c r="U30" s="2">
        <v>51.996000000000002</v>
      </c>
      <c r="V30" s="2">
        <v>5.13</v>
      </c>
      <c r="W30" s="2">
        <v>7140</v>
      </c>
      <c r="X30" s="2">
        <v>0.84</v>
      </c>
      <c r="Y30" s="2">
        <v>1.33</v>
      </c>
      <c r="Z30" s="2">
        <v>2</v>
      </c>
      <c r="AA30" s="2">
        <v>4.0999999999999996</v>
      </c>
      <c r="AB30" s="2">
        <v>652.79999999999995</v>
      </c>
      <c r="AC30" s="2">
        <v>21</v>
      </c>
      <c r="AD30" s="2">
        <v>2073</v>
      </c>
      <c r="AE30" s="2">
        <v>57</v>
      </c>
      <c r="AF30" s="2">
        <v>3.35</v>
      </c>
      <c r="AG30" s="2">
        <v>4</v>
      </c>
      <c r="AH30" s="2">
        <v>118</v>
      </c>
      <c r="AI30" s="2">
        <v>1.36</v>
      </c>
      <c r="AJ30" s="2">
        <v>3.1</v>
      </c>
      <c r="AK30" s="3">
        <v>6</v>
      </c>
      <c r="AL30" s="1">
        <v>8</v>
      </c>
      <c r="AM30" s="2">
        <v>15.999000000000001</v>
      </c>
      <c r="AN30" s="2">
        <v>4.45</v>
      </c>
      <c r="AO30" s="2">
        <v>2000</v>
      </c>
      <c r="AP30" s="2">
        <v>0.85</v>
      </c>
      <c r="AQ30" s="2">
        <v>1.2</v>
      </c>
      <c r="AR30" s="2">
        <v>3.5</v>
      </c>
      <c r="AS30" s="2">
        <v>2.6</v>
      </c>
      <c r="AT30" s="2">
        <v>1313.9</v>
      </c>
      <c r="AU30" s="2">
        <v>0.44400000000000001</v>
      </c>
      <c r="AV30" s="2">
        <v>55</v>
      </c>
      <c r="AW30" s="2">
        <v>101</v>
      </c>
      <c r="AX30" s="2">
        <v>4.55</v>
      </c>
      <c r="AY30" s="2">
        <v>2</v>
      </c>
      <c r="AZ30" s="2">
        <v>66</v>
      </c>
      <c r="BA30" s="2">
        <v>0.89</v>
      </c>
      <c r="BB30" s="2">
        <v>2.8E-3</v>
      </c>
      <c r="BC30" s="2">
        <v>6</v>
      </c>
      <c r="BD30" s="1">
        <v>29</v>
      </c>
      <c r="BE30" s="2">
        <v>63.545999999999999</v>
      </c>
      <c r="BF30" s="2">
        <v>5.84</v>
      </c>
      <c r="BG30" s="2">
        <v>8930</v>
      </c>
      <c r="BH30" s="2">
        <v>1.1200000000000001</v>
      </c>
      <c r="BI30" s="2">
        <v>2.25</v>
      </c>
      <c r="BJ30" s="2">
        <v>1.08</v>
      </c>
      <c r="BK30" s="2">
        <v>3.49</v>
      </c>
      <c r="BL30" s="2">
        <v>745.4</v>
      </c>
      <c r="BM30" s="2">
        <v>13</v>
      </c>
      <c r="BN30" s="2">
        <v>1356</v>
      </c>
      <c r="BO30" s="2">
        <v>72</v>
      </c>
      <c r="BP30" s="2">
        <v>4.2</v>
      </c>
      <c r="BQ30" s="2">
        <v>4</v>
      </c>
      <c r="BR30" s="2">
        <v>117</v>
      </c>
      <c r="BS30" s="2">
        <v>1.278</v>
      </c>
      <c r="BT30" s="2">
        <v>3.78</v>
      </c>
      <c r="BU30" s="2">
        <v>11</v>
      </c>
      <c r="BV30" s="7">
        <f t="shared" si="0"/>
        <v>14.887598235077421</v>
      </c>
      <c r="BW30" s="7">
        <f t="shared" si="1"/>
        <v>31.527884352271315</v>
      </c>
      <c r="BX30" s="7">
        <f t="shared" si="2"/>
        <v>4.7974092789282619</v>
      </c>
      <c r="BY30" s="7">
        <f t="shared" si="3"/>
        <v>4232.8391592216567</v>
      </c>
      <c r="BZ30" s="7">
        <f t="shared" si="4"/>
        <v>0.87681700780367255</v>
      </c>
      <c r="CA30" s="7">
        <f t="shared" si="5"/>
        <v>1.352624675345961</v>
      </c>
      <c r="CB30" s="7">
        <f t="shared" si="6"/>
        <v>2.8046852187996141</v>
      </c>
      <c r="CC30" s="7">
        <f t="shared" si="7"/>
        <v>3.1271336324077605</v>
      </c>
      <c r="CD30" s="7">
        <f t="shared" si="8"/>
        <v>1062.2011213960113</v>
      </c>
      <c r="CE30" s="7">
        <f t="shared" si="9"/>
        <v>7.7073497770270771</v>
      </c>
      <c r="CF30" s="7">
        <f t="shared" si="10"/>
        <v>775.5642616202764</v>
      </c>
      <c r="CG30" s="7">
        <f t="shared" si="11"/>
        <v>85.219371538365806</v>
      </c>
      <c r="CH30" s="7">
        <f t="shared" si="12"/>
        <v>4.168084973722765</v>
      </c>
      <c r="CI30" s="7">
        <f t="shared" si="13"/>
        <v>2.7922483297144876</v>
      </c>
      <c r="CJ30" s="7">
        <f t="shared" si="14"/>
        <v>86.488534253104376</v>
      </c>
      <c r="CK30" s="7">
        <f t="shared" si="15"/>
        <v>1.0671647272861757</v>
      </c>
      <c r="CL30" s="7">
        <f t="shared" si="16"/>
        <v>1.3044229406370222</v>
      </c>
      <c r="CM30" s="7">
        <f t="shared" si="17"/>
        <v>6.5496115973615172</v>
      </c>
      <c r="CN30">
        <v>0.10992231947230365</v>
      </c>
      <c r="CO30">
        <v>0.28620184538494026</v>
      </c>
      <c r="CP30">
        <v>0.603875835142756</v>
      </c>
    </row>
    <row r="31" spans="1:94" x14ac:dyDescent="0.15">
      <c r="A31" s="23" t="s">
        <v>28</v>
      </c>
      <c r="B31" s="1">
        <v>29</v>
      </c>
      <c r="C31" s="2">
        <v>63.545999999999999</v>
      </c>
      <c r="D31" s="2">
        <v>5.84</v>
      </c>
      <c r="E31" s="2">
        <v>8930</v>
      </c>
      <c r="F31" s="2">
        <v>1.1200000000000001</v>
      </c>
      <c r="G31" s="2">
        <v>2.25</v>
      </c>
      <c r="H31" s="2">
        <v>1.08</v>
      </c>
      <c r="I31" s="2">
        <v>3.49</v>
      </c>
      <c r="J31" s="2">
        <v>745.4</v>
      </c>
      <c r="K31" s="2">
        <v>13</v>
      </c>
      <c r="L31" s="2">
        <v>1356</v>
      </c>
      <c r="M31" s="2">
        <v>72</v>
      </c>
      <c r="N31" s="2">
        <v>4.2</v>
      </c>
      <c r="O31" s="2">
        <v>4</v>
      </c>
      <c r="P31" s="2">
        <v>117</v>
      </c>
      <c r="Q31" s="2">
        <v>1.278</v>
      </c>
      <c r="R31" s="2">
        <v>3.78</v>
      </c>
      <c r="S31" s="2">
        <v>11</v>
      </c>
      <c r="T31" s="1">
        <v>26</v>
      </c>
      <c r="U31" s="2">
        <v>55.847000000000001</v>
      </c>
      <c r="V31" s="2">
        <v>5.43</v>
      </c>
      <c r="W31" s="2">
        <v>7860</v>
      </c>
      <c r="X31" s="2">
        <v>0.73</v>
      </c>
      <c r="Y31" s="2">
        <v>1.1599999999999999</v>
      </c>
      <c r="Z31" s="2">
        <v>1.67</v>
      </c>
      <c r="AA31" s="2">
        <v>4.28</v>
      </c>
      <c r="AB31" s="2">
        <v>759.3</v>
      </c>
      <c r="AC31" s="2">
        <v>13.8</v>
      </c>
      <c r="AD31" s="2">
        <v>1808</v>
      </c>
      <c r="AE31" s="2">
        <v>61</v>
      </c>
      <c r="AF31" s="2">
        <v>3.75</v>
      </c>
      <c r="AG31" s="2">
        <v>4</v>
      </c>
      <c r="AH31" s="2">
        <v>116</v>
      </c>
      <c r="AI31" s="2">
        <v>1.274</v>
      </c>
      <c r="AJ31" s="2">
        <v>2.56</v>
      </c>
      <c r="AK31" s="3">
        <v>8</v>
      </c>
      <c r="AL31" s="1">
        <v>8</v>
      </c>
      <c r="AM31" s="2">
        <v>15.999000000000001</v>
      </c>
      <c r="AN31" s="2">
        <v>4.45</v>
      </c>
      <c r="AO31" s="2">
        <v>2000</v>
      </c>
      <c r="AP31" s="2">
        <v>0.85</v>
      </c>
      <c r="AQ31" s="2">
        <v>1.2</v>
      </c>
      <c r="AR31" s="2">
        <v>3.5</v>
      </c>
      <c r="AS31" s="2">
        <v>2.6</v>
      </c>
      <c r="AT31" s="2">
        <v>1313.9</v>
      </c>
      <c r="AU31" s="2">
        <v>0.44400000000000001</v>
      </c>
      <c r="AV31" s="2">
        <v>55</v>
      </c>
      <c r="AW31" s="2">
        <v>101</v>
      </c>
      <c r="AX31" s="2">
        <v>4.55</v>
      </c>
      <c r="AY31" s="2">
        <v>2</v>
      </c>
      <c r="AZ31" s="2">
        <v>66</v>
      </c>
      <c r="BA31" s="2">
        <v>0.89</v>
      </c>
      <c r="BB31" s="2">
        <v>2.8E-3</v>
      </c>
      <c r="BC31" s="2">
        <v>6</v>
      </c>
      <c r="BD31" s="1">
        <v>29</v>
      </c>
      <c r="BE31" s="2">
        <v>63.545999999999999</v>
      </c>
      <c r="BF31" s="2">
        <v>5.84</v>
      </c>
      <c r="BG31" s="2">
        <v>8930</v>
      </c>
      <c r="BH31" s="2">
        <v>1.1200000000000001</v>
      </c>
      <c r="BI31" s="2">
        <v>2.25</v>
      </c>
      <c r="BJ31" s="2">
        <v>1.08</v>
      </c>
      <c r="BK31" s="2">
        <v>3.49</v>
      </c>
      <c r="BL31" s="2">
        <v>745.4</v>
      </c>
      <c r="BM31" s="2">
        <v>13</v>
      </c>
      <c r="BN31" s="2">
        <v>1356</v>
      </c>
      <c r="BO31" s="2">
        <v>72</v>
      </c>
      <c r="BP31" s="2">
        <v>4.2</v>
      </c>
      <c r="BQ31" s="2">
        <v>4</v>
      </c>
      <c r="BR31" s="2">
        <v>117</v>
      </c>
      <c r="BS31" s="2">
        <v>1.278</v>
      </c>
      <c r="BT31" s="2">
        <v>3.78</v>
      </c>
      <c r="BU31" s="2">
        <v>11</v>
      </c>
      <c r="BV31" s="7">
        <f t="shared" si="0"/>
        <v>15.446110658872126</v>
      </c>
      <c r="BW31" s="7">
        <f t="shared" si="1"/>
        <v>32.599059787073259</v>
      </c>
      <c r="BX31" s="7">
        <f t="shared" si="2"/>
        <v>4.8824585622842029</v>
      </c>
      <c r="BY31" s="7">
        <f t="shared" si="3"/>
        <v>4434.3613100789007</v>
      </c>
      <c r="BZ31" s="7">
        <f t="shared" si="4"/>
        <v>0.84533604761711256</v>
      </c>
      <c r="CA31" s="7">
        <f t="shared" si="5"/>
        <v>1.3037568465940204</v>
      </c>
      <c r="CB31" s="7">
        <f t="shared" si="6"/>
        <v>2.7117143988941774</v>
      </c>
      <c r="CC31" s="7">
        <f t="shared" si="7"/>
        <v>3.1775918883640046</v>
      </c>
      <c r="CD31" s="7">
        <f t="shared" si="8"/>
        <v>1093.0921226941009</v>
      </c>
      <c r="CE31" s="7">
        <f t="shared" si="9"/>
        <v>5.6370634931570303</v>
      </c>
      <c r="CF31" s="7">
        <f t="shared" si="10"/>
        <v>698.53374988924941</v>
      </c>
      <c r="CG31" s="7">
        <f t="shared" si="11"/>
        <v>86.39111150861082</v>
      </c>
      <c r="CH31" s="7">
        <f t="shared" si="12"/>
        <v>4.2830531097548334</v>
      </c>
      <c r="CI31" s="7">
        <f t="shared" si="13"/>
        <v>2.7907791366148489</v>
      </c>
      <c r="CJ31" s="7">
        <f t="shared" si="14"/>
        <v>85.879177891817378</v>
      </c>
      <c r="CK31" s="7">
        <f t="shared" si="15"/>
        <v>1.0422683921358358</v>
      </c>
      <c r="CL31" s="7">
        <f t="shared" si="16"/>
        <v>1.1477235653400641</v>
      </c>
      <c r="CM31" s="7">
        <f t="shared" si="17"/>
        <v>7.1198775659533373</v>
      </c>
      <c r="CN31">
        <v>0.10969947644616268</v>
      </c>
      <c r="CO31">
        <v>0.28569009186126171</v>
      </c>
      <c r="CP31">
        <v>0.60461043169257567</v>
      </c>
    </row>
    <row r="32" spans="1:94" x14ac:dyDescent="0.15">
      <c r="A32" s="23" t="s">
        <v>29</v>
      </c>
      <c r="B32" s="1">
        <v>29</v>
      </c>
      <c r="C32" s="2">
        <v>63.545999999999999</v>
      </c>
      <c r="D32" s="2">
        <v>5.84</v>
      </c>
      <c r="E32" s="2">
        <v>8930</v>
      </c>
      <c r="F32" s="2">
        <v>1.1200000000000001</v>
      </c>
      <c r="G32" s="2">
        <v>2.25</v>
      </c>
      <c r="H32" s="2">
        <v>1.08</v>
      </c>
      <c r="I32" s="2">
        <v>3.49</v>
      </c>
      <c r="J32" s="2">
        <v>745.4</v>
      </c>
      <c r="K32" s="2">
        <v>13</v>
      </c>
      <c r="L32" s="2">
        <v>1356</v>
      </c>
      <c r="M32" s="2">
        <v>72</v>
      </c>
      <c r="N32" s="2">
        <v>4.2</v>
      </c>
      <c r="O32" s="2">
        <v>4</v>
      </c>
      <c r="P32" s="2">
        <v>117</v>
      </c>
      <c r="Q32" s="2">
        <v>1.278</v>
      </c>
      <c r="R32" s="2">
        <v>3.78</v>
      </c>
      <c r="S32" s="2">
        <v>11</v>
      </c>
      <c r="T32" s="1">
        <v>31</v>
      </c>
      <c r="U32" s="2">
        <v>69.731999999999999</v>
      </c>
      <c r="V32" s="2">
        <v>6.22</v>
      </c>
      <c r="W32" s="2">
        <v>5907</v>
      </c>
      <c r="X32" s="2">
        <v>1.38</v>
      </c>
      <c r="Y32" s="2">
        <v>2</v>
      </c>
      <c r="Z32" s="2">
        <v>1.7</v>
      </c>
      <c r="AA32" s="2">
        <v>2.81</v>
      </c>
      <c r="AB32" s="2">
        <v>578.79999999999995</v>
      </c>
      <c r="AC32" s="2">
        <v>5.59</v>
      </c>
      <c r="AD32" s="2">
        <v>303</v>
      </c>
      <c r="AE32" s="2">
        <v>81</v>
      </c>
      <c r="AF32" s="2">
        <v>5</v>
      </c>
      <c r="AG32" s="2">
        <v>4</v>
      </c>
      <c r="AH32" s="2">
        <v>125</v>
      </c>
      <c r="AI32" s="2">
        <v>1.411</v>
      </c>
      <c r="AJ32" s="2">
        <v>2.9</v>
      </c>
      <c r="AK32" s="3">
        <v>3</v>
      </c>
      <c r="AL32" s="1">
        <v>8</v>
      </c>
      <c r="AM32" s="2">
        <v>15.999000000000001</v>
      </c>
      <c r="AN32" s="2">
        <v>4.45</v>
      </c>
      <c r="AO32" s="2">
        <v>2000</v>
      </c>
      <c r="AP32" s="2">
        <v>0.85</v>
      </c>
      <c r="AQ32" s="2">
        <v>1.2</v>
      </c>
      <c r="AR32" s="2">
        <v>3.5</v>
      </c>
      <c r="AS32" s="2">
        <v>2.6</v>
      </c>
      <c r="AT32" s="2">
        <v>1313.9</v>
      </c>
      <c r="AU32" s="2">
        <v>0.44400000000000001</v>
      </c>
      <c r="AV32" s="2">
        <v>55</v>
      </c>
      <c r="AW32" s="2">
        <v>101</v>
      </c>
      <c r="AX32" s="2">
        <v>4.55</v>
      </c>
      <c r="AY32" s="2">
        <v>2</v>
      </c>
      <c r="AZ32" s="2">
        <v>66</v>
      </c>
      <c r="BA32" s="2">
        <v>0.89</v>
      </c>
      <c r="BB32" s="2">
        <v>2.8E-3</v>
      </c>
      <c r="BC32" s="2">
        <v>6</v>
      </c>
      <c r="BD32" s="1">
        <v>29</v>
      </c>
      <c r="BE32" s="2">
        <v>63.545999999999999</v>
      </c>
      <c r="BF32" s="2">
        <v>5.84</v>
      </c>
      <c r="BG32" s="2">
        <v>8930</v>
      </c>
      <c r="BH32" s="2">
        <v>1.1200000000000001</v>
      </c>
      <c r="BI32" s="2">
        <v>2.25</v>
      </c>
      <c r="BJ32" s="2">
        <v>1.08</v>
      </c>
      <c r="BK32" s="2">
        <v>3.49</v>
      </c>
      <c r="BL32" s="2">
        <v>745.4</v>
      </c>
      <c r="BM32" s="2">
        <v>13</v>
      </c>
      <c r="BN32" s="2">
        <v>1356</v>
      </c>
      <c r="BO32" s="2">
        <v>72</v>
      </c>
      <c r="BP32" s="2">
        <v>4.2</v>
      </c>
      <c r="BQ32" s="2">
        <v>4</v>
      </c>
      <c r="BR32" s="2">
        <v>117</v>
      </c>
      <c r="BS32" s="2">
        <v>1.278</v>
      </c>
      <c r="BT32" s="2">
        <v>3.78</v>
      </c>
      <c r="BU32" s="2">
        <v>11</v>
      </c>
      <c r="BV32" s="7">
        <f t="shared" si="0"/>
        <v>16.884047557726596</v>
      </c>
      <c r="BW32" s="7">
        <f t="shared" si="1"/>
        <v>36.587830896495788</v>
      </c>
      <c r="BX32" s="7">
        <f t="shared" si="2"/>
        <v>5.1088541721948335</v>
      </c>
      <c r="BY32" s="7">
        <f t="shared" si="3"/>
        <v>3878.4603681909011</v>
      </c>
      <c r="BZ32" s="7">
        <f t="shared" si="4"/>
        <v>1.0312251960113334</v>
      </c>
      <c r="CA32" s="7">
        <f t="shared" si="5"/>
        <v>1.5441083338867081</v>
      </c>
      <c r="CB32" s="7">
        <f t="shared" si="6"/>
        <v>2.7194409992433766</v>
      </c>
      <c r="CC32" s="7">
        <f t="shared" si="7"/>
        <v>2.7578055057956345</v>
      </c>
      <c r="CD32" s="7">
        <f t="shared" si="8"/>
        <v>1041.2353119580744</v>
      </c>
      <c r="CE32" s="7">
        <f t="shared" si="9"/>
        <v>3.2946992622429487</v>
      </c>
      <c r="CF32" s="7">
        <f t="shared" si="10"/>
        <v>268.81316434832058</v>
      </c>
      <c r="CG32" s="7">
        <f t="shared" si="11"/>
        <v>92.095257980541732</v>
      </c>
      <c r="CH32" s="7">
        <f t="shared" si="12"/>
        <v>4.6402516930846085</v>
      </c>
      <c r="CI32" s="7">
        <f t="shared" si="13"/>
        <v>2.7916268182870927</v>
      </c>
      <c r="CJ32" s="7">
        <f t="shared" si="14"/>
        <v>88.474347729169352</v>
      </c>
      <c r="CK32" s="7">
        <f t="shared" si="15"/>
        <v>1.0816113394675522</v>
      </c>
      <c r="CL32" s="7">
        <f t="shared" si="16"/>
        <v>1.2462013841036683</v>
      </c>
      <c r="CM32" s="7">
        <f t="shared" si="17"/>
        <v>5.6912031828692378</v>
      </c>
      <c r="CN32">
        <v>0.10983042628748449</v>
      </c>
      <c r="CO32">
        <v>0.28598298285606172</v>
      </c>
      <c r="CP32">
        <v>0.60418659085645388</v>
      </c>
    </row>
    <row r="33" spans="1:94" x14ac:dyDescent="0.15">
      <c r="A33" s="23" t="s">
        <v>30</v>
      </c>
      <c r="B33" s="1">
        <v>29</v>
      </c>
      <c r="C33" s="2">
        <v>63.545999999999999</v>
      </c>
      <c r="D33" s="2">
        <v>5.84</v>
      </c>
      <c r="E33" s="2">
        <v>8930</v>
      </c>
      <c r="F33" s="2">
        <v>1.1200000000000001</v>
      </c>
      <c r="G33" s="2">
        <v>2.25</v>
      </c>
      <c r="H33" s="2">
        <v>1.08</v>
      </c>
      <c r="I33" s="2">
        <v>3.49</v>
      </c>
      <c r="J33" s="2">
        <v>745.4</v>
      </c>
      <c r="K33" s="2">
        <v>13</v>
      </c>
      <c r="L33" s="2">
        <v>1356</v>
      </c>
      <c r="M33" s="2">
        <v>72</v>
      </c>
      <c r="N33" s="2">
        <v>4.2</v>
      </c>
      <c r="O33" s="2">
        <v>4</v>
      </c>
      <c r="P33" s="2">
        <v>117</v>
      </c>
      <c r="Q33" s="2">
        <v>1.278</v>
      </c>
      <c r="R33" s="2">
        <v>3.78</v>
      </c>
      <c r="S33" s="2">
        <v>11</v>
      </c>
      <c r="T33" s="1">
        <v>25</v>
      </c>
      <c r="U33" s="2">
        <v>54.938000000000002</v>
      </c>
      <c r="V33" s="2">
        <v>5.23</v>
      </c>
      <c r="W33" s="2">
        <v>7300</v>
      </c>
      <c r="X33" s="2">
        <v>0.79</v>
      </c>
      <c r="Y33" s="2">
        <v>1.26</v>
      </c>
      <c r="Z33" s="2">
        <v>2.04</v>
      </c>
      <c r="AA33" s="2">
        <v>2.92</v>
      </c>
      <c r="AB33" s="2">
        <v>717.4</v>
      </c>
      <c r="AC33" s="2">
        <v>13.4</v>
      </c>
      <c r="AD33" s="2">
        <v>1518</v>
      </c>
      <c r="AE33" s="2">
        <v>60</v>
      </c>
      <c r="AF33" s="2">
        <v>3.6</v>
      </c>
      <c r="AG33" s="2">
        <v>4</v>
      </c>
      <c r="AH33" s="2">
        <v>117</v>
      </c>
      <c r="AI33" s="2">
        <v>1.304</v>
      </c>
      <c r="AJ33" s="2">
        <v>13.3</v>
      </c>
      <c r="AK33" s="3">
        <v>7</v>
      </c>
      <c r="AL33" s="1">
        <v>8</v>
      </c>
      <c r="AM33" s="2">
        <v>15.999000000000001</v>
      </c>
      <c r="AN33" s="2">
        <v>4.45</v>
      </c>
      <c r="AO33" s="2">
        <v>2000</v>
      </c>
      <c r="AP33" s="2">
        <v>0.85</v>
      </c>
      <c r="AQ33" s="2">
        <v>1.2</v>
      </c>
      <c r="AR33" s="2">
        <v>3.5</v>
      </c>
      <c r="AS33" s="2">
        <v>2.6</v>
      </c>
      <c r="AT33" s="2">
        <v>1313.9</v>
      </c>
      <c r="AU33" s="2">
        <v>0.44400000000000001</v>
      </c>
      <c r="AV33" s="2">
        <v>55</v>
      </c>
      <c r="AW33" s="2">
        <v>101</v>
      </c>
      <c r="AX33" s="2">
        <v>4.55</v>
      </c>
      <c r="AY33" s="2">
        <v>2</v>
      </c>
      <c r="AZ33" s="2">
        <v>66</v>
      </c>
      <c r="BA33" s="2">
        <v>0.89</v>
      </c>
      <c r="BB33" s="2">
        <v>2.8E-3</v>
      </c>
      <c r="BC33" s="2">
        <v>6</v>
      </c>
      <c r="BD33" s="1">
        <v>29</v>
      </c>
      <c r="BE33" s="2">
        <v>63.545999999999999</v>
      </c>
      <c r="BF33" s="2">
        <v>5.84</v>
      </c>
      <c r="BG33" s="2">
        <v>8930</v>
      </c>
      <c r="BH33" s="2">
        <v>1.1200000000000001</v>
      </c>
      <c r="BI33" s="2">
        <v>2.25</v>
      </c>
      <c r="BJ33" s="2">
        <v>1.08</v>
      </c>
      <c r="BK33" s="2">
        <v>3.49</v>
      </c>
      <c r="BL33" s="2">
        <v>745.4</v>
      </c>
      <c r="BM33" s="2">
        <v>13</v>
      </c>
      <c r="BN33" s="2">
        <v>1356</v>
      </c>
      <c r="BO33" s="2">
        <v>72</v>
      </c>
      <c r="BP33" s="2">
        <v>4.2</v>
      </c>
      <c r="BQ33" s="2">
        <v>4</v>
      </c>
      <c r="BR33" s="2">
        <v>117</v>
      </c>
      <c r="BS33" s="2">
        <v>1.278</v>
      </c>
      <c r="BT33" s="2">
        <v>3.78</v>
      </c>
      <c r="BU33" s="2">
        <v>11</v>
      </c>
      <c r="BV33" s="7">
        <f t="shared" si="0"/>
        <v>15.172579389872581</v>
      </c>
      <c r="BW33" s="7">
        <f t="shared" si="1"/>
        <v>32.366956383869173</v>
      </c>
      <c r="BX33" s="7">
        <f t="shared" si="2"/>
        <v>4.8260794883505245</v>
      </c>
      <c r="BY33" s="7">
        <f t="shared" si="3"/>
        <v>4278.3460965980648</v>
      </c>
      <c r="BZ33" s="7">
        <f t="shared" si="4"/>
        <v>0.86259678154869401</v>
      </c>
      <c r="CA33" s="7">
        <f t="shared" si="5"/>
        <v>1.3328288706958533</v>
      </c>
      <c r="CB33" s="7">
        <f t="shared" si="6"/>
        <v>2.8160848558072509</v>
      </c>
      <c r="CC33" s="7">
        <f t="shared" si="7"/>
        <v>2.7895154754749925</v>
      </c>
      <c r="CD33" s="7">
        <f t="shared" si="8"/>
        <v>1080.7744499432274</v>
      </c>
      <c r="CE33" s="7">
        <f t="shared" si="9"/>
        <v>5.5304280517854423</v>
      </c>
      <c r="CF33" s="7">
        <f t="shared" si="10"/>
        <v>616.49132136050605</v>
      </c>
      <c r="CG33" s="7">
        <f t="shared" si="11"/>
        <v>86.086303183872076</v>
      </c>
      <c r="CH33" s="7">
        <f t="shared" si="12"/>
        <v>4.2399084035883883</v>
      </c>
      <c r="CI33" s="7">
        <f t="shared" si="13"/>
        <v>2.7919877170814278</v>
      </c>
      <c r="CJ33" s="7">
        <f t="shared" si="14"/>
        <v>86.195686785576413</v>
      </c>
      <c r="CK33" s="7">
        <f t="shared" si="15"/>
        <v>1.0510770127704325</v>
      </c>
      <c r="CL33" s="7">
        <f t="shared" si="16"/>
        <v>4.2195821044481168</v>
      </c>
      <c r="CM33" s="7">
        <f t="shared" si="17"/>
        <v>6.8366776532211606</v>
      </c>
      <c r="CN33">
        <v>0.11017094867011165</v>
      </c>
      <c r="CO33">
        <v>0.2858229098706021</v>
      </c>
      <c r="CP33">
        <v>0.60400614145928622</v>
      </c>
    </row>
    <row r="34" spans="1:94" x14ac:dyDescent="0.15">
      <c r="A34" s="23" t="s">
        <v>31</v>
      </c>
      <c r="B34" s="1">
        <v>66</v>
      </c>
      <c r="C34" s="2">
        <v>162.5</v>
      </c>
      <c r="D34" s="2">
        <v>8.34</v>
      </c>
      <c r="E34" s="2">
        <v>8230</v>
      </c>
      <c r="F34" s="2">
        <v>1.07</v>
      </c>
      <c r="G34" s="2">
        <v>2.1800000000000002</v>
      </c>
      <c r="H34" s="2">
        <v>1.1000000000000001</v>
      </c>
      <c r="I34" s="2">
        <v>3.04</v>
      </c>
      <c r="J34" s="2">
        <v>572.20000000000005</v>
      </c>
      <c r="K34" s="2">
        <v>14.3</v>
      </c>
      <c r="L34" s="2">
        <v>1680</v>
      </c>
      <c r="M34" s="2">
        <v>24</v>
      </c>
      <c r="N34" s="2">
        <v>2.85</v>
      </c>
      <c r="O34" s="2">
        <v>6</v>
      </c>
      <c r="P34" s="2">
        <v>159</v>
      </c>
      <c r="Q34" s="2">
        <v>1.7729999999999999</v>
      </c>
      <c r="R34" s="2">
        <v>920</v>
      </c>
      <c r="S34" s="2">
        <v>3</v>
      </c>
      <c r="T34" s="1">
        <v>25</v>
      </c>
      <c r="U34" s="2">
        <v>54.938000000000002</v>
      </c>
      <c r="V34" s="2">
        <v>5.23</v>
      </c>
      <c r="W34" s="2">
        <v>7300</v>
      </c>
      <c r="X34" s="2">
        <v>0.79</v>
      </c>
      <c r="Y34" s="2">
        <v>1.26</v>
      </c>
      <c r="Z34" s="2">
        <v>2.04</v>
      </c>
      <c r="AA34" s="2">
        <v>2.92</v>
      </c>
      <c r="AB34" s="2">
        <v>717.4</v>
      </c>
      <c r="AC34" s="2">
        <v>13.4</v>
      </c>
      <c r="AD34" s="2">
        <v>1518</v>
      </c>
      <c r="AE34" s="2">
        <v>60</v>
      </c>
      <c r="AF34" s="2">
        <v>3.6</v>
      </c>
      <c r="AG34" s="2">
        <v>4</v>
      </c>
      <c r="AH34" s="2">
        <v>117</v>
      </c>
      <c r="AI34" s="2">
        <v>1.304</v>
      </c>
      <c r="AJ34" s="2">
        <v>13.3</v>
      </c>
      <c r="AK34" s="3">
        <v>7</v>
      </c>
      <c r="AL34" s="1">
        <v>8</v>
      </c>
      <c r="AM34" s="2">
        <v>15.999000000000001</v>
      </c>
      <c r="AN34" s="2">
        <v>4.45</v>
      </c>
      <c r="AO34" s="2">
        <v>2000</v>
      </c>
      <c r="AP34" s="2">
        <v>0.85</v>
      </c>
      <c r="AQ34" s="2">
        <v>1.2</v>
      </c>
      <c r="AR34" s="2">
        <v>3.5</v>
      </c>
      <c r="AS34" s="2">
        <v>2.6</v>
      </c>
      <c r="AT34" s="2">
        <v>1313.9</v>
      </c>
      <c r="AU34" s="2">
        <v>0.44400000000000001</v>
      </c>
      <c r="AV34" s="2">
        <v>55</v>
      </c>
      <c r="AW34" s="2">
        <v>101</v>
      </c>
      <c r="AX34" s="2">
        <v>4.55</v>
      </c>
      <c r="AY34" s="2">
        <v>2</v>
      </c>
      <c r="AZ34" s="2">
        <v>66</v>
      </c>
      <c r="BA34" s="2">
        <v>0.89</v>
      </c>
      <c r="BB34" s="2">
        <v>2.8E-3</v>
      </c>
      <c r="BC34" s="2">
        <v>6</v>
      </c>
      <c r="BD34" s="1">
        <v>66</v>
      </c>
      <c r="BE34" s="2">
        <v>162.5</v>
      </c>
      <c r="BF34" s="2">
        <v>8.34</v>
      </c>
      <c r="BG34" s="2">
        <v>8230</v>
      </c>
      <c r="BH34" s="2">
        <v>1.07</v>
      </c>
      <c r="BI34" s="2">
        <v>2.1800000000000002</v>
      </c>
      <c r="BJ34" s="2">
        <v>1.1000000000000001</v>
      </c>
      <c r="BK34" s="2">
        <v>3.04</v>
      </c>
      <c r="BL34" s="2">
        <v>572.20000000000005</v>
      </c>
      <c r="BM34" s="2">
        <v>14.3</v>
      </c>
      <c r="BN34" s="2">
        <v>1680</v>
      </c>
      <c r="BO34" s="2">
        <v>24</v>
      </c>
      <c r="BP34" s="2">
        <v>2.85</v>
      </c>
      <c r="BQ34" s="2">
        <v>6</v>
      </c>
      <c r="BR34" s="2">
        <v>159</v>
      </c>
      <c r="BS34" s="2">
        <v>1.7729999999999999</v>
      </c>
      <c r="BT34" s="2">
        <v>920</v>
      </c>
      <c r="BU34" s="2">
        <v>3</v>
      </c>
      <c r="BV34" s="7">
        <f t="shared" si="0"/>
        <v>19.249978794789875</v>
      </c>
      <c r="BW34" s="7">
        <f t="shared" si="1"/>
        <v>43.268945972308344</v>
      </c>
      <c r="BX34" s="7">
        <f t="shared" si="2"/>
        <v>5.1013466537513272</v>
      </c>
      <c r="BY34" s="7">
        <f t="shared" si="3"/>
        <v>4203.5820293167108</v>
      </c>
      <c r="BZ34" s="7">
        <f t="shared" si="4"/>
        <v>0.85701203581592544</v>
      </c>
      <c r="CA34" s="7">
        <f t="shared" si="5"/>
        <v>1.3249885187366715</v>
      </c>
      <c r="CB34" s="7">
        <f t="shared" si="6"/>
        <v>2.8177559551615734</v>
      </c>
      <c r="CC34" s="7">
        <f t="shared" si="7"/>
        <v>2.7400698878802228</v>
      </c>
      <c r="CD34" s="7">
        <f t="shared" si="8"/>
        <v>1061.4346358944786</v>
      </c>
      <c r="CE34" s="7">
        <f t="shared" si="9"/>
        <v>5.6796427562201321</v>
      </c>
      <c r="CF34" s="7">
        <f t="shared" si="10"/>
        <v>652.85308998247774</v>
      </c>
      <c r="CG34" s="7">
        <f t="shared" si="11"/>
        <v>80.784786083973742</v>
      </c>
      <c r="CH34" s="7">
        <f t="shared" si="12"/>
        <v>4.0908548383930192</v>
      </c>
      <c r="CI34" s="7">
        <f t="shared" si="13"/>
        <v>3.012937376910346</v>
      </c>
      <c r="CJ34" s="7">
        <f t="shared" si="14"/>
        <v>90.839898952069348</v>
      </c>
      <c r="CK34" s="7">
        <f t="shared" si="15"/>
        <v>1.1057280624374357</v>
      </c>
      <c r="CL34" s="7">
        <f t="shared" si="16"/>
        <v>105.01213630982829</v>
      </c>
      <c r="CM34" s="7">
        <f t="shared" si="17"/>
        <v>5.9564663778193534</v>
      </c>
      <c r="CN34">
        <v>0.11000046212716388</v>
      </c>
      <c r="CO34">
        <v>0.28646776420084513</v>
      </c>
      <c r="CP34">
        <v>0.60353177367199107</v>
      </c>
    </row>
    <row r="35" spans="1:94" x14ac:dyDescent="0.15">
      <c r="A35" s="23" t="s">
        <v>32</v>
      </c>
      <c r="B35" s="1">
        <v>63</v>
      </c>
      <c r="C35" s="2">
        <v>151.965</v>
      </c>
      <c r="D35" s="2">
        <v>8.11</v>
      </c>
      <c r="E35" s="2">
        <v>5243</v>
      </c>
      <c r="F35" s="2">
        <v>1.1000000000000001</v>
      </c>
      <c r="G35" s="2">
        <v>2.29</v>
      </c>
      <c r="H35" s="2">
        <v>1.01</v>
      </c>
      <c r="I35" s="2">
        <v>1.86</v>
      </c>
      <c r="J35" s="2">
        <v>547.1</v>
      </c>
      <c r="K35" s="2">
        <v>10.5</v>
      </c>
      <c r="L35" s="2">
        <v>1095</v>
      </c>
      <c r="M35" s="2">
        <v>18</v>
      </c>
      <c r="N35" s="2">
        <v>2.85</v>
      </c>
      <c r="O35" s="2">
        <v>6</v>
      </c>
      <c r="P35" s="2">
        <v>185</v>
      </c>
      <c r="Q35" s="2">
        <v>1.7989999999999999</v>
      </c>
      <c r="R35" s="2">
        <v>4600</v>
      </c>
      <c r="S35" s="2">
        <v>3</v>
      </c>
      <c r="T35" s="1">
        <v>39</v>
      </c>
      <c r="U35" s="2">
        <v>88.906000000000006</v>
      </c>
      <c r="V35" s="2">
        <v>6.26</v>
      </c>
      <c r="W35" s="2">
        <v>4280</v>
      </c>
      <c r="X35" s="2">
        <v>1.22</v>
      </c>
      <c r="Y35" s="2">
        <v>2.42</v>
      </c>
      <c r="Z35" s="2">
        <v>1.41</v>
      </c>
      <c r="AA35" s="2">
        <v>4.37</v>
      </c>
      <c r="AB35" s="2">
        <v>615.6</v>
      </c>
      <c r="AC35" s="2">
        <v>11.5</v>
      </c>
      <c r="AD35" s="2">
        <v>1796</v>
      </c>
      <c r="AE35" s="2">
        <v>25</v>
      </c>
      <c r="AF35" s="2">
        <v>3</v>
      </c>
      <c r="AG35" s="2">
        <v>5</v>
      </c>
      <c r="AH35" s="2">
        <v>162</v>
      </c>
      <c r="AI35" s="2">
        <v>1.8009999999999999</v>
      </c>
      <c r="AJ35" s="2">
        <v>1.28</v>
      </c>
      <c r="AK35" s="3">
        <v>3</v>
      </c>
      <c r="AL35" s="1">
        <v>8</v>
      </c>
      <c r="AM35" s="2">
        <v>15.999000000000001</v>
      </c>
      <c r="AN35" s="2">
        <v>4.45</v>
      </c>
      <c r="AO35" s="2">
        <v>2000</v>
      </c>
      <c r="AP35" s="2">
        <v>0.85</v>
      </c>
      <c r="AQ35" s="2">
        <v>1.2</v>
      </c>
      <c r="AR35" s="2">
        <v>3.5</v>
      </c>
      <c r="AS35" s="2">
        <v>2.6</v>
      </c>
      <c r="AT35" s="2">
        <v>1313.9</v>
      </c>
      <c r="AU35" s="2">
        <v>0.44400000000000001</v>
      </c>
      <c r="AV35" s="2">
        <v>55</v>
      </c>
      <c r="AW35" s="2">
        <v>101</v>
      </c>
      <c r="AX35" s="2">
        <v>4.55</v>
      </c>
      <c r="AY35" s="2">
        <v>2</v>
      </c>
      <c r="AZ35" s="2">
        <v>66</v>
      </c>
      <c r="BA35" s="2">
        <v>0.89</v>
      </c>
      <c r="BB35" s="2">
        <v>2.8E-3</v>
      </c>
      <c r="BC35" s="2">
        <v>6</v>
      </c>
      <c r="BD35" s="1">
        <v>63</v>
      </c>
      <c r="BE35" s="2">
        <v>151.965</v>
      </c>
      <c r="BF35" s="2">
        <v>8.11</v>
      </c>
      <c r="BG35" s="2">
        <v>5243</v>
      </c>
      <c r="BH35" s="2">
        <v>1.1000000000000001</v>
      </c>
      <c r="BI35" s="2">
        <v>2.29</v>
      </c>
      <c r="BJ35" s="2">
        <v>1.01</v>
      </c>
      <c r="BK35" s="2">
        <v>1.86</v>
      </c>
      <c r="BL35" s="2">
        <v>547.1</v>
      </c>
      <c r="BM35" s="2">
        <v>10.5</v>
      </c>
      <c r="BN35" s="2">
        <v>1095</v>
      </c>
      <c r="BO35" s="2">
        <v>18</v>
      </c>
      <c r="BP35" s="2">
        <v>2.85</v>
      </c>
      <c r="BQ35" s="2">
        <v>6</v>
      </c>
      <c r="BR35" s="2">
        <v>185</v>
      </c>
      <c r="BS35" s="2">
        <v>1.7989999999999999</v>
      </c>
      <c r="BT35" s="2">
        <v>4600</v>
      </c>
      <c r="BU35" s="2">
        <v>3</v>
      </c>
      <c r="BV35" s="7">
        <f t="shared" si="0"/>
        <v>22.964773679780013</v>
      </c>
      <c r="BW35" s="7">
        <f t="shared" si="1"/>
        <v>51.923052060777202</v>
      </c>
      <c r="BX35" s="7">
        <f t="shared" si="2"/>
        <v>5.3732218652464621</v>
      </c>
      <c r="BY35" s="7">
        <f t="shared" si="3"/>
        <v>3012.1932272581853</v>
      </c>
      <c r="BZ35" s="7">
        <f t="shared" si="4"/>
        <v>0.9837987724624162</v>
      </c>
      <c r="CA35" s="7">
        <f t="shared" si="5"/>
        <v>1.6704662193210682</v>
      </c>
      <c r="CB35" s="7">
        <f t="shared" si="6"/>
        <v>2.6253814768510231</v>
      </c>
      <c r="CC35" s="7">
        <f t="shared" si="7"/>
        <v>3.0266180121172725</v>
      </c>
      <c r="CD35" s="7">
        <f t="shared" si="8"/>
        <v>1028.8595985465829</v>
      </c>
      <c r="CE35" s="7">
        <f t="shared" si="9"/>
        <v>4.7271398175810644</v>
      </c>
      <c r="CF35" s="7">
        <f t="shared" si="10"/>
        <v>669.5441429210689</v>
      </c>
      <c r="CG35" s="7">
        <f t="shared" si="11"/>
        <v>70.027608957355</v>
      </c>
      <c r="CH35" s="7">
        <f t="shared" si="12"/>
        <v>3.9175283422763076</v>
      </c>
      <c r="CI35" s="7">
        <f t="shared" si="13"/>
        <v>3.302383687079244</v>
      </c>
      <c r="CJ35" s="7">
        <f t="shared" si="14"/>
        <v>106.68398918997603</v>
      </c>
      <c r="CK35" s="7">
        <f t="shared" si="15"/>
        <v>1.251789445330274</v>
      </c>
      <c r="CL35" s="7">
        <f t="shared" si="16"/>
        <v>507.53903304820471</v>
      </c>
      <c r="CM35" s="7">
        <f t="shared" si="17"/>
        <v>4.8078706236496203</v>
      </c>
      <c r="CN35">
        <v>0.1102543107288651</v>
      </c>
      <c r="CO35">
        <v>0.28712214805459457</v>
      </c>
      <c r="CP35">
        <v>0.60262354121654027</v>
      </c>
    </row>
    <row r="36" spans="1:94" x14ac:dyDescent="0.15">
      <c r="A36" s="23" t="s">
        <v>33</v>
      </c>
      <c r="B36" s="1">
        <v>26</v>
      </c>
      <c r="C36" s="2">
        <v>55.847000000000001</v>
      </c>
      <c r="D36" s="2">
        <v>5.43</v>
      </c>
      <c r="E36" s="2">
        <v>7860</v>
      </c>
      <c r="F36" s="2">
        <v>0.73</v>
      </c>
      <c r="G36" s="2">
        <v>1.1599999999999999</v>
      </c>
      <c r="H36" s="2">
        <v>1.67</v>
      </c>
      <c r="I36" s="2">
        <v>4.28</v>
      </c>
      <c r="J36" s="2">
        <v>759.3</v>
      </c>
      <c r="K36" s="2">
        <v>13.8</v>
      </c>
      <c r="L36" s="2">
        <v>1808</v>
      </c>
      <c r="M36" s="2">
        <v>61</v>
      </c>
      <c r="N36" s="2">
        <v>3.75</v>
      </c>
      <c r="O36" s="2">
        <v>4</v>
      </c>
      <c r="P36" s="2">
        <v>116</v>
      </c>
      <c r="Q36" s="2">
        <v>1.274</v>
      </c>
      <c r="R36" s="2">
        <v>2.56</v>
      </c>
      <c r="S36" s="2">
        <v>8</v>
      </c>
      <c r="T36" s="1">
        <v>13</v>
      </c>
      <c r="U36" s="2">
        <v>26.981999999999999</v>
      </c>
      <c r="V36" s="2">
        <v>4.07</v>
      </c>
      <c r="W36" s="2">
        <v>2698</v>
      </c>
      <c r="X36" s="2">
        <v>1.25</v>
      </c>
      <c r="Y36" s="2">
        <v>2.0099999999999998</v>
      </c>
      <c r="Z36" s="2">
        <v>1.64</v>
      </c>
      <c r="AA36" s="2">
        <v>3.39</v>
      </c>
      <c r="AB36" s="2">
        <v>577.6</v>
      </c>
      <c r="AC36" s="2">
        <v>10.5</v>
      </c>
      <c r="AD36" s="2">
        <v>933</v>
      </c>
      <c r="AE36" s="2">
        <v>80</v>
      </c>
      <c r="AF36" s="2">
        <v>3.5</v>
      </c>
      <c r="AG36" s="2">
        <v>3</v>
      </c>
      <c r="AH36" s="2">
        <v>125</v>
      </c>
      <c r="AI36" s="2">
        <v>1.4319999999999999</v>
      </c>
      <c r="AJ36" s="2">
        <v>0.23300000000000001</v>
      </c>
      <c r="AK36" s="3">
        <v>3</v>
      </c>
      <c r="AL36" s="1">
        <v>8</v>
      </c>
      <c r="AM36" s="2">
        <v>15.999000000000001</v>
      </c>
      <c r="AN36" s="2">
        <v>4.45</v>
      </c>
      <c r="AO36" s="2">
        <v>2000</v>
      </c>
      <c r="AP36" s="2">
        <v>0.85</v>
      </c>
      <c r="AQ36" s="2">
        <v>1.2</v>
      </c>
      <c r="AR36" s="2">
        <v>3.5</v>
      </c>
      <c r="AS36" s="2">
        <v>2.6</v>
      </c>
      <c r="AT36" s="2">
        <v>1313.9</v>
      </c>
      <c r="AU36" s="2">
        <v>0.44400000000000001</v>
      </c>
      <c r="AV36" s="2">
        <v>55</v>
      </c>
      <c r="AW36" s="2">
        <v>101</v>
      </c>
      <c r="AX36" s="2">
        <v>4.55</v>
      </c>
      <c r="AY36" s="2">
        <v>2</v>
      </c>
      <c r="AZ36" s="2">
        <v>66</v>
      </c>
      <c r="BA36" s="2">
        <v>0.89</v>
      </c>
      <c r="BB36" s="2">
        <v>2.8E-3</v>
      </c>
      <c r="BC36" s="2">
        <v>6</v>
      </c>
      <c r="BD36" s="1">
        <v>26</v>
      </c>
      <c r="BE36" s="2">
        <v>55.847000000000001</v>
      </c>
      <c r="BF36" s="2">
        <v>5.43</v>
      </c>
      <c r="BG36" s="2">
        <v>7860</v>
      </c>
      <c r="BH36" s="2">
        <v>0.73</v>
      </c>
      <c r="BI36" s="2">
        <v>1.1599999999999999</v>
      </c>
      <c r="BJ36" s="2">
        <v>1.67</v>
      </c>
      <c r="BK36" s="2">
        <v>4.28</v>
      </c>
      <c r="BL36" s="2">
        <v>759.3</v>
      </c>
      <c r="BM36" s="2">
        <v>13.8</v>
      </c>
      <c r="BN36" s="2">
        <v>1808</v>
      </c>
      <c r="BO36" s="2">
        <v>61</v>
      </c>
      <c r="BP36" s="2">
        <v>3.75</v>
      </c>
      <c r="BQ36" s="2">
        <v>4</v>
      </c>
      <c r="BR36" s="2">
        <v>116</v>
      </c>
      <c r="BS36" s="2">
        <v>1.274</v>
      </c>
      <c r="BT36" s="2">
        <v>2.56</v>
      </c>
      <c r="BU36" s="2">
        <v>8</v>
      </c>
      <c r="BV36" s="7">
        <f t="shared" si="0"/>
        <v>11.420945940613823</v>
      </c>
      <c r="BW36" s="7">
        <f t="shared" si="1"/>
        <v>23.547548628874075</v>
      </c>
      <c r="BX36" s="7">
        <f t="shared" si="2"/>
        <v>4.4489470651584693</v>
      </c>
      <c r="BY36" s="7">
        <f t="shared" si="3"/>
        <v>2846.6954313686947</v>
      </c>
      <c r="BZ36" s="7">
        <f t="shared" si="4"/>
        <v>0.95163786759732294</v>
      </c>
      <c r="CA36" s="7">
        <f t="shared" si="5"/>
        <v>1.4282036530084967</v>
      </c>
      <c r="CB36" s="7">
        <f t="shared" si="6"/>
        <v>2.7640337331901041</v>
      </c>
      <c r="CC36" s="7">
        <f t="shared" si="7"/>
        <v>3.0121427867537309</v>
      </c>
      <c r="CD36" s="7">
        <f t="shared" si="8"/>
        <v>1041.2885571074837</v>
      </c>
      <c r="CE36" s="7">
        <f t="shared" si="9"/>
        <v>4.8047789510897179</v>
      </c>
      <c r="CF36" s="7">
        <f t="shared" si="10"/>
        <v>500.46501383064623</v>
      </c>
      <c r="CG36" s="7">
        <f t="shared" si="11"/>
        <v>90.558018044552384</v>
      </c>
      <c r="CH36" s="7">
        <f t="shared" si="12"/>
        <v>4.1602376773443748</v>
      </c>
      <c r="CI36" s="7">
        <f t="shared" si="13"/>
        <v>2.5077401546337565</v>
      </c>
      <c r="CJ36" s="7">
        <f t="shared" si="14"/>
        <v>88.457585200108781</v>
      </c>
      <c r="CK36" s="7">
        <f t="shared" si="15"/>
        <v>1.0879987116600551</v>
      </c>
      <c r="CL36" s="7">
        <f t="shared" si="16"/>
        <v>0.35091824198403593</v>
      </c>
      <c r="CM36" s="7">
        <f t="shared" si="17"/>
        <v>5.3590247035437724</v>
      </c>
      <c r="CN36">
        <v>0.1102806459306301</v>
      </c>
      <c r="CO36">
        <v>0.28717886277249627</v>
      </c>
      <c r="CP36">
        <v>0.6025404912968737</v>
      </c>
    </row>
    <row r="37" spans="1:94" x14ac:dyDescent="0.15">
      <c r="A37" s="23" t="s">
        <v>34</v>
      </c>
      <c r="B37" s="1">
        <v>26</v>
      </c>
      <c r="C37" s="2">
        <v>55.847000000000001</v>
      </c>
      <c r="D37" s="2">
        <v>5.43</v>
      </c>
      <c r="E37" s="2">
        <v>7860</v>
      </c>
      <c r="F37" s="2">
        <v>0.73</v>
      </c>
      <c r="G37" s="2">
        <v>1.1599999999999999</v>
      </c>
      <c r="H37" s="2">
        <v>1.67</v>
      </c>
      <c r="I37" s="2">
        <v>4.28</v>
      </c>
      <c r="J37" s="2">
        <v>759.3</v>
      </c>
      <c r="K37" s="2">
        <v>13.8</v>
      </c>
      <c r="L37" s="2">
        <v>1808</v>
      </c>
      <c r="M37" s="2">
        <v>61</v>
      </c>
      <c r="N37" s="2">
        <v>3.75</v>
      </c>
      <c r="O37" s="2">
        <v>4</v>
      </c>
      <c r="P37" s="2">
        <v>116</v>
      </c>
      <c r="Q37" s="2">
        <v>1.274</v>
      </c>
      <c r="R37" s="2">
        <v>2.56</v>
      </c>
      <c r="S37" s="2">
        <v>8</v>
      </c>
      <c r="T37" s="1">
        <v>24</v>
      </c>
      <c r="U37" s="2">
        <v>51.996000000000002</v>
      </c>
      <c r="V37" s="2">
        <v>5.13</v>
      </c>
      <c r="W37" s="2">
        <v>7140</v>
      </c>
      <c r="X37" s="2">
        <v>0.84</v>
      </c>
      <c r="Y37" s="2">
        <v>1.33</v>
      </c>
      <c r="Z37" s="2">
        <v>2</v>
      </c>
      <c r="AA37" s="2">
        <v>4.0999999999999996</v>
      </c>
      <c r="AB37" s="2">
        <v>652.79999999999995</v>
      </c>
      <c r="AC37" s="2">
        <v>21</v>
      </c>
      <c r="AD37" s="2">
        <v>2073</v>
      </c>
      <c r="AE37" s="2">
        <v>57</v>
      </c>
      <c r="AF37" s="2">
        <v>3.35</v>
      </c>
      <c r="AG37" s="2">
        <v>4</v>
      </c>
      <c r="AH37" s="2">
        <v>118</v>
      </c>
      <c r="AI37" s="2">
        <v>1.36</v>
      </c>
      <c r="AJ37" s="2">
        <v>3.1</v>
      </c>
      <c r="AK37" s="3">
        <v>6</v>
      </c>
      <c r="AL37" s="1">
        <v>8</v>
      </c>
      <c r="AM37" s="2">
        <v>15.999000000000001</v>
      </c>
      <c r="AN37" s="2">
        <v>4.45</v>
      </c>
      <c r="AO37" s="2">
        <v>2000</v>
      </c>
      <c r="AP37" s="2">
        <v>0.85</v>
      </c>
      <c r="AQ37" s="2">
        <v>1.2</v>
      </c>
      <c r="AR37" s="2">
        <v>3.5</v>
      </c>
      <c r="AS37" s="2">
        <v>2.6</v>
      </c>
      <c r="AT37" s="2">
        <v>1313.9</v>
      </c>
      <c r="AU37" s="2">
        <v>0.44400000000000001</v>
      </c>
      <c r="AV37" s="2">
        <v>55</v>
      </c>
      <c r="AW37" s="2">
        <v>101</v>
      </c>
      <c r="AX37" s="2">
        <v>4.55</v>
      </c>
      <c r="AY37" s="2">
        <v>2</v>
      </c>
      <c r="AZ37" s="2">
        <v>66</v>
      </c>
      <c r="BA37" s="2">
        <v>0.89</v>
      </c>
      <c r="BB37" s="2">
        <v>2.8E-3</v>
      </c>
      <c r="BC37" s="2">
        <v>6</v>
      </c>
      <c r="BD37" s="1">
        <v>26</v>
      </c>
      <c r="BE37" s="2">
        <v>55.847000000000001</v>
      </c>
      <c r="BF37" s="2">
        <v>5.43</v>
      </c>
      <c r="BG37" s="2">
        <v>7860</v>
      </c>
      <c r="BH37" s="2">
        <v>0.73</v>
      </c>
      <c r="BI37" s="2">
        <v>1.1599999999999999</v>
      </c>
      <c r="BJ37" s="2">
        <v>1.67</v>
      </c>
      <c r="BK37" s="2">
        <v>4.28</v>
      </c>
      <c r="BL37" s="2">
        <v>759.3</v>
      </c>
      <c r="BM37" s="2">
        <v>13.8</v>
      </c>
      <c r="BN37" s="2">
        <v>1808</v>
      </c>
      <c r="BO37" s="2">
        <v>61</v>
      </c>
      <c r="BP37" s="2">
        <v>3.75</v>
      </c>
      <c r="BQ37" s="2">
        <v>4</v>
      </c>
      <c r="BR37" s="2">
        <v>116</v>
      </c>
      <c r="BS37" s="2">
        <v>1.274</v>
      </c>
      <c r="BT37" s="2">
        <v>2.56</v>
      </c>
      <c r="BU37" s="2">
        <v>8</v>
      </c>
      <c r="BV37" s="7">
        <f t="shared" si="0"/>
        <v>14.565583724246739</v>
      </c>
      <c r="BW37" s="7">
        <f t="shared" si="1"/>
        <v>30.698959860842763</v>
      </c>
      <c r="BX37" s="7">
        <f t="shared" si="2"/>
        <v>4.7526951713435546</v>
      </c>
      <c r="BY37" s="7">
        <f t="shared" si="3"/>
        <v>4117.7216057742089</v>
      </c>
      <c r="BZ37" s="7">
        <f t="shared" si="4"/>
        <v>0.83393003292532852</v>
      </c>
      <c r="CA37" s="7">
        <f t="shared" si="5"/>
        <v>1.2328510561525441</v>
      </c>
      <c r="CB37" s="7">
        <f t="shared" si="6"/>
        <v>2.8687963142868105</v>
      </c>
      <c r="CC37" s="7">
        <f t="shared" si="7"/>
        <v>3.214698199855234</v>
      </c>
      <c r="CD37" s="7">
        <f t="shared" si="8"/>
        <v>1063.4303297035062</v>
      </c>
      <c r="CE37" s="7">
        <f t="shared" si="9"/>
        <v>7.8041313957974028</v>
      </c>
      <c r="CF37" s="7">
        <f t="shared" si="10"/>
        <v>826.16783015377257</v>
      </c>
      <c r="CG37" s="7">
        <f t="shared" si="11"/>
        <v>83.989992195991931</v>
      </c>
      <c r="CH37" s="7">
        <f t="shared" si="12"/>
        <v>4.1181013354939946</v>
      </c>
      <c r="CI37" s="7">
        <f t="shared" si="13"/>
        <v>2.7931888224342512</v>
      </c>
      <c r="CJ37" s="7">
        <f t="shared" si="14"/>
        <v>86.402836238517793</v>
      </c>
      <c r="CK37" s="7">
        <f t="shared" si="15"/>
        <v>1.0669362280468215</v>
      </c>
      <c r="CL37" s="7">
        <f t="shared" si="16"/>
        <v>1.1717124613330441</v>
      </c>
      <c r="CM37" s="7">
        <f t="shared" si="17"/>
        <v>6.22007314477273</v>
      </c>
      <c r="CN37">
        <v>0.11003657238636547</v>
      </c>
      <c r="CO37">
        <v>0.28655783883076014</v>
      </c>
      <c r="CP37">
        <v>0.60340558878287431</v>
      </c>
    </row>
    <row r="38" spans="1:94" x14ac:dyDescent="0.15">
      <c r="A38" s="23" t="s">
        <v>35</v>
      </c>
      <c r="B38" s="1">
        <v>26</v>
      </c>
      <c r="C38" s="2">
        <v>55.847000000000001</v>
      </c>
      <c r="D38" s="2">
        <v>5.43</v>
      </c>
      <c r="E38" s="2">
        <v>7860</v>
      </c>
      <c r="F38" s="2">
        <v>0.73</v>
      </c>
      <c r="G38" s="2">
        <v>1.1599999999999999</v>
      </c>
      <c r="H38" s="2">
        <v>1.67</v>
      </c>
      <c r="I38" s="2">
        <v>4.28</v>
      </c>
      <c r="J38" s="2">
        <v>759.3</v>
      </c>
      <c r="K38" s="2">
        <v>13.8</v>
      </c>
      <c r="L38" s="2">
        <v>1808</v>
      </c>
      <c r="M38" s="2">
        <v>61</v>
      </c>
      <c r="N38" s="2">
        <v>3.75</v>
      </c>
      <c r="O38" s="2">
        <v>4</v>
      </c>
      <c r="P38" s="2">
        <v>116</v>
      </c>
      <c r="Q38" s="2">
        <v>1.274</v>
      </c>
      <c r="R38" s="2">
        <v>2.56</v>
      </c>
      <c r="S38" s="2">
        <v>8</v>
      </c>
      <c r="T38" s="1">
        <v>12</v>
      </c>
      <c r="U38" s="2">
        <v>24.305</v>
      </c>
      <c r="V38" s="2">
        <v>3.31</v>
      </c>
      <c r="W38" s="2">
        <v>1738</v>
      </c>
      <c r="X38" s="2">
        <v>1.0900000000000001</v>
      </c>
      <c r="Y38" s="2">
        <v>2.2999999999999998</v>
      </c>
      <c r="Z38" s="2">
        <v>1.31</v>
      </c>
      <c r="AA38" s="2">
        <v>1.51</v>
      </c>
      <c r="AB38" s="2">
        <v>737.7</v>
      </c>
      <c r="AC38" s="2">
        <v>8.9</v>
      </c>
      <c r="AD38" s="2">
        <v>922</v>
      </c>
      <c r="AE38" s="2">
        <v>73</v>
      </c>
      <c r="AF38" s="2">
        <v>2.85</v>
      </c>
      <c r="AG38" s="2">
        <v>3</v>
      </c>
      <c r="AH38" s="2">
        <v>136</v>
      </c>
      <c r="AI38" s="2">
        <v>1.6020000000000001</v>
      </c>
      <c r="AJ38" s="2">
        <v>6.3E-2</v>
      </c>
      <c r="AK38" s="3">
        <v>2</v>
      </c>
      <c r="AL38" s="1">
        <v>8</v>
      </c>
      <c r="AM38" s="2">
        <v>15.999000000000001</v>
      </c>
      <c r="AN38" s="2">
        <v>4.45</v>
      </c>
      <c r="AO38" s="2">
        <v>2000</v>
      </c>
      <c r="AP38" s="2">
        <v>0.85</v>
      </c>
      <c r="AQ38" s="2">
        <v>1.2</v>
      </c>
      <c r="AR38" s="2">
        <v>3.5</v>
      </c>
      <c r="AS38" s="2">
        <v>2.6</v>
      </c>
      <c r="AT38" s="2">
        <v>1313.9</v>
      </c>
      <c r="AU38" s="2">
        <v>0.44400000000000001</v>
      </c>
      <c r="AV38" s="2">
        <v>55</v>
      </c>
      <c r="AW38" s="2">
        <v>101</v>
      </c>
      <c r="AX38" s="2">
        <v>4.55</v>
      </c>
      <c r="AY38" s="2">
        <v>2</v>
      </c>
      <c r="AZ38" s="2">
        <v>66</v>
      </c>
      <c r="BA38" s="2">
        <v>0.89</v>
      </c>
      <c r="BB38" s="2">
        <v>2.8E-3</v>
      </c>
      <c r="BC38" s="2">
        <v>6</v>
      </c>
      <c r="BD38" s="1">
        <v>26</v>
      </c>
      <c r="BE38" s="2">
        <v>55.847000000000001</v>
      </c>
      <c r="BF38" s="2">
        <v>5.43</v>
      </c>
      <c r="BG38" s="2">
        <v>7860</v>
      </c>
      <c r="BH38" s="2">
        <v>0.73</v>
      </c>
      <c r="BI38" s="2">
        <v>1.1599999999999999</v>
      </c>
      <c r="BJ38" s="2">
        <v>1.67</v>
      </c>
      <c r="BK38" s="2">
        <v>4.28</v>
      </c>
      <c r="BL38" s="2">
        <v>759.3</v>
      </c>
      <c r="BM38" s="2">
        <v>13.8</v>
      </c>
      <c r="BN38" s="2">
        <v>1808</v>
      </c>
      <c r="BO38" s="2">
        <v>61</v>
      </c>
      <c r="BP38" s="2">
        <v>3.75</v>
      </c>
      <c r="BQ38" s="2">
        <v>4</v>
      </c>
      <c r="BR38" s="2">
        <v>116</v>
      </c>
      <c r="BS38" s="2">
        <v>1.274</v>
      </c>
      <c r="BT38" s="2">
        <v>2.56</v>
      </c>
      <c r="BU38" s="2">
        <v>8</v>
      </c>
      <c r="BV38" s="7">
        <f t="shared" si="0"/>
        <v>11.096146857057363</v>
      </c>
      <c r="BW38" s="7">
        <f t="shared" si="1"/>
        <v>22.697373223224638</v>
      </c>
      <c r="BX38" s="7">
        <f t="shared" si="2"/>
        <v>4.2333044660421972</v>
      </c>
      <c r="BY38" s="7">
        <f t="shared" si="3"/>
        <v>2564.1265688523772</v>
      </c>
      <c r="BZ38" s="7">
        <f t="shared" si="4"/>
        <v>0.90502452593011018</v>
      </c>
      <c r="CA38" s="7">
        <f t="shared" si="5"/>
        <v>1.5077620651810046</v>
      </c>
      <c r="CB38" s="7">
        <f t="shared" si="6"/>
        <v>2.6792120049977477</v>
      </c>
      <c r="CC38" s="7">
        <f t="shared" si="7"/>
        <v>2.4737592480965249</v>
      </c>
      <c r="CD38" s="7">
        <f t="shared" si="8"/>
        <v>1089.9801095084347</v>
      </c>
      <c r="CE38" s="7">
        <f t="shared" si="9"/>
        <v>4.2985370603665043</v>
      </c>
      <c r="CF38" s="7">
        <f t="shared" si="10"/>
        <v>492.00308344849799</v>
      </c>
      <c r="CG38" s="7">
        <f t="shared" si="11"/>
        <v>88.696979127620537</v>
      </c>
      <c r="CH38" s="7">
        <f t="shared" si="12"/>
        <v>3.9804695487750541</v>
      </c>
      <c r="CI38" s="7">
        <f t="shared" si="13"/>
        <v>2.5016527861532332</v>
      </c>
      <c r="CJ38" s="7">
        <f t="shared" si="14"/>
        <v>91.309873618726471</v>
      </c>
      <c r="CK38" s="7">
        <f t="shared" si="15"/>
        <v>1.1338650696468817</v>
      </c>
      <c r="CL38" s="7">
        <f t="shared" si="16"/>
        <v>0.29849756013488349</v>
      </c>
      <c r="CM38" s="7">
        <f t="shared" si="17"/>
        <v>5.082924567831494</v>
      </c>
      <c r="CN38">
        <v>0.10895357124444303</v>
      </c>
      <c r="CO38">
        <v>0.28374564366434762</v>
      </c>
      <c r="CP38">
        <v>0.60730078509120922</v>
      </c>
    </row>
    <row r="39" spans="1:94" x14ac:dyDescent="0.15">
      <c r="A39" s="23" t="s">
        <v>36</v>
      </c>
      <c r="B39" s="1">
        <v>26</v>
      </c>
      <c r="C39" s="2">
        <v>55.847000000000001</v>
      </c>
      <c r="D39" s="2">
        <v>5.43</v>
      </c>
      <c r="E39" s="2">
        <v>7860</v>
      </c>
      <c r="F39" s="2">
        <v>0.73</v>
      </c>
      <c r="G39" s="2">
        <v>1.1599999999999999</v>
      </c>
      <c r="H39" s="2">
        <v>1.67</v>
      </c>
      <c r="I39" s="2">
        <v>4.28</v>
      </c>
      <c r="J39" s="2">
        <v>759.3</v>
      </c>
      <c r="K39" s="2">
        <v>13.8</v>
      </c>
      <c r="L39" s="2">
        <v>1808</v>
      </c>
      <c r="M39" s="2">
        <v>61</v>
      </c>
      <c r="N39" s="2">
        <v>3.75</v>
      </c>
      <c r="O39" s="2">
        <v>4</v>
      </c>
      <c r="P39" s="2">
        <v>116</v>
      </c>
      <c r="Q39" s="2">
        <v>1.274</v>
      </c>
      <c r="R39" s="2">
        <v>2.56</v>
      </c>
      <c r="S39" s="2">
        <v>8</v>
      </c>
      <c r="T39" s="1">
        <v>23</v>
      </c>
      <c r="U39" s="2">
        <v>50.941499999999998</v>
      </c>
      <c r="V39" s="2">
        <v>4.9800000000000004</v>
      </c>
      <c r="W39" s="2">
        <v>6000</v>
      </c>
      <c r="X39" s="2">
        <v>0.86</v>
      </c>
      <c r="Y39" s="2">
        <v>1.61</v>
      </c>
      <c r="Z39" s="2">
        <v>2.2200000000000002</v>
      </c>
      <c r="AA39" s="2">
        <v>5.31</v>
      </c>
      <c r="AB39" s="2">
        <v>650.29999999999995</v>
      </c>
      <c r="AC39" s="2">
        <v>17.5</v>
      </c>
      <c r="AD39" s="2">
        <v>2163</v>
      </c>
      <c r="AE39" s="2">
        <v>54</v>
      </c>
      <c r="AF39" s="2">
        <v>3.3</v>
      </c>
      <c r="AG39" s="2">
        <v>4</v>
      </c>
      <c r="AH39" s="2">
        <v>122</v>
      </c>
      <c r="AI39" s="2">
        <v>1.3460000000000001</v>
      </c>
      <c r="AJ39" s="2">
        <v>5.0599999999999996</v>
      </c>
      <c r="AK39" s="3">
        <v>5</v>
      </c>
      <c r="AL39" s="1">
        <v>8</v>
      </c>
      <c r="AM39" s="2">
        <v>15.999000000000001</v>
      </c>
      <c r="AN39" s="2">
        <v>4.45</v>
      </c>
      <c r="AO39" s="2">
        <v>2000</v>
      </c>
      <c r="AP39" s="2">
        <v>0.85</v>
      </c>
      <c r="AQ39" s="2">
        <v>1.2</v>
      </c>
      <c r="AR39" s="2">
        <v>3.5</v>
      </c>
      <c r="AS39" s="2">
        <v>2.6</v>
      </c>
      <c r="AT39" s="2">
        <v>1313.9</v>
      </c>
      <c r="AU39" s="2">
        <v>0.44400000000000001</v>
      </c>
      <c r="AV39" s="2">
        <v>55</v>
      </c>
      <c r="AW39" s="2">
        <v>101</v>
      </c>
      <c r="AX39" s="2">
        <v>4.55</v>
      </c>
      <c r="AY39" s="2">
        <v>2</v>
      </c>
      <c r="AZ39" s="2">
        <v>66</v>
      </c>
      <c r="BA39" s="2">
        <v>0.89</v>
      </c>
      <c r="BB39" s="2">
        <v>2.8E-3</v>
      </c>
      <c r="BC39" s="2">
        <v>6</v>
      </c>
      <c r="BD39" s="1">
        <v>26</v>
      </c>
      <c r="BE39" s="2">
        <v>55.847000000000001</v>
      </c>
      <c r="BF39" s="2">
        <v>5.43</v>
      </c>
      <c r="BG39" s="2">
        <v>7860</v>
      </c>
      <c r="BH39" s="2">
        <v>0.73</v>
      </c>
      <c r="BI39" s="2">
        <v>1.1599999999999999</v>
      </c>
      <c r="BJ39" s="2">
        <v>1.67</v>
      </c>
      <c r="BK39" s="2">
        <v>4.28</v>
      </c>
      <c r="BL39" s="2">
        <v>759.3</v>
      </c>
      <c r="BM39" s="2">
        <v>13.8</v>
      </c>
      <c r="BN39" s="2">
        <v>1808</v>
      </c>
      <c r="BO39" s="2">
        <v>61</v>
      </c>
      <c r="BP39" s="2">
        <v>3.75</v>
      </c>
      <c r="BQ39" s="2">
        <v>4</v>
      </c>
      <c r="BR39" s="2">
        <v>116</v>
      </c>
      <c r="BS39" s="2">
        <v>1.274</v>
      </c>
      <c r="BT39" s="2">
        <v>2.56</v>
      </c>
      <c r="BU39" s="2">
        <v>8</v>
      </c>
      <c r="BV39" s="7">
        <f t="shared" si="0"/>
        <v>14.233707831066564</v>
      </c>
      <c r="BW39" s="7">
        <f t="shared" si="1"/>
        <v>30.292875720742053</v>
      </c>
      <c r="BX39" s="7">
        <f t="shared" si="2"/>
        <v>4.7078361956963706</v>
      </c>
      <c r="BY39" s="7">
        <f t="shared" si="3"/>
        <v>3778.1163619431554</v>
      </c>
      <c r="BZ39" s="7">
        <f t="shared" si="4"/>
        <v>0.8397361409537738</v>
      </c>
      <c r="CA39" s="7">
        <f t="shared" si="5"/>
        <v>1.3122723974581629</v>
      </c>
      <c r="CB39" s="7">
        <f t="shared" si="6"/>
        <v>2.9359404067908081</v>
      </c>
      <c r="CC39" s="7">
        <f t="shared" si="7"/>
        <v>3.5544981221791661</v>
      </c>
      <c r="CD39" s="7">
        <f t="shared" si="8"/>
        <v>1064.5262295430402</v>
      </c>
      <c r="CE39" s="7">
        <f t="shared" si="9"/>
        <v>6.7553147440277481</v>
      </c>
      <c r="CF39" s="7">
        <f t="shared" si="10"/>
        <v>846.2080490887397</v>
      </c>
      <c r="CG39" s="7">
        <f t="shared" si="11"/>
        <v>83.259249507944261</v>
      </c>
      <c r="CH39" s="7">
        <f t="shared" si="12"/>
        <v>4.1069922639782117</v>
      </c>
      <c r="CI39" s="7">
        <f t="shared" si="13"/>
        <v>2.7874650918181558</v>
      </c>
      <c r="CJ39" s="7">
        <f t="shared" si="14"/>
        <v>87.393583286047573</v>
      </c>
      <c r="CK39" s="7">
        <f t="shared" si="15"/>
        <v>1.0616767695162102</v>
      </c>
      <c r="CL39" s="7">
        <f t="shared" si="16"/>
        <v>1.720884529146061</v>
      </c>
      <c r="CM39" s="7">
        <f t="shared" si="17"/>
        <v>5.9339870965213155</v>
      </c>
      <c r="CN39">
        <v>0.10923988081013118</v>
      </c>
      <c r="CO39">
        <v>0.28449266509894677</v>
      </c>
      <c r="CP39">
        <v>0.60626745409092209</v>
      </c>
    </row>
    <row r="40" spans="1:94" x14ac:dyDescent="0.15">
      <c r="A40" s="23" t="s">
        <v>37</v>
      </c>
      <c r="B40" s="1">
        <v>32</v>
      </c>
      <c r="C40" s="2">
        <v>72.61</v>
      </c>
      <c r="D40" s="2">
        <v>6.78</v>
      </c>
      <c r="E40" s="2">
        <v>5323</v>
      </c>
      <c r="F40" s="2">
        <v>1.22</v>
      </c>
      <c r="G40" s="2">
        <v>1.99</v>
      </c>
      <c r="H40" s="2">
        <v>1.99</v>
      </c>
      <c r="I40" s="2">
        <v>3.85</v>
      </c>
      <c r="J40" s="2">
        <v>762.1</v>
      </c>
      <c r="K40" s="2">
        <v>36.799999999999997</v>
      </c>
      <c r="L40" s="2">
        <v>1211</v>
      </c>
      <c r="M40" s="2">
        <v>84</v>
      </c>
      <c r="N40" s="2">
        <v>5.65</v>
      </c>
      <c r="O40" s="2">
        <v>4</v>
      </c>
      <c r="P40" s="2">
        <v>122</v>
      </c>
      <c r="Q40" s="2">
        <v>1.369</v>
      </c>
      <c r="R40" s="2">
        <v>2.2000000000000002</v>
      </c>
      <c r="S40" s="2">
        <v>4</v>
      </c>
      <c r="T40" s="1">
        <v>27</v>
      </c>
      <c r="U40" s="2">
        <v>58.933</v>
      </c>
      <c r="V40" s="2">
        <v>5.58</v>
      </c>
      <c r="W40" s="2">
        <v>8900</v>
      </c>
      <c r="X40" s="2">
        <v>0.71</v>
      </c>
      <c r="Y40" s="2">
        <v>1.1399999999999999</v>
      </c>
      <c r="Z40" s="2">
        <v>1.72</v>
      </c>
      <c r="AA40" s="2">
        <v>4.3899999999999997</v>
      </c>
      <c r="AB40" s="2">
        <v>758.4</v>
      </c>
      <c r="AC40" s="2">
        <v>16.3</v>
      </c>
      <c r="AD40" s="2">
        <v>1768</v>
      </c>
      <c r="AE40" s="2">
        <v>64</v>
      </c>
      <c r="AF40" s="2">
        <v>3.9</v>
      </c>
      <c r="AG40" s="2">
        <v>4</v>
      </c>
      <c r="AH40" s="2">
        <v>116</v>
      </c>
      <c r="AI40" s="2">
        <v>1.252</v>
      </c>
      <c r="AJ40" s="2">
        <v>37.200000000000003</v>
      </c>
      <c r="AK40" s="3">
        <v>9</v>
      </c>
      <c r="AL40" s="1">
        <v>8</v>
      </c>
      <c r="AM40" s="2">
        <v>15.999000000000001</v>
      </c>
      <c r="AN40" s="2">
        <v>4.45</v>
      </c>
      <c r="AO40" s="2">
        <v>2000</v>
      </c>
      <c r="AP40" s="2">
        <v>0.85</v>
      </c>
      <c r="AQ40" s="2">
        <v>1.2</v>
      </c>
      <c r="AR40" s="2">
        <v>3.5</v>
      </c>
      <c r="AS40" s="2">
        <v>2.6</v>
      </c>
      <c r="AT40" s="2">
        <v>1313.9</v>
      </c>
      <c r="AU40" s="2">
        <v>0.44400000000000001</v>
      </c>
      <c r="AV40" s="2">
        <v>55</v>
      </c>
      <c r="AW40" s="2">
        <v>101</v>
      </c>
      <c r="AX40" s="2">
        <v>4.55</v>
      </c>
      <c r="AY40" s="2">
        <v>2</v>
      </c>
      <c r="AZ40" s="2">
        <v>66</v>
      </c>
      <c r="BA40" s="2">
        <v>0.89</v>
      </c>
      <c r="BB40" s="2">
        <v>2.8E-3</v>
      </c>
      <c r="BC40" s="2">
        <v>6</v>
      </c>
      <c r="BD40" s="1">
        <v>32</v>
      </c>
      <c r="BE40" s="2">
        <v>72.61</v>
      </c>
      <c r="BF40" s="2">
        <v>6.78</v>
      </c>
      <c r="BG40" s="2">
        <v>5323</v>
      </c>
      <c r="BH40" s="2">
        <v>1.22</v>
      </c>
      <c r="BI40" s="2">
        <v>1.99</v>
      </c>
      <c r="BJ40" s="2">
        <v>1.99</v>
      </c>
      <c r="BK40" s="2">
        <v>3.85</v>
      </c>
      <c r="BL40" s="2">
        <v>762.1</v>
      </c>
      <c r="BM40" s="2">
        <v>36.799999999999997</v>
      </c>
      <c r="BN40" s="2">
        <v>1211</v>
      </c>
      <c r="BO40" s="2">
        <v>84</v>
      </c>
      <c r="BP40" s="2">
        <v>5.65</v>
      </c>
      <c r="BQ40" s="2">
        <v>4</v>
      </c>
      <c r="BR40" s="2">
        <v>122</v>
      </c>
      <c r="BS40" s="2">
        <v>1.369</v>
      </c>
      <c r="BT40" s="2">
        <v>2.2000000000000002</v>
      </c>
      <c r="BU40" s="2">
        <v>4</v>
      </c>
      <c r="BV40" s="7">
        <f t="shared" si="0"/>
        <v>15.967711792945098</v>
      </c>
      <c r="BW40" s="7">
        <f t="shared" si="1"/>
        <v>34.261454882242802</v>
      </c>
      <c r="BX40" s="7">
        <f t="shared" si="2"/>
        <v>5.0217540531848464</v>
      </c>
      <c r="BY40" s="7">
        <f t="shared" si="3"/>
        <v>4308.7223812424772</v>
      </c>
      <c r="BZ40" s="7">
        <f t="shared" si="4"/>
        <v>0.85059222886889319</v>
      </c>
      <c r="CA40" s="7">
        <f t="shared" si="5"/>
        <v>1.2687283818469337</v>
      </c>
      <c r="CB40" s="7">
        <f t="shared" si="6"/>
        <v>2.8336284611326601</v>
      </c>
      <c r="CC40" s="7">
        <f t="shared" si="7"/>
        <v>3.2409998428933098</v>
      </c>
      <c r="CD40" s="7">
        <f t="shared" si="8"/>
        <v>1097.2032949548864</v>
      </c>
      <c r="CE40" s="7">
        <f t="shared" si="9"/>
        <v>8.8638684852568428</v>
      </c>
      <c r="CF40" s="7">
        <f t="shared" si="10"/>
        <v>664.06351199953781</v>
      </c>
      <c r="CG40" s="7">
        <f t="shared" si="11"/>
        <v>88.708708450269199</v>
      </c>
      <c r="CH40" s="7">
        <f t="shared" si="12"/>
        <v>4.4857468030437779</v>
      </c>
      <c r="CI40" s="7">
        <f t="shared" si="13"/>
        <v>2.7816307738320565</v>
      </c>
      <c r="CJ40" s="7">
        <f t="shared" si="14"/>
        <v>86.191432675650077</v>
      </c>
      <c r="CK40" s="7">
        <f t="shared" si="15"/>
        <v>1.0441631049956515</v>
      </c>
      <c r="CL40" s="7">
        <f t="shared" si="16"/>
        <v>10.744502019408959</v>
      </c>
      <c r="CM40" s="7">
        <f t="shared" si="17"/>
        <v>6.6302267192075242</v>
      </c>
      <c r="CN40">
        <v>0.10844388830811222</v>
      </c>
      <c r="CO40">
        <v>0.28237149860791599</v>
      </c>
      <c r="CP40">
        <v>0.60918461308397176</v>
      </c>
    </row>
    <row r="41" spans="1:94" x14ac:dyDescent="0.15">
      <c r="A41" s="23" t="s">
        <v>38</v>
      </c>
      <c r="B41" s="1">
        <v>32</v>
      </c>
      <c r="C41" s="2">
        <v>72.61</v>
      </c>
      <c r="D41" s="2">
        <v>6.78</v>
      </c>
      <c r="E41" s="2">
        <v>5323</v>
      </c>
      <c r="F41" s="2">
        <v>1.22</v>
      </c>
      <c r="G41" s="2">
        <v>1.99</v>
      </c>
      <c r="H41" s="2">
        <v>1.99</v>
      </c>
      <c r="I41" s="2">
        <v>3.85</v>
      </c>
      <c r="J41" s="2">
        <v>762.1</v>
      </c>
      <c r="K41" s="2">
        <v>36.799999999999997</v>
      </c>
      <c r="L41" s="2">
        <v>1211</v>
      </c>
      <c r="M41" s="2">
        <v>84</v>
      </c>
      <c r="N41" s="2">
        <v>5.65</v>
      </c>
      <c r="O41" s="2">
        <v>4</v>
      </c>
      <c r="P41" s="2">
        <v>122</v>
      </c>
      <c r="Q41" s="2">
        <v>1.369</v>
      </c>
      <c r="R41" s="2">
        <v>2.2000000000000002</v>
      </c>
      <c r="S41" s="2">
        <v>4</v>
      </c>
      <c r="T41" s="1">
        <v>26</v>
      </c>
      <c r="U41" s="2">
        <v>55.847000000000001</v>
      </c>
      <c r="V41" s="2">
        <v>5.43</v>
      </c>
      <c r="W41" s="2">
        <v>7860</v>
      </c>
      <c r="X41" s="2">
        <v>0.73</v>
      </c>
      <c r="Y41" s="2">
        <v>1.1599999999999999</v>
      </c>
      <c r="Z41" s="2">
        <v>1.67</v>
      </c>
      <c r="AA41" s="2">
        <v>4.28</v>
      </c>
      <c r="AB41" s="2">
        <v>759.3</v>
      </c>
      <c r="AC41" s="2">
        <v>13.8</v>
      </c>
      <c r="AD41" s="2">
        <v>1808</v>
      </c>
      <c r="AE41" s="2">
        <v>61</v>
      </c>
      <c r="AF41" s="2">
        <v>3.75</v>
      </c>
      <c r="AG41" s="2">
        <v>4</v>
      </c>
      <c r="AH41" s="2">
        <v>116</v>
      </c>
      <c r="AI41" s="2">
        <v>1.274</v>
      </c>
      <c r="AJ41" s="2">
        <v>2.56</v>
      </c>
      <c r="AK41" s="3">
        <v>8</v>
      </c>
      <c r="AL41" s="1">
        <v>8</v>
      </c>
      <c r="AM41" s="2">
        <v>15.999000000000001</v>
      </c>
      <c r="AN41" s="2">
        <v>4.45</v>
      </c>
      <c r="AO41" s="2">
        <v>2000</v>
      </c>
      <c r="AP41" s="2">
        <v>0.85</v>
      </c>
      <c r="AQ41" s="2">
        <v>1.2</v>
      </c>
      <c r="AR41" s="2">
        <v>3.5</v>
      </c>
      <c r="AS41" s="2">
        <v>2.6</v>
      </c>
      <c r="AT41" s="2">
        <v>1313.9</v>
      </c>
      <c r="AU41" s="2">
        <v>0.44400000000000001</v>
      </c>
      <c r="AV41" s="2">
        <v>55</v>
      </c>
      <c r="AW41" s="2">
        <v>101</v>
      </c>
      <c r="AX41" s="2">
        <v>4.55</v>
      </c>
      <c r="AY41" s="2">
        <v>2</v>
      </c>
      <c r="AZ41" s="2">
        <v>66</v>
      </c>
      <c r="BA41" s="2">
        <v>0.89</v>
      </c>
      <c r="BB41" s="2">
        <v>2.8E-3</v>
      </c>
      <c r="BC41" s="2">
        <v>6</v>
      </c>
      <c r="BD41" s="1">
        <v>32</v>
      </c>
      <c r="BE41" s="2">
        <v>72.61</v>
      </c>
      <c r="BF41" s="2">
        <v>6.78</v>
      </c>
      <c r="BG41" s="2">
        <v>5323</v>
      </c>
      <c r="BH41" s="2">
        <v>1.22</v>
      </c>
      <c r="BI41" s="2">
        <v>1.99</v>
      </c>
      <c r="BJ41" s="2">
        <v>1.99</v>
      </c>
      <c r="BK41" s="2">
        <v>3.85</v>
      </c>
      <c r="BL41" s="2">
        <v>762.1</v>
      </c>
      <c r="BM41" s="2">
        <v>36.799999999999997</v>
      </c>
      <c r="BN41" s="2">
        <v>1211</v>
      </c>
      <c r="BO41" s="2">
        <v>84</v>
      </c>
      <c r="BP41" s="2">
        <v>5.65</v>
      </c>
      <c r="BQ41" s="2">
        <v>4</v>
      </c>
      <c r="BR41" s="2">
        <v>122</v>
      </c>
      <c r="BS41" s="2">
        <v>1.369</v>
      </c>
      <c r="BT41" s="2">
        <v>2.2000000000000002</v>
      </c>
      <c r="BU41" s="2">
        <v>4</v>
      </c>
      <c r="BV41" s="7">
        <f t="shared" si="0"/>
        <v>15.666167540596492</v>
      </c>
      <c r="BW41" s="7">
        <f t="shared" si="1"/>
        <v>33.346671801816349</v>
      </c>
      <c r="BX41" s="7">
        <f t="shared" si="2"/>
        <v>4.9780779639551707</v>
      </c>
      <c r="BY41" s="7">
        <f t="shared" si="3"/>
        <v>4010.0275574648063</v>
      </c>
      <c r="BZ41" s="7">
        <f t="shared" si="4"/>
        <v>0.8562242660999595</v>
      </c>
      <c r="CA41" s="7">
        <f t="shared" si="5"/>
        <v>1.2741905411577679</v>
      </c>
      <c r="CB41" s="7">
        <f t="shared" si="6"/>
        <v>2.8212078212179623</v>
      </c>
      <c r="CC41" s="7">
        <f t="shared" si="7"/>
        <v>3.2084170285558682</v>
      </c>
      <c r="CD41" s="7">
        <f t="shared" si="8"/>
        <v>1097.9974538104873</v>
      </c>
      <c r="CE41" s="7">
        <f t="shared" si="9"/>
        <v>8.1387017074029817</v>
      </c>
      <c r="CF41" s="7">
        <f t="shared" si="10"/>
        <v>673.81036639290335</v>
      </c>
      <c r="CG41" s="7">
        <f t="shared" si="11"/>
        <v>87.894382457623564</v>
      </c>
      <c r="CH41" s="7">
        <f t="shared" si="12"/>
        <v>4.4436577464612785</v>
      </c>
      <c r="CI41" s="7">
        <f t="shared" si="13"/>
        <v>2.7796806076084959</v>
      </c>
      <c r="CJ41" s="7">
        <f t="shared" si="14"/>
        <v>86.141057262332424</v>
      </c>
      <c r="CK41" s="7">
        <f t="shared" si="15"/>
        <v>1.0499751761360652</v>
      </c>
      <c r="CL41" s="7">
        <f t="shared" si="16"/>
        <v>0.96075710056102059</v>
      </c>
      <c r="CM41" s="7">
        <f t="shared" si="17"/>
        <v>6.3469858928618104</v>
      </c>
      <c r="CN41">
        <v>0.10817367868667167</v>
      </c>
      <c r="CO41">
        <v>0.28166662511757606</v>
      </c>
      <c r="CP41">
        <v>0.6101596961957525</v>
      </c>
    </row>
    <row r="42" spans="1:94" x14ac:dyDescent="0.25">
      <c r="A42" s="49" t="s">
        <v>219</v>
      </c>
      <c r="B42" s="1">
        <v>32</v>
      </c>
      <c r="C42" s="2">
        <v>72.61</v>
      </c>
      <c r="D42" s="2">
        <v>6.78</v>
      </c>
      <c r="E42" s="2">
        <v>5323</v>
      </c>
      <c r="F42" s="2">
        <v>1.22</v>
      </c>
      <c r="G42" s="2">
        <v>1.99</v>
      </c>
      <c r="H42" s="2">
        <v>1.99</v>
      </c>
      <c r="I42" s="2">
        <v>3.85</v>
      </c>
      <c r="J42" s="2">
        <v>762.1</v>
      </c>
      <c r="K42" s="2">
        <v>36.799999999999997</v>
      </c>
      <c r="L42" s="2">
        <v>1211</v>
      </c>
      <c r="M42" s="2">
        <v>84</v>
      </c>
      <c r="N42" s="2">
        <v>5.65</v>
      </c>
      <c r="O42" s="2">
        <v>4</v>
      </c>
      <c r="P42" s="2">
        <v>122</v>
      </c>
      <c r="Q42" s="2">
        <v>1.369</v>
      </c>
      <c r="R42" s="2">
        <v>2.2000000000000002</v>
      </c>
      <c r="S42" s="2">
        <v>4</v>
      </c>
      <c r="T42" s="1">
        <v>12</v>
      </c>
      <c r="U42" s="2">
        <v>24.305</v>
      </c>
      <c r="V42" s="2">
        <v>3.31</v>
      </c>
      <c r="W42" s="2">
        <v>1738</v>
      </c>
      <c r="X42" s="2">
        <v>1.0900000000000001</v>
      </c>
      <c r="Y42" s="2">
        <v>2.2999999999999998</v>
      </c>
      <c r="Z42" s="2">
        <v>1.31</v>
      </c>
      <c r="AA42" s="2">
        <v>1.51</v>
      </c>
      <c r="AB42" s="2">
        <v>737.7</v>
      </c>
      <c r="AC42" s="2">
        <v>8.9</v>
      </c>
      <c r="AD42" s="2">
        <v>922</v>
      </c>
      <c r="AE42" s="2">
        <v>73</v>
      </c>
      <c r="AF42" s="2">
        <v>2.85</v>
      </c>
      <c r="AG42" s="2">
        <v>3</v>
      </c>
      <c r="AH42" s="2">
        <v>136</v>
      </c>
      <c r="AI42" s="2">
        <v>1.6020000000000001</v>
      </c>
      <c r="AJ42" s="2">
        <v>6.3E-2</v>
      </c>
      <c r="AK42" s="3">
        <v>2</v>
      </c>
      <c r="AL42" s="1">
        <v>8</v>
      </c>
      <c r="AM42" s="2">
        <v>15.999000000000001</v>
      </c>
      <c r="AN42" s="2">
        <v>4.45</v>
      </c>
      <c r="AO42" s="2">
        <v>2000</v>
      </c>
      <c r="AP42" s="2">
        <v>0.85</v>
      </c>
      <c r="AQ42" s="2">
        <v>1.2</v>
      </c>
      <c r="AR42" s="2">
        <v>3.5</v>
      </c>
      <c r="AS42" s="2">
        <v>2.6</v>
      </c>
      <c r="AT42" s="2">
        <v>1313.9</v>
      </c>
      <c r="AU42" s="2">
        <v>0.44400000000000001</v>
      </c>
      <c r="AV42" s="2">
        <v>55</v>
      </c>
      <c r="AW42" s="2">
        <v>101</v>
      </c>
      <c r="AX42" s="2">
        <v>4.55</v>
      </c>
      <c r="AY42" s="2">
        <v>2</v>
      </c>
      <c r="AZ42" s="2">
        <v>66</v>
      </c>
      <c r="BA42" s="2">
        <v>0.89</v>
      </c>
      <c r="BB42" s="2">
        <v>2.8E-3</v>
      </c>
      <c r="BC42" s="2">
        <v>6</v>
      </c>
      <c r="BD42" s="1">
        <v>32</v>
      </c>
      <c r="BE42" s="2">
        <v>72.61</v>
      </c>
      <c r="BF42" s="2">
        <v>6.78</v>
      </c>
      <c r="BG42" s="2">
        <v>5323</v>
      </c>
      <c r="BH42" s="2">
        <v>1.22</v>
      </c>
      <c r="BI42" s="2">
        <v>1.99</v>
      </c>
      <c r="BJ42" s="2">
        <v>1.99</v>
      </c>
      <c r="BK42" s="2">
        <v>3.85</v>
      </c>
      <c r="BL42" s="2">
        <v>762.1</v>
      </c>
      <c r="BM42" s="2">
        <v>36.799999999999997</v>
      </c>
      <c r="BN42" s="2">
        <v>1211</v>
      </c>
      <c r="BO42" s="2">
        <v>84</v>
      </c>
      <c r="BP42" s="2">
        <v>5.65</v>
      </c>
      <c r="BQ42" s="2">
        <v>4</v>
      </c>
      <c r="BR42" s="2">
        <v>122</v>
      </c>
      <c r="BS42" s="2">
        <v>1.369</v>
      </c>
      <c r="BT42" s="2">
        <v>2.2000000000000002</v>
      </c>
      <c r="BU42" s="2">
        <v>4</v>
      </c>
      <c r="BV42" s="7">
        <f t="shared" ref="BV42" si="18">CN42*B42+CO42*T42+CP42*AL42</f>
        <v>11.738311831657224</v>
      </c>
      <c r="BW42" s="7">
        <f t="shared" ref="BW42" si="19">CN42*C42+CO42*U42+CP42*AM42</f>
        <v>24.497491907418443</v>
      </c>
      <c r="BX42" s="7">
        <f t="shared" ref="BX42" si="20">CN42*D42+CO42*V42+CP42*AN42</f>
        <v>4.380608782142545</v>
      </c>
      <c r="BY42" s="7">
        <f t="shared" ref="BY42" si="21">CN42*E42+CO42*W42+CP42*AO42</f>
        <v>2286.8260021951501</v>
      </c>
      <c r="BZ42" s="7">
        <f t="shared" ref="BZ42" si="22">CN42*F42+CO42*X42+CP42*AP42</f>
        <v>0.95807738056940162</v>
      </c>
      <c r="CA42" s="7">
        <f t="shared" ref="CA42" si="23">CN42*G42+CO42*Y42+CP42*AQ42</f>
        <v>1.5969647972501426</v>
      </c>
      <c r="CB42" s="7">
        <f t="shared" ref="CB42" si="24">CN42*H42+CO42*Z42+CP42*AR42</f>
        <v>2.7165023657268028</v>
      </c>
      <c r="CC42" s="7">
        <f t="shared" ref="CC42" si="25">CN42*I42+CO42*AA42+CP42*AS42</f>
        <v>2.4274447506219574</v>
      </c>
      <c r="CD42" s="7">
        <f t="shared" ref="CD42" si="26">CN42*J42+CO42*AB42+CP42*AT42</f>
        <v>1090.9751061034917</v>
      </c>
      <c r="CE42" s="7">
        <f t="shared" ref="CE42" si="27">CN42*K42+CO42*AC42+CP42*AU42</f>
        <v>6.7848634403795778</v>
      </c>
      <c r="CF42" s="7">
        <f t="shared" ref="CF42" si="28">CN42*L42+CO42*AD42+CP42*AV42</f>
        <v>425.81039935347036</v>
      </c>
      <c r="CG42" s="7">
        <f t="shared" ref="CG42" si="29">CN42*M42+CO42*AE42+CP42*AW42</f>
        <v>91.23314496235723</v>
      </c>
      <c r="CH42" s="7">
        <f t="shared" ref="CH42" si="30">CN42*N42+CO42*AF42+CP42*AX42</f>
        <v>4.1886016037226534</v>
      </c>
      <c r="CI42" s="7">
        <f t="shared" ref="CI42" si="31">CN42*O42+CO42*AG42+CP42*AY42</f>
        <v>2.5001056987366166</v>
      </c>
      <c r="CJ42" s="7">
        <f t="shared" ref="CJ42" si="32">CN42*P42+CO42*AH42+CP42*AZ42</f>
        <v>91.88348146883169</v>
      </c>
      <c r="CK42" s="7">
        <f t="shared" ref="CK42" si="33">CN42*Q42+CO42*AI42+CP42*BA42</f>
        <v>1.1434311862697419</v>
      </c>
      <c r="CL42" s="7">
        <f t="shared" ref="CL42" si="34">CN42*R42+CO42*AJ42+CP42*BB42</f>
        <v>0.25848436002900077</v>
      </c>
      <c r="CM42" s="7">
        <f t="shared" ref="CM42" si="35">CN42*S42+CO42*AK42+CP42*BC42</f>
        <v>4.6512855938200692</v>
      </c>
      <c r="CN42">
        <v>0.10861806479442238</v>
      </c>
      <c r="CO42">
        <v>0.28286956914777178</v>
      </c>
      <c r="CP42">
        <v>0.60851236605780601</v>
      </c>
    </row>
    <row r="43" spans="1:94" x14ac:dyDescent="0.15">
      <c r="A43" s="23" t="s">
        <v>40</v>
      </c>
      <c r="B43" s="1">
        <v>32</v>
      </c>
      <c r="C43" s="2">
        <v>72.61</v>
      </c>
      <c r="D43" s="2">
        <v>6.78</v>
      </c>
      <c r="E43" s="2">
        <v>5323</v>
      </c>
      <c r="F43" s="2">
        <v>1.22</v>
      </c>
      <c r="G43" s="2">
        <v>1.99</v>
      </c>
      <c r="H43" s="2">
        <v>1.99</v>
      </c>
      <c r="I43" s="2">
        <v>3.85</v>
      </c>
      <c r="J43" s="2">
        <v>762.1</v>
      </c>
      <c r="K43" s="2">
        <v>36.799999999999997</v>
      </c>
      <c r="L43" s="2">
        <v>1211</v>
      </c>
      <c r="M43" s="2">
        <v>84</v>
      </c>
      <c r="N43" s="2">
        <v>5.65</v>
      </c>
      <c r="O43" s="2">
        <v>4</v>
      </c>
      <c r="P43" s="2">
        <v>122</v>
      </c>
      <c r="Q43" s="2">
        <v>1.369</v>
      </c>
      <c r="R43" s="2">
        <v>2.2000000000000002</v>
      </c>
      <c r="S43" s="2">
        <v>4</v>
      </c>
      <c r="T43" s="1">
        <v>28</v>
      </c>
      <c r="U43" s="2">
        <v>58.69</v>
      </c>
      <c r="V43" s="2">
        <v>5.71</v>
      </c>
      <c r="W43" s="2">
        <v>8902</v>
      </c>
      <c r="X43" s="2">
        <v>1.1299999999999999</v>
      </c>
      <c r="Y43" s="2">
        <v>2.9</v>
      </c>
      <c r="Z43" s="2">
        <v>1.76</v>
      </c>
      <c r="AA43" s="2">
        <v>4.4400000000000004</v>
      </c>
      <c r="AB43" s="2">
        <v>736.7</v>
      </c>
      <c r="AC43" s="2">
        <v>17.2</v>
      </c>
      <c r="AD43" s="2">
        <v>1726</v>
      </c>
      <c r="AE43" s="2">
        <v>67</v>
      </c>
      <c r="AF43" s="2">
        <v>4.05</v>
      </c>
      <c r="AG43" s="2">
        <v>4</v>
      </c>
      <c r="AH43" s="2">
        <v>115</v>
      </c>
      <c r="AI43" s="2">
        <v>1.246</v>
      </c>
      <c r="AJ43" s="2">
        <v>37.200000000000003</v>
      </c>
      <c r="AK43" s="3">
        <v>10</v>
      </c>
      <c r="AL43" s="1">
        <v>8</v>
      </c>
      <c r="AM43" s="2">
        <v>15.999000000000001</v>
      </c>
      <c r="AN43" s="2">
        <v>4.45</v>
      </c>
      <c r="AO43" s="2">
        <v>2000</v>
      </c>
      <c r="AP43" s="2">
        <v>0.85</v>
      </c>
      <c r="AQ43" s="2">
        <v>1.2</v>
      </c>
      <c r="AR43" s="2">
        <v>3.5</v>
      </c>
      <c r="AS43" s="2">
        <v>2.6</v>
      </c>
      <c r="AT43" s="2">
        <v>1313.9</v>
      </c>
      <c r="AU43" s="2">
        <v>0.44400000000000001</v>
      </c>
      <c r="AV43" s="2">
        <v>55</v>
      </c>
      <c r="AW43" s="2">
        <v>101</v>
      </c>
      <c r="AX43" s="2">
        <v>4.55</v>
      </c>
      <c r="AY43" s="2">
        <v>2</v>
      </c>
      <c r="AZ43" s="2">
        <v>66</v>
      </c>
      <c r="BA43" s="2">
        <v>0.89</v>
      </c>
      <c r="BB43" s="2">
        <v>2.8E-3</v>
      </c>
      <c r="BC43" s="2">
        <v>6</v>
      </c>
      <c r="BD43" s="1">
        <v>32</v>
      </c>
      <c r="BE43" s="2">
        <v>72.61</v>
      </c>
      <c r="BF43" s="2">
        <v>6.78</v>
      </c>
      <c r="BG43" s="2">
        <v>5323</v>
      </c>
      <c r="BH43" s="2">
        <v>1.22</v>
      </c>
      <c r="BI43" s="2">
        <v>1.99</v>
      </c>
      <c r="BJ43" s="2">
        <v>1.99</v>
      </c>
      <c r="BK43" s="2">
        <v>3.85</v>
      </c>
      <c r="BL43" s="2">
        <v>762.1</v>
      </c>
      <c r="BM43" s="2">
        <v>36.799999999999997</v>
      </c>
      <c r="BN43" s="2">
        <v>1211</v>
      </c>
      <c r="BO43" s="2">
        <v>84</v>
      </c>
      <c r="BP43" s="2">
        <v>5.65</v>
      </c>
      <c r="BQ43" s="2">
        <v>4</v>
      </c>
      <c r="BR43" s="2">
        <v>122</v>
      </c>
      <c r="BS43" s="2">
        <v>1.369</v>
      </c>
      <c r="BT43" s="2">
        <v>2.2000000000000002</v>
      </c>
      <c r="BU43" s="2">
        <v>4</v>
      </c>
      <c r="BV43" s="7">
        <f t="shared" si="0"/>
        <v>16.259034201738729</v>
      </c>
      <c r="BW43" s="7">
        <f t="shared" si="1"/>
        <v>34.212490152056411</v>
      </c>
      <c r="BX43" s="7">
        <f t="shared" si="2"/>
        <v>5.059109149493672</v>
      </c>
      <c r="BY43" s="7">
        <f t="shared" si="3"/>
        <v>4311.8735097041172</v>
      </c>
      <c r="BZ43" s="7">
        <f t="shared" si="4"/>
        <v>0.96931701650485624</v>
      </c>
      <c r="CA43" s="7">
        <f t="shared" si="5"/>
        <v>1.7663363747759533</v>
      </c>
      <c r="CB43" s="7">
        <f t="shared" si="6"/>
        <v>2.8442031650174693</v>
      </c>
      <c r="CC43" s="7">
        <f t="shared" si="7"/>
        <v>3.2558448201501862</v>
      </c>
      <c r="CD43" s="7">
        <f t="shared" si="8"/>
        <v>1090.8317825532204</v>
      </c>
      <c r="CE43" s="7">
        <f t="shared" si="9"/>
        <v>9.1271485207795315</v>
      </c>
      <c r="CF43" s="7">
        <f t="shared" si="10"/>
        <v>652.86570172313839</v>
      </c>
      <c r="CG43" s="7">
        <f t="shared" si="11"/>
        <v>89.543018233403984</v>
      </c>
      <c r="CH43" s="7">
        <f t="shared" si="12"/>
        <v>4.5280510289822331</v>
      </c>
      <c r="CI43" s="7">
        <f t="shared" si="13"/>
        <v>2.7824853298148846</v>
      </c>
      <c r="CJ43" s="7">
        <f t="shared" si="14"/>
        <v>85.93070716174698</v>
      </c>
      <c r="CK43" s="7">
        <f t="shared" si="15"/>
        <v>1.0426334514924385</v>
      </c>
      <c r="CL43" s="7">
        <f t="shared" si="16"/>
        <v>10.756848748683627</v>
      </c>
      <c r="CM43" s="7">
        <f t="shared" si="17"/>
        <v>6.9136993042449433</v>
      </c>
      <c r="CN43">
        <v>0.10854522589747098</v>
      </c>
      <c r="CO43">
        <v>0.28269743900997124</v>
      </c>
      <c r="CP43">
        <v>0.60875733509255792</v>
      </c>
    </row>
    <row r="44" spans="1:94" x14ac:dyDescent="0.15">
      <c r="A44" s="23" t="s">
        <v>41</v>
      </c>
      <c r="B44" s="1">
        <v>80</v>
      </c>
      <c r="C44" s="2">
        <v>200.59</v>
      </c>
      <c r="D44" s="2">
        <v>11.15</v>
      </c>
      <c r="E44" s="2">
        <v>13546</v>
      </c>
      <c r="F44" s="2">
        <v>1.4</v>
      </c>
      <c r="G44" s="2">
        <v>2.39</v>
      </c>
      <c r="H44" s="2">
        <v>1.49</v>
      </c>
      <c r="I44" s="2">
        <v>0.67</v>
      </c>
      <c r="J44" s="2">
        <v>1007</v>
      </c>
      <c r="K44" s="2">
        <v>2.2999999999999998</v>
      </c>
      <c r="L44" s="2">
        <v>234</v>
      </c>
      <c r="M44" s="2">
        <v>74</v>
      </c>
      <c r="N44" s="2">
        <v>4.3499999999999996</v>
      </c>
      <c r="O44" s="2">
        <v>6</v>
      </c>
      <c r="P44" s="2">
        <v>144</v>
      </c>
      <c r="Q44" s="2">
        <v>1.573</v>
      </c>
      <c r="R44" s="2">
        <v>374</v>
      </c>
      <c r="S44" s="2">
        <v>12</v>
      </c>
      <c r="T44" s="1">
        <v>13</v>
      </c>
      <c r="U44" s="2">
        <v>26.981999999999999</v>
      </c>
      <c r="V44" s="2">
        <v>4.07</v>
      </c>
      <c r="W44" s="2">
        <v>2698</v>
      </c>
      <c r="X44" s="2">
        <v>1.25</v>
      </c>
      <c r="Y44" s="2">
        <v>2.0099999999999998</v>
      </c>
      <c r="Z44" s="2">
        <v>1.64</v>
      </c>
      <c r="AA44" s="2">
        <v>3.39</v>
      </c>
      <c r="AB44" s="2">
        <v>577.6</v>
      </c>
      <c r="AC44" s="2">
        <v>10.5</v>
      </c>
      <c r="AD44" s="2">
        <v>933</v>
      </c>
      <c r="AE44" s="2">
        <v>80</v>
      </c>
      <c r="AF44" s="2">
        <v>3.5</v>
      </c>
      <c r="AG44" s="2">
        <v>3</v>
      </c>
      <c r="AH44" s="2">
        <v>125</v>
      </c>
      <c r="AI44" s="2">
        <v>1.4319999999999999</v>
      </c>
      <c r="AJ44" s="2">
        <v>0.23300000000000001</v>
      </c>
      <c r="AK44" s="3">
        <v>3</v>
      </c>
      <c r="AL44" s="1">
        <v>8</v>
      </c>
      <c r="AM44" s="2">
        <v>15.999000000000001</v>
      </c>
      <c r="AN44" s="2">
        <v>4.45</v>
      </c>
      <c r="AO44" s="2">
        <v>2000</v>
      </c>
      <c r="AP44" s="2">
        <v>0.85</v>
      </c>
      <c r="AQ44" s="2">
        <v>1.2</v>
      </c>
      <c r="AR44" s="2">
        <v>3.5</v>
      </c>
      <c r="AS44" s="2">
        <v>2.6</v>
      </c>
      <c r="AT44" s="2">
        <v>1313.9</v>
      </c>
      <c r="AU44" s="2">
        <v>0.44400000000000001</v>
      </c>
      <c r="AV44" s="2">
        <v>55</v>
      </c>
      <c r="AW44" s="2">
        <v>101</v>
      </c>
      <c r="AX44" s="2">
        <v>4.55</v>
      </c>
      <c r="AY44" s="2">
        <v>2</v>
      </c>
      <c r="AZ44" s="2">
        <v>66</v>
      </c>
      <c r="BA44" s="2">
        <v>0.89</v>
      </c>
      <c r="BB44" s="2">
        <v>2.8E-3</v>
      </c>
      <c r="BC44" s="2">
        <v>6</v>
      </c>
      <c r="BD44" s="1">
        <v>80</v>
      </c>
      <c r="BE44" s="2">
        <v>200.59</v>
      </c>
      <c r="BF44" s="2">
        <v>11.15</v>
      </c>
      <c r="BG44" s="2">
        <v>13546</v>
      </c>
      <c r="BH44" s="2">
        <v>1.4</v>
      </c>
      <c r="BI44" s="2">
        <v>2.39</v>
      </c>
      <c r="BJ44" s="2">
        <v>1.49</v>
      </c>
      <c r="BK44" s="2">
        <v>0.67</v>
      </c>
      <c r="BL44" s="2">
        <v>1007</v>
      </c>
      <c r="BM44" s="2">
        <v>2.2999999999999998</v>
      </c>
      <c r="BN44" s="2">
        <v>234</v>
      </c>
      <c r="BO44" s="2">
        <v>74</v>
      </c>
      <c r="BP44" s="2">
        <v>4.3499999999999996</v>
      </c>
      <c r="BQ44" s="2">
        <v>6</v>
      </c>
      <c r="BR44" s="2">
        <v>144</v>
      </c>
      <c r="BS44" s="2">
        <v>1.573</v>
      </c>
      <c r="BT44" s="2">
        <v>374</v>
      </c>
      <c r="BU44" s="2">
        <v>12</v>
      </c>
      <c r="BV44" s="7">
        <f t="shared" si="0"/>
        <v>17.433089845380927</v>
      </c>
      <c r="BW44" s="7">
        <f t="shared" si="1"/>
        <v>39.652768102748745</v>
      </c>
      <c r="BX44" s="7">
        <f t="shared" si="2"/>
        <v>5.0835643994552324</v>
      </c>
      <c r="BY44" s="7">
        <f t="shared" si="3"/>
        <v>3482.7068900303766</v>
      </c>
      <c r="BZ44" s="7">
        <f t="shared" si="4"/>
        <v>1.0265994735047108</v>
      </c>
      <c r="CA44" s="7">
        <f t="shared" si="5"/>
        <v>1.5660738452102043</v>
      </c>
      <c r="CB44" s="7">
        <f t="shared" si="6"/>
        <v>2.7395573855320494</v>
      </c>
      <c r="CC44" s="7">
        <f t="shared" si="7"/>
        <v>2.6141320565764423</v>
      </c>
      <c r="CD44" s="7">
        <f t="shared" si="8"/>
        <v>1067.1008891869237</v>
      </c>
      <c r="CE44" s="7">
        <f t="shared" si="9"/>
        <v>3.555532417305836</v>
      </c>
      <c r="CF44" s="7">
        <f t="shared" si="10"/>
        <v>328.55185930448783</v>
      </c>
      <c r="CG44" s="7">
        <f t="shared" si="11"/>
        <v>91.936558248293622</v>
      </c>
      <c r="CH44" s="7">
        <f t="shared" si="12"/>
        <v>4.2244200182197922</v>
      </c>
      <c r="CI44" s="7">
        <f t="shared" si="13"/>
        <v>2.7327415339690955</v>
      </c>
      <c r="CJ44" s="7">
        <f t="shared" si="14"/>
        <v>91.701704663126606</v>
      </c>
      <c r="CK44" s="7">
        <f t="shared" si="15"/>
        <v>1.1223856704368238</v>
      </c>
      <c r="CL44" s="7">
        <f t="shared" si="16"/>
        <v>41.564175798676096</v>
      </c>
      <c r="CM44" s="7">
        <f t="shared" si="17"/>
        <v>5.7988692280857546</v>
      </c>
      <c r="CN44">
        <v>0.11094965722183557</v>
      </c>
      <c r="CO44">
        <v>0.28894290508175313</v>
      </c>
      <c r="CP44">
        <v>0.60010743769641128</v>
      </c>
    </row>
    <row r="45" spans="1:94" x14ac:dyDescent="0.15">
      <c r="A45" s="23" t="s">
        <v>42</v>
      </c>
      <c r="B45" s="1">
        <v>80</v>
      </c>
      <c r="C45" s="2">
        <v>200.59</v>
      </c>
      <c r="D45" s="2">
        <v>11.15</v>
      </c>
      <c r="E45" s="2">
        <v>13546</v>
      </c>
      <c r="F45" s="2">
        <v>1.4</v>
      </c>
      <c r="G45" s="2">
        <v>2.39</v>
      </c>
      <c r="H45" s="2">
        <v>1.49</v>
      </c>
      <c r="I45" s="2">
        <v>0.67</v>
      </c>
      <c r="J45" s="2">
        <v>1007</v>
      </c>
      <c r="K45" s="2">
        <v>2.2999999999999998</v>
      </c>
      <c r="L45" s="2">
        <v>234</v>
      </c>
      <c r="M45" s="2">
        <v>74</v>
      </c>
      <c r="N45" s="2">
        <v>4.3499999999999996</v>
      </c>
      <c r="O45" s="2">
        <v>6</v>
      </c>
      <c r="P45" s="2">
        <v>144</v>
      </c>
      <c r="Q45" s="2">
        <v>1.573</v>
      </c>
      <c r="R45" s="2">
        <v>374</v>
      </c>
      <c r="S45" s="2">
        <v>12</v>
      </c>
      <c r="T45" s="1">
        <v>27</v>
      </c>
      <c r="U45" s="2">
        <v>58.933</v>
      </c>
      <c r="V45" s="2">
        <v>5.58</v>
      </c>
      <c r="W45" s="2">
        <v>8900</v>
      </c>
      <c r="X45" s="2">
        <v>0.71</v>
      </c>
      <c r="Y45" s="2">
        <v>1.1399999999999999</v>
      </c>
      <c r="Z45" s="2">
        <v>1.72</v>
      </c>
      <c r="AA45" s="2">
        <v>4.3899999999999997</v>
      </c>
      <c r="AB45" s="2">
        <v>758.4</v>
      </c>
      <c r="AC45" s="2">
        <v>16.3</v>
      </c>
      <c r="AD45" s="2">
        <v>1768</v>
      </c>
      <c r="AE45" s="2">
        <v>64</v>
      </c>
      <c r="AF45" s="2">
        <v>3.9</v>
      </c>
      <c r="AG45" s="2">
        <v>4</v>
      </c>
      <c r="AH45" s="2">
        <v>116</v>
      </c>
      <c r="AI45" s="2">
        <v>1.252</v>
      </c>
      <c r="AJ45" s="2">
        <v>37.200000000000003</v>
      </c>
      <c r="AK45" s="3">
        <v>9</v>
      </c>
      <c r="AL45" s="1">
        <v>8</v>
      </c>
      <c r="AM45" s="2">
        <v>15.999000000000001</v>
      </c>
      <c r="AN45" s="2">
        <v>4.45</v>
      </c>
      <c r="AO45" s="2">
        <v>2000</v>
      </c>
      <c r="AP45" s="2">
        <v>0.85</v>
      </c>
      <c r="AQ45" s="2">
        <v>1.2</v>
      </c>
      <c r="AR45" s="2">
        <v>3.5</v>
      </c>
      <c r="AS45" s="2">
        <v>2.6</v>
      </c>
      <c r="AT45" s="2">
        <v>1313.9</v>
      </c>
      <c r="AU45" s="2">
        <v>0.44400000000000001</v>
      </c>
      <c r="AV45" s="2">
        <v>55</v>
      </c>
      <c r="AW45" s="2">
        <v>101</v>
      </c>
      <c r="AX45" s="2">
        <v>4.55</v>
      </c>
      <c r="AY45" s="2">
        <v>2</v>
      </c>
      <c r="AZ45" s="2">
        <v>66</v>
      </c>
      <c r="BA45" s="2">
        <v>0.89</v>
      </c>
      <c r="BB45" s="2">
        <v>2.8E-3</v>
      </c>
      <c r="BC45" s="2">
        <v>6</v>
      </c>
      <c r="BD45" s="1">
        <v>80</v>
      </c>
      <c r="BE45" s="2">
        <v>200.59</v>
      </c>
      <c r="BF45" s="2">
        <v>11.15</v>
      </c>
      <c r="BG45" s="2">
        <v>13546</v>
      </c>
      <c r="BH45" s="2">
        <v>1.4</v>
      </c>
      <c r="BI45" s="2">
        <v>2.39</v>
      </c>
      <c r="BJ45" s="2">
        <v>1.49</v>
      </c>
      <c r="BK45" s="2">
        <v>0.67</v>
      </c>
      <c r="BL45" s="2">
        <v>1007</v>
      </c>
      <c r="BM45" s="2">
        <v>2.2999999999999998</v>
      </c>
      <c r="BN45" s="2">
        <v>234</v>
      </c>
      <c r="BO45" s="2">
        <v>74</v>
      </c>
      <c r="BP45" s="2">
        <v>4.3499999999999996</v>
      </c>
      <c r="BQ45" s="2">
        <v>6</v>
      </c>
      <c r="BR45" s="2">
        <v>144</v>
      </c>
      <c r="BS45" s="2">
        <v>1.573</v>
      </c>
      <c r="BT45" s="2">
        <v>374</v>
      </c>
      <c r="BU45" s="2">
        <v>12</v>
      </c>
      <c r="BV45" s="7">
        <f t="shared" si="0"/>
        <v>21.470743259461472</v>
      </c>
      <c r="BW45" s="7">
        <f t="shared" si="1"/>
        <v>48.866553045054474</v>
      </c>
      <c r="BX45" s="7">
        <f t="shared" si="2"/>
        <v>5.5192895143924421</v>
      </c>
      <c r="BY45" s="7">
        <f t="shared" si="3"/>
        <v>5272.7738392193714</v>
      </c>
      <c r="BZ45" s="7">
        <f t="shared" si="4"/>
        <v>0.87056790634189485</v>
      </c>
      <c r="CA45" s="7">
        <f t="shared" si="5"/>
        <v>1.3146412575378119</v>
      </c>
      <c r="CB45" s="7">
        <f t="shared" si="6"/>
        <v>2.7631256565686817</v>
      </c>
      <c r="CC45" s="7">
        <f t="shared" si="7"/>
        <v>2.9028317104399735</v>
      </c>
      <c r="CD45" s="7">
        <f t="shared" si="8"/>
        <v>1119.4658876837416</v>
      </c>
      <c r="CE45" s="7">
        <f t="shared" si="9"/>
        <v>5.2282290473444055</v>
      </c>
      <c r="CF45" s="7">
        <f t="shared" si="10"/>
        <v>569.47762985234192</v>
      </c>
      <c r="CG45" s="7">
        <f t="shared" si="11"/>
        <v>87.322091168563588</v>
      </c>
      <c r="CH45" s="7">
        <f t="shared" si="12"/>
        <v>4.3401338746312259</v>
      </c>
      <c r="CI45" s="7">
        <f t="shared" si="13"/>
        <v>3.0210821324626012</v>
      </c>
      <c r="CJ45" s="7">
        <f t="shared" si="14"/>
        <v>89.087341957933603</v>
      </c>
      <c r="CK45" s="7">
        <f t="shared" si="15"/>
        <v>1.0702691311803267</v>
      </c>
      <c r="CL45" s="7">
        <f t="shared" si="16"/>
        <v>52.218241455172027</v>
      </c>
      <c r="CM45" s="7">
        <f t="shared" si="17"/>
        <v>7.531623198693902</v>
      </c>
      <c r="CN45">
        <v>0.11089597061961068</v>
      </c>
      <c r="CO45">
        <v>0.28874912499207916</v>
      </c>
      <c r="CP45">
        <v>0.60035490438831018</v>
      </c>
    </row>
    <row r="46" spans="1:94" x14ac:dyDescent="0.15">
      <c r="A46" s="23" t="s">
        <v>43</v>
      </c>
      <c r="B46" s="1">
        <v>80</v>
      </c>
      <c r="C46" s="2">
        <v>200.59</v>
      </c>
      <c r="D46" s="2">
        <v>11.15</v>
      </c>
      <c r="E46" s="2">
        <v>13546</v>
      </c>
      <c r="F46" s="2">
        <v>1.4</v>
      </c>
      <c r="G46" s="2">
        <v>2.39</v>
      </c>
      <c r="H46" s="2">
        <v>1.49</v>
      </c>
      <c r="I46" s="2">
        <v>0.67</v>
      </c>
      <c r="J46" s="2">
        <v>1007</v>
      </c>
      <c r="K46" s="2">
        <v>2.2999999999999998</v>
      </c>
      <c r="L46" s="2">
        <v>234</v>
      </c>
      <c r="M46" s="2">
        <v>74</v>
      </c>
      <c r="N46" s="2">
        <v>4.3499999999999996</v>
      </c>
      <c r="O46" s="2">
        <v>6</v>
      </c>
      <c r="P46" s="2">
        <v>144</v>
      </c>
      <c r="Q46" s="2">
        <v>1.573</v>
      </c>
      <c r="R46" s="2">
        <v>374</v>
      </c>
      <c r="S46" s="2">
        <v>12</v>
      </c>
      <c r="T46" s="1">
        <v>24</v>
      </c>
      <c r="U46" s="2">
        <v>51.996000000000002</v>
      </c>
      <c r="V46" s="2">
        <v>5.13</v>
      </c>
      <c r="W46" s="2">
        <v>7140</v>
      </c>
      <c r="X46" s="2">
        <v>0.84</v>
      </c>
      <c r="Y46" s="2">
        <v>1.33</v>
      </c>
      <c r="Z46" s="2">
        <v>2</v>
      </c>
      <c r="AA46" s="2">
        <v>4.0999999999999996</v>
      </c>
      <c r="AB46" s="2">
        <v>652.79999999999995</v>
      </c>
      <c r="AC46" s="2">
        <v>21</v>
      </c>
      <c r="AD46" s="2">
        <v>2073</v>
      </c>
      <c r="AE46" s="2">
        <v>57</v>
      </c>
      <c r="AF46" s="2">
        <v>3.35</v>
      </c>
      <c r="AG46" s="2">
        <v>4</v>
      </c>
      <c r="AH46" s="2">
        <v>118</v>
      </c>
      <c r="AI46" s="2">
        <v>1.36</v>
      </c>
      <c r="AJ46" s="2">
        <v>3.1</v>
      </c>
      <c r="AK46" s="3">
        <v>6</v>
      </c>
      <c r="AL46" s="1">
        <v>8</v>
      </c>
      <c r="AM46" s="2">
        <v>15.999000000000001</v>
      </c>
      <c r="AN46" s="2">
        <v>4.45</v>
      </c>
      <c r="AO46" s="2">
        <v>2000</v>
      </c>
      <c r="AP46" s="2">
        <v>0.85</v>
      </c>
      <c r="AQ46" s="2">
        <v>1.2</v>
      </c>
      <c r="AR46" s="2">
        <v>3.5</v>
      </c>
      <c r="AS46" s="2">
        <v>2.6</v>
      </c>
      <c r="AT46" s="2">
        <v>1313.9</v>
      </c>
      <c r="AU46" s="2">
        <v>0.44400000000000001</v>
      </c>
      <c r="AV46" s="2">
        <v>55</v>
      </c>
      <c r="AW46" s="2">
        <v>101</v>
      </c>
      <c r="AX46" s="2">
        <v>4.55</v>
      </c>
      <c r="AY46" s="2">
        <v>2</v>
      </c>
      <c r="AZ46" s="2">
        <v>66</v>
      </c>
      <c r="BA46" s="2">
        <v>0.89</v>
      </c>
      <c r="BB46" s="2">
        <v>2.8E-3</v>
      </c>
      <c r="BC46" s="2">
        <v>6</v>
      </c>
      <c r="BD46" s="1">
        <v>80</v>
      </c>
      <c r="BE46" s="2">
        <v>200.59</v>
      </c>
      <c r="BF46" s="2">
        <v>11.15</v>
      </c>
      <c r="BG46" s="2">
        <v>13546</v>
      </c>
      <c r="BH46" s="2">
        <v>1.4</v>
      </c>
      <c r="BI46" s="2">
        <v>2.39</v>
      </c>
      <c r="BJ46" s="2">
        <v>1.49</v>
      </c>
      <c r="BK46" s="2">
        <v>0.67</v>
      </c>
      <c r="BL46" s="2">
        <v>1007</v>
      </c>
      <c r="BM46" s="2">
        <v>2.2999999999999998</v>
      </c>
      <c r="BN46" s="2">
        <v>234</v>
      </c>
      <c r="BO46" s="2">
        <v>74</v>
      </c>
      <c r="BP46" s="2">
        <v>4.3499999999999996</v>
      </c>
      <c r="BQ46" s="2">
        <v>6</v>
      </c>
      <c r="BR46" s="2">
        <v>144</v>
      </c>
      <c r="BS46" s="2">
        <v>1.573</v>
      </c>
      <c r="BT46" s="2">
        <v>374</v>
      </c>
      <c r="BU46" s="2">
        <v>12</v>
      </c>
      <c r="BV46" s="7">
        <f t="shared" si="0"/>
        <v>20.627419734608772</v>
      </c>
      <c r="BW46" s="7">
        <f t="shared" si="1"/>
        <v>46.919568559126802</v>
      </c>
      <c r="BX46" s="7">
        <f t="shared" si="2"/>
        <v>5.3910503126306955</v>
      </c>
      <c r="BY46" s="7">
        <f t="shared" si="3"/>
        <v>4769.6367387069704</v>
      </c>
      <c r="BZ46" s="7">
        <f t="shared" si="4"/>
        <v>0.90820925263189822</v>
      </c>
      <c r="CA46" s="7">
        <f t="shared" si="5"/>
        <v>1.3698101230402464</v>
      </c>
      <c r="CB46" s="7">
        <f t="shared" si="6"/>
        <v>2.8427686241476149</v>
      </c>
      <c r="CC46" s="7">
        <f t="shared" si="7"/>
        <v>2.8195179700269164</v>
      </c>
      <c r="CD46" s="7">
        <f t="shared" si="8"/>
        <v>1088.5572100824206</v>
      </c>
      <c r="CE46" s="7">
        <f t="shared" si="9"/>
        <v>6.5967807059534973</v>
      </c>
      <c r="CF46" s="7">
        <f t="shared" si="10"/>
        <v>658.66764431729848</v>
      </c>
      <c r="CG46" s="7">
        <f t="shared" si="11"/>
        <v>85.271801921743389</v>
      </c>
      <c r="CH46" s="7">
        <f t="shared" si="12"/>
        <v>4.1806363397755177</v>
      </c>
      <c r="CI46" s="7">
        <f t="shared" si="13"/>
        <v>3.0229536015653498</v>
      </c>
      <c r="CJ46" s="7">
        <f t="shared" si="14"/>
        <v>89.708329541343204</v>
      </c>
      <c r="CK46" s="7">
        <f t="shared" si="15"/>
        <v>1.1018427396934549</v>
      </c>
      <c r="CL46" s="7">
        <f t="shared" si="16"/>
        <v>42.447914541329148</v>
      </c>
      <c r="CM46" s="7">
        <f t="shared" si="17"/>
        <v>6.6665686383128948</v>
      </c>
      <c r="CN46">
        <v>0.11109477305214926</v>
      </c>
      <c r="CO46">
        <v>0.28928725467837652</v>
      </c>
      <c r="CP46">
        <v>0.59961797226947411</v>
      </c>
    </row>
    <row r="47" spans="1:94" x14ac:dyDescent="0.15">
      <c r="A47" s="23" t="s">
        <v>44</v>
      </c>
      <c r="B47" s="1">
        <v>80</v>
      </c>
      <c r="C47" s="2">
        <v>200.59</v>
      </c>
      <c r="D47" s="2">
        <v>11.15</v>
      </c>
      <c r="E47" s="2">
        <v>13546</v>
      </c>
      <c r="F47" s="2">
        <v>1.4</v>
      </c>
      <c r="G47" s="2">
        <v>2.39</v>
      </c>
      <c r="H47" s="2">
        <v>1.49</v>
      </c>
      <c r="I47" s="2">
        <v>0.67</v>
      </c>
      <c r="J47" s="2">
        <v>1007</v>
      </c>
      <c r="K47" s="2">
        <v>2.2999999999999998</v>
      </c>
      <c r="L47" s="2">
        <v>234</v>
      </c>
      <c r="M47" s="2">
        <v>74</v>
      </c>
      <c r="N47" s="2">
        <v>4.3499999999999996</v>
      </c>
      <c r="O47" s="2">
        <v>6</v>
      </c>
      <c r="P47" s="2">
        <v>144</v>
      </c>
      <c r="Q47" s="2">
        <v>1.573</v>
      </c>
      <c r="R47" s="2">
        <v>374</v>
      </c>
      <c r="S47" s="2">
        <v>12</v>
      </c>
      <c r="T47" s="1">
        <v>26</v>
      </c>
      <c r="U47" s="2">
        <v>55.847000000000001</v>
      </c>
      <c r="V47" s="2">
        <v>5.43</v>
      </c>
      <c r="W47" s="2">
        <v>7860</v>
      </c>
      <c r="X47" s="2">
        <v>0.73</v>
      </c>
      <c r="Y47" s="2">
        <v>1.1599999999999999</v>
      </c>
      <c r="Z47" s="2">
        <v>1.67</v>
      </c>
      <c r="AA47" s="2">
        <v>4.28</v>
      </c>
      <c r="AB47" s="2">
        <v>759.3</v>
      </c>
      <c r="AC47" s="2">
        <v>13.8</v>
      </c>
      <c r="AD47" s="2">
        <v>1808</v>
      </c>
      <c r="AE47" s="2">
        <v>61</v>
      </c>
      <c r="AF47" s="2">
        <v>3.75</v>
      </c>
      <c r="AG47" s="2">
        <v>4</v>
      </c>
      <c r="AH47" s="2">
        <v>116</v>
      </c>
      <c r="AI47" s="2">
        <v>1.274</v>
      </c>
      <c r="AJ47" s="2">
        <v>2.56</v>
      </c>
      <c r="AK47" s="3">
        <v>8</v>
      </c>
      <c r="AL47" s="1">
        <v>8</v>
      </c>
      <c r="AM47" s="2">
        <v>15.999000000000001</v>
      </c>
      <c r="AN47" s="2">
        <v>4.45</v>
      </c>
      <c r="AO47" s="2">
        <v>2000</v>
      </c>
      <c r="AP47" s="2">
        <v>0.85</v>
      </c>
      <c r="AQ47" s="2">
        <v>1.2</v>
      </c>
      <c r="AR47" s="2">
        <v>3.5</v>
      </c>
      <c r="AS47" s="2">
        <v>2.6</v>
      </c>
      <c r="AT47" s="2">
        <v>1313.9</v>
      </c>
      <c r="AU47" s="2">
        <v>0.44400000000000001</v>
      </c>
      <c r="AV47" s="2">
        <v>55</v>
      </c>
      <c r="AW47" s="2">
        <v>101</v>
      </c>
      <c r="AX47" s="2">
        <v>4.55</v>
      </c>
      <c r="AY47" s="2">
        <v>2</v>
      </c>
      <c r="AZ47" s="2">
        <v>66</v>
      </c>
      <c r="BA47" s="2">
        <v>0.89</v>
      </c>
      <c r="BB47" s="2">
        <v>2.8E-3</v>
      </c>
      <c r="BC47" s="2">
        <v>6</v>
      </c>
      <c r="BD47" s="1">
        <v>80</v>
      </c>
      <c r="BE47" s="2">
        <v>200.59</v>
      </c>
      <c r="BF47" s="2">
        <v>11.15</v>
      </c>
      <c r="BG47" s="2">
        <v>13546</v>
      </c>
      <c r="BH47" s="2">
        <v>1.4</v>
      </c>
      <c r="BI47" s="2">
        <v>2.39</v>
      </c>
      <c r="BJ47" s="2">
        <v>1.49</v>
      </c>
      <c r="BK47" s="2">
        <v>0.67</v>
      </c>
      <c r="BL47" s="2">
        <v>1007</v>
      </c>
      <c r="BM47" s="2">
        <v>2.2999999999999998</v>
      </c>
      <c r="BN47" s="2">
        <v>234</v>
      </c>
      <c r="BO47" s="2">
        <v>74</v>
      </c>
      <c r="BP47" s="2">
        <v>4.3499999999999996</v>
      </c>
      <c r="BQ47" s="2">
        <v>6</v>
      </c>
      <c r="BR47" s="2">
        <v>144</v>
      </c>
      <c r="BS47" s="2">
        <v>1.573</v>
      </c>
      <c r="BT47" s="2">
        <v>374</v>
      </c>
      <c r="BU47" s="2">
        <v>12</v>
      </c>
      <c r="BV47" s="7">
        <f t="shared" si="0"/>
        <v>21.154862762898464</v>
      </c>
      <c r="BW47" s="7">
        <f t="shared" si="1"/>
        <v>47.909438344447473</v>
      </c>
      <c r="BX47" s="7">
        <f t="shared" si="2"/>
        <v>5.4738411430743845</v>
      </c>
      <c r="BY47" s="7">
        <f t="shared" si="3"/>
        <v>4966.4608161994638</v>
      </c>
      <c r="BZ47" s="7">
        <f t="shared" si="4"/>
        <v>0.876279658313878</v>
      </c>
      <c r="CA47" s="7">
        <f t="shared" si="5"/>
        <v>1.3201565867737526</v>
      </c>
      <c r="CB47" s="7">
        <f t="shared" si="6"/>
        <v>2.7501881053059356</v>
      </c>
      <c r="CC47" s="7">
        <f t="shared" si="7"/>
        <v>2.8705870645933169</v>
      </c>
      <c r="CD47" s="7">
        <f t="shared" si="8"/>
        <v>1120.1086908957204</v>
      </c>
      <c r="CE47" s="7">
        <f t="shared" si="9"/>
        <v>4.4984461898333983</v>
      </c>
      <c r="CF47" s="7">
        <f t="shared" si="10"/>
        <v>580.00469742926123</v>
      </c>
      <c r="CG47" s="7">
        <f t="shared" si="11"/>
        <v>86.484615203229055</v>
      </c>
      <c r="CH47" s="7">
        <f t="shared" si="12"/>
        <v>4.2973163552839555</v>
      </c>
      <c r="CI47" s="7">
        <f t="shared" si="13"/>
        <v>3.0190155214013137</v>
      </c>
      <c r="CJ47" s="7">
        <f t="shared" si="14"/>
        <v>89.040890603191016</v>
      </c>
      <c r="CK47" s="7">
        <f t="shared" si="15"/>
        <v>1.0762449673042089</v>
      </c>
      <c r="CL47" s="7">
        <f t="shared" si="16"/>
        <v>42.125905484328513</v>
      </c>
      <c r="CM47" s="7">
        <f t="shared" si="17"/>
        <v>7.2403334697505723</v>
      </c>
      <c r="CN47">
        <v>0.11065897417462889</v>
      </c>
      <c r="CO47">
        <v>0.28818981235139912</v>
      </c>
      <c r="CP47">
        <v>0.60115121347397205</v>
      </c>
    </row>
    <row r="48" spans="1:94" x14ac:dyDescent="0.15">
      <c r="A48" s="23" t="s">
        <v>45</v>
      </c>
      <c r="B48" s="1">
        <v>80</v>
      </c>
      <c r="C48" s="2">
        <v>200.59</v>
      </c>
      <c r="D48" s="2">
        <v>11.15</v>
      </c>
      <c r="E48" s="2">
        <v>13546</v>
      </c>
      <c r="F48" s="2">
        <v>1.4</v>
      </c>
      <c r="G48" s="2">
        <v>2.39</v>
      </c>
      <c r="H48" s="2">
        <v>1.49</v>
      </c>
      <c r="I48" s="2">
        <v>0.67</v>
      </c>
      <c r="J48" s="2">
        <v>1007</v>
      </c>
      <c r="K48" s="2">
        <v>2.2999999999999998</v>
      </c>
      <c r="L48" s="2">
        <v>234</v>
      </c>
      <c r="M48" s="2">
        <v>74</v>
      </c>
      <c r="N48" s="2">
        <v>4.3499999999999996</v>
      </c>
      <c r="O48" s="2">
        <v>6</v>
      </c>
      <c r="P48" s="2">
        <v>144</v>
      </c>
      <c r="Q48" s="2">
        <v>1.573</v>
      </c>
      <c r="R48" s="2">
        <v>374</v>
      </c>
      <c r="S48" s="2">
        <v>12</v>
      </c>
      <c r="T48" s="1">
        <v>31</v>
      </c>
      <c r="U48" s="2">
        <v>69.731999999999999</v>
      </c>
      <c r="V48" s="2">
        <v>6.22</v>
      </c>
      <c r="W48" s="2">
        <v>5907</v>
      </c>
      <c r="X48" s="2">
        <v>1.38</v>
      </c>
      <c r="Y48" s="2">
        <v>2</v>
      </c>
      <c r="Z48" s="2">
        <v>1.7</v>
      </c>
      <c r="AA48" s="2">
        <v>2.81</v>
      </c>
      <c r="AB48" s="2">
        <v>578.79999999999995</v>
      </c>
      <c r="AC48" s="2">
        <v>5.59</v>
      </c>
      <c r="AD48" s="2">
        <v>303</v>
      </c>
      <c r="AE48" s="2">
        <v>81</v>
      </c>
      <c r="AF48" s="2">
        <v>5</v>
      </c>
      <c r="AG48" s="2">
        <v>4</v>
      </c>
      <c r="AH48" s="2">
        <v>125</v>
      </c>
      <c r="AI48" s="2">
        <v>1.411</v>
      </c>
      <c r="AJ48" s="2">
        <v>2.9</v>
      </c>
      <c r="AK48" s="3">
        <v>3</v>
      </c>
      <c r="AL48" s="1">
        <v>8</v>
      </c>
      <c r="AM48" s="2">
        <v>15.999000000000001</v>
      </c>
      <c r="AN48" s="2">
        <v>4.45</v>
      </c>
      <c r="AO48" s="2">
        <v>2000</v>
      </c>
      <c r="AP48" s="2">
        <v>0.85</v>
      </c>
      <c r="AQ48" s="2">
        <v>1.2</v>
      </c>
      <c r="AR48" s="2">
        <v>3.5</v>
      </c>
      <c r="AS48" s="2">
        <v>2.6</v>
      </c>
      <c r="AT48" s="2">
        <v>1313.9</v>
      </c>
      <c r="AU48" s="2">
        <v>0.44400000000000001</v>
      </c>
      <c r="AV48" s="2">
        <v>55</v>
      </c>
      <c r="AW48" s="2">
        <v>101</v>
      </c>
      <c r="AX48" s="2">
        <v>4.55</v>
      </c>
      <c r="AY48" s="2">
        <v>2</v>
      </c>
      <c r="AZ48" s="2">
        <v>66</v>
      </c>
      <c r="BA48" s="2">
        <v>0.89</v>
      </c>
      <c r="BB48" s="2">
        <v>2.8E-3</v>
      </c>
      <c r="BC48" s="2">
        <v>6</v>
      </c>
      <c r="BD48" s="1">
        <v>80</v>
      </c>
      <c r="BE48" s="2">
        <v>200.59</v>
      </c>
      <c r="BF48" s="2">
        <v>11.15</v>
      </c>
      <c r="BG48" s="2">
        <v>13546</v>
      </c>
      <c r="BH48" s="2">
        <v>1.4</v>
      </c>
      <c r="BI48" s="2">
        <v>2.39</v>
      </c>
      <c r="BJ48" s="2">
        <v>1.49</v>
      </c>
      <c r="BK48" s="2">
        <v>0.67</v>
      </c>
      <c r="BL48" s="2">
        <v>1007</v>
      </c>
      <c r="BM48" s="2">
        <v>2.2999999999999998</v>
      </c>
      <c r="BN48" s="2">
        <v>234</v>
      </c>
      <c r="BO48" s="2">
        <v>74</v>
      </c>
      <c r="BP48" s="2">
        <v>4.3499999999999996</v>
      </c>
      <c r="BQ48" s="2">
        <v>6</v>
      </c>
      <c r="BR48" s="2">
        <v>144</v>
      </c>
      <c r="BS48" s="2">
        <v>1.573</v>
      </c>
      <c r="BT48" s="2">
        <v>374</v>
      </c>
      <c r="BU48" s="2">
        <v>12</v>
      </c>
      <c r="BV48" s="7">
        <f t="shared" si="0"/>
        <v>22.605822654080903</v>
      </c>
      <c r="BW48" s="7">
        <f t="shared" si="1"/>
        <v>51.935631144511092</v>
      </c>
      <c r="BX48" s="7">
        <f t="shared" si="2"/>
        <v>5.7023727461789235</v>
      </c>
      <c r="BY48" s="7">
        <f t="shared" si="3"/>
        <v>4405.2727519866849</v>
      </c>
      <c r="BZ48" s="7">
        <f t="shared" si="4"/>
        <v>1.0637464041961437</v>
      </c>
      <c r="CA48" s="7">
        <f t="shared" si="5"/>
        <v>1.562480759662197</v>
      </c>
      <c r="CB48" s="7">
        <f t="shared" si="6"/>
        <v>2.758335705069197</v>
      </c>
      <c r="CC48" s="7">
        <f t="shared" si="7"/>
        <v>2.446835750854834</v>
      </c>
      <c r="CD48" s="7">
        <f t="shared" si="8"/>
        <v>1067.9274751800285</v>
      </c>
      <c r="CE48" s="7">
        <f t="shared" si="9"/>
        <v>2.1335255578093966</v>
      </c>
      <c r="CF48" s="7">
        <f t="shared" si="10"/>
        <v>146.33994639070315</v>
      </c>
      <c r="CG48" s="7">
        <f t="shared" si="11"/>
        <v>92.242509681628803</v>
      </c>
      <c r="CH48" s="7">
        <f t="shared" si="12"/>
        <v>4.6576228399466766</v>
      </c>
      <c r="CI48" s="7">
        <f t="shared" si="13"/>
        <v>3.019708040978518</v>
      </c>
      <c r="CJ48" s="7">
        <f t="shared" si="14"/>
        <v>91.65187923528481</v>
      </c>
      <c r="CK48" s="7">
        <f t="shared" si="15"/>
        <v>1.1158791106120103</v>
      </c>
      <c r="CL48" s="7">
        <f t="shared" si="16"/>
        <v>42.253880030536948</v>
      </c>
      <c r="CM48" s="7">
        <f t="shared" si="17"/>
        <v>5.7992903306066612</v>
      </c>
      <c r="CN48">
        <v>0.11073769933953645</v>
      </c>
      <c r="CO48">
        <v>0.28837862181018598</v>
      </c>
      <c r="CP48">
        <v>0.6008836788502776</v>
      </c>
    </row>
    <row r="49" spans="1:94" x14ac:dyDescent="0.15">
      <c r="A49" s="23" t="s">
        <v>46</v>
      </c>
      <c r="B49" s="1">
        <v>80</v>
      </c>
      <c r="C49" s="2">
        <v>200.59</v>
      </c>
      <c r="D49" s="2">
        <v>11.15</v>
      </c>
      <c r="E49" s="2">
        <v>13546</v>
      </c>
      <c r="F49" s="2">
        <v>1.4</v>
      </c>
      <c r="G49" s="2">
        <v>2.39</v>
      </c>
      <c r="H49" s="2">
        <v>1.49</v>
      </c>
      <c r="I49" s="2">
        <v>0.67</v>
      </c>
      <c r="J49" s="2">
        <v>1007</v>
      </c>
      <c r="K49" s="2">
        <v>2.2999999999999998</v>
      </c>
      <c r="L49" s="2">
        <v>234</v>
      </c>
      <c r="M49" s="2">
        <v>74</v>
      </c>
      <c r="N49" s="2">
        <v>4.3499999999999996</v>
      </c>
      <c r="O49" s="2">
        <v>6</v>
      </c>
      <c r="P49" s="2">
        <v>144</v>
      </c>
      <c r="Q49" s="2">
        <v>1.573</v>
      </c>
      <c r="R49" s="2">
        <v>374</v>
      </c>
      <c r="S49" s="2">
        <v>12</v>
      </c>
      <c r="T49" s="1">
        <v>49</v>
      </c>
      <c r="U49" s="2">
        <v>114.818</v>
      </c>
      <c r="V49" s="2">
        <v>8.4700000000000006</v>
      </c>
      <c r="W49" s="2">
        <v>7282</v>
      </c>
      <c r="X49" s="2">
        <v>1.49</v>
      </c>
      <c r="Y49" s="2">
        <v>2.2999999999999998</v>
      </c>
      <c r="Z49" s="2">
        <v>1.63</v>
      </c>
      <c r="AA49" s="2">
        <v>2.52</v>
      </c>
      <c r="AB49" s="2">
        <v>558.29999999999995</v>
      </c>
      <c r="AC49" s="2">
        <v>3.26</v>
      </c>
      <c r="AD49" s="2">
        <v>430</v>
      </c>
      <c r="AE49" s="2">
        <v>79</v>
      </c>
      <c r="AF49" s="2">
        <v>5</v>
      </c>
      <c r="AG49" s="2">
        <v>5</v>
      </c>
      <c r="AH49" s="2">
        <v>150</v>
      </c>
      <c r="AI49" s="2">
        <v>1.663</v>
      </c>
      <c r="AJ49" s="2">
        <v>194</v>
      </c>
      <c r="AK49" s="3">
        <v>3</v>
      </c>
      <c r="AL49" s="1">
        <v>8</v>
      </c>
      <c r="AM49" s="2">
        <v>15.999000000000001</v>
      </c>
      <c r="AN49" s="2">
        <v>4.45</v>
      </c>
      <c r="AO49" s="2">
        <v>2000</v>
      </c>
      <c r="AP49" s="2">
        <v>0.85</v>
      </c>
      <c r="AQ49" s="2">
        <v>1.2</v>
      </c>
      <c r="AR49" s="2">
        <v>3.5</v>
      </c>
      <c r="AS49" s="2">
        <v>2.6</v>
      </c>
      <c r="AT49" s="2">
        <v>1313.9</v>
      </c>
      <c r="AU49" s="2">
        <v>0.44400000000000001</v>
      </c>
      <c r="AV49" s="2">
        <v>55</v>
      </c>
      <c r="AW49" s="2">
        <v>101</v>
      </c>
      <c r="AX49" s="2">
        <v>4.55</v>
      </c>
      <c r="AY49" s="2">
        <v>2</v>
      </c>
      <c r="AZ49" s="2">
        <v>66</v>
      </c>
      <c r="BA49" s="2">
        <v>0.89</v>
      </c>
      <c r="BB49" s="2">
        <v>2.8E-3</v>
      </c>
      <c r="BC49" s="2">
        <v>6</v>
      </c>
      <c r="BD49" s="1">
        <v>80</v>
      </c>
      <c r="BE49" s="2">
        <v>200.59</v>
      </c>
      <c r="BF49" s="2">
        <v>11.15</v>
      </c>
      <c r="BG49" s="2">
        <v>13546</v>
      </c>
      <c r="BH49" s="2">
        <v>1.4</v>
      </c>
      <c r="BI49" s="2">
        <v>2.39</v>
      </c>
      <c r="BJ49" s="2">
        <v>1.49</v>
      </c>
      <c r="BK49" s="2">
        <v>0.67</v>
      </c>
      <c r="BL49" s="2">
        <v>1007</v>
      </c>
      <c r="BM49" s="2">
        <v>2.2999999999999998</v>
      </c>
      <c r="BN49" s="2">
        <v>234</v>
      </c>
      <c r="BO49" s="2">
        <v>74</v>
      </c>
      <c r="BP49" s="2">
        <v>4.3499999999999996</v>
      </c>
      <c r="BQ49" s="2">
        <v>6</v>
      </c>
      <c r="BR49" s="2">
        <v>144</v>
      </c>
      <c r="BS49" s="2">
        <v>1.573</v>
      </c>
      <c r="BT49" s="2">
        <v>374</v>
      </c>
      <c r="BU49" s="2">
        <v>12</v>
      </c>
      <c r="BV49" s="7">
        <f t="shared" si="0"/>
        <v>27.714848626373065</v>
      </c>
      <c r="BW49" s="7">
        <f t="shared" si="1"/>
        <v>64.735269457134379</v>
      </c>
      <c r="BX49" s="7">
        <f t="shared" si="2"/>
        <v>6.3433701953985366</v>
      </c>
      <c r="BY49" s="7">
        <f t="shared" si="3"/>
        <v>4790.2152848685409</v>
      </c>
      <c r="BZ49" s="7">
        <f t="shared" si="4"/>
        <v>1.0944545522897342</v>
      </c>
      <c r="CA49" s="7">
        <f t="shared" si="5"/>
        <v>1.6471401712716038</v>
      </c>
      <c r="CB49" s="7">
        <f t="shared" si="6"/>
        <v>2.7412953367261195</v>
      </c>
      <c r="CC49" s="7">
        <f t="shared" si="7"/>
        <v>2.3641862650982661</v>
      </c>
      <c r="CD49" s="7">
        <f t="shared" si="8"/>
        <v>1063.0552218966454</v>
      </c>
      <c r="CE49" s="7">
        <f t="shared" si="9"/>
        <v>1.4574026355560108</v>
      </c>
      <c r="CF49" s="7">
        <f t="shared" si="10"/>
        <v>182.43588958845368</v>
      </c>
      <c r="CG49" s="7">
        <f t="shared" si="11"/>
        <v>91.704303556021443</v>
      </c>
      <c r="CH49" s="7">
        <f t="shared" si="12"/>
        <v>4.6571793099770566</v>
      </c>
      <c r="CI49" s="7">
        <f t="shared" si="13"/>
        <v>3.3026837640911886</v>
      </c>
      <c r="CJ49" s="7">
        <f t="shared" si="14"/>
        <v>98.725657072496816</v>
      </c>
      <c r="CK49" s="7">
        <f t="shared" si="15"/>
        <v>1.187317827136664</v>
      </c>
      <c r="CL49" s="7">
        <f t="shared" si="16"/>
        <v>96.960756376960532</v>
      </c>
      <c r="CM49" s="7">
        <f t="shared" si="17"/>
        <v>5.8001069188665966</v>
      </c>
      <c r="CN49">
        <v>0.11027906829577837</v>
      </c>
      <c r="CO49">
        <v>0.28718916363602492</v>
      </c>
      <c r="CP49">
        <v>0.60253176806819686</v>
      </c>
    </row>
    <row r="50" spans="1:94" x14ac:dyDescent="0.15">
      <c r="A50" s="23" t="s">
        <v>47</v>
      </c>
      <c r="B50" s="1">
        <v>80</v>
      </c>
      <c r="C50" s="2">
        <v>200.59</v>
      </c>
      <c r="D50" s="2">
        <v>11.15</v>
      </c>
      <c r="E50" s="2">
        <v>13546</v>
      </c>
      <c r="F50" s="2">
        <v>1.4</v>
      </c>
      <c r="G50" s="2">
        <v>2.39</v>
      </c>
      <c r="H50" s="2">
        <v>1.49</v>
      </c>
      <c r="I50" s="2">
        <v>0.67</v>
      </c>
      <c r="J50" s="2">
        <v>1007</v>
      </c>
      <c r="K50" s="2">
        <v>2.2999999999999998</v>
      </c>
      <c r="L50" s="2">
        <v>234</v>
      </c>
      <c r="M50" s="2">
        <v>74</v>
      </c>
      <c r="N50" s="2">
        <v>4.3499999999999996</v>
      </c>
      <c r="O50" s="2">
        <v>6</v>
      </c>
      <c r="P50" s="2">
        <v>144</v>
      </c>
      <c r="Q50" s="2">
        <v>1.573</v>
      </c>
      <c r="R50" s="2">
        <v>374</v>
      </c>
      <c r="S50" s="2">
        <v>12</v>
      </c>
      <c r="T50" s="1">
        <v>39</v>
      </c>
      <c r="U50" s="2">
        <v>88.906000000000006</v>
      </c>
      <c r="V50" s="2">
        <v>6.26</v>
      </c>
      <c r="W50" s="2">
        <v>4280</v>
      </c>
      <c r="X50" s="2">
        <v>1.22</v>
      </c>
      <c r="Y50" s="2">
        <v>2.42</v>
      </c>
      <c r="Z50" s="2">
        <v>1.41</v>
      </c>
      <c r="AA50" s="2">
        <v>4.37</v>
      </c>
      <c r="AB50" s="2">
        <v>615.6</v>
      </c>
      <c r="AC50" s="2">
        <v>11.5</v>
      </c>
      <c r="AD50" s="2">
        <v>1796</v>
      </c>
      <c r="AE50" s="2">
        <v>25</v>
      </c>
      <c r="AF50" s="2">
        <v>3</v>
      </c>
      <c r="AG50" s="2">
        <v>5</v>
      </c>
      <c r="AH50" s="2">
        <v>162</v>
      </c>
      <c r="AI50" s="2">
        <v>1.8009999999999999</v>
      </c>
      <c r="AJ50" s="2">
        <v>1.28</v>
      </c>
      <c r="AK50" s="3">
        <v>3</v>
      </c>
      <c r="AL50" s="1">
        <v>8</v>
      </c>
      <c r="AM50" s="2">
        <v>15.999000000000001</v>
      </c>
      <c r="AN50" s="2">
        <v>4.45</v>
      </c>
      <c r="AO50" s="2">
        <v>2000</v>
      </c>
      <c r="AP50" s="2">
        <v>0.85</v>
      </c>
      <c r="AQ50" s="2">
        <v>1.2</v>
      </c>
      <c r="AR50" s="2">
        <v>3.5</v>
      </c>
      <c r="AS50" s="2">
        <v>2.6</v>
      </c>
      <c r="AT50" s="2">
        <v>1313.9</v>
      </c>
      <c r="AU50" s="2">
        <v>0.44400000000000001</v>
      </c>
      <c r="AV50" s="2">
        <v>55</v>
      </c>
      <c r="AW50" s="2">
        <v>101</v>
      </c>
      <c r="AX50" s="2">
        <v>4.55</v>
      </c>
      <c r="AY50" s="2">
        <v>2</v>
      </c>
      <c r="AZ50" s="2">
        <v>66</v>
      </c>
      <c r="BA50" s="2">
        <v>0.89</v>
      </c>
      <c r="BB50" s="2">
        <v>2.8E-3</v>
      </c>
      <c r="BC50" s="2">
        <v>6</v>
      </c>
      <c r="BD50" s="1">
        <v>80</v>
      </c>
      <c r="BE50" s="2">
        <v>200.59</v>
      </c>
      <c r="BF50" s="2">
        <v>11.15</v>
      </c>
      <c r="BG50" s="2">
        <v>13546</v>
      </c>
      <c r="BH50" s="2">
        <v>1.4</v>
      </c>
      <c r="BI50" s="2">
        <v>2.39</v>
      </c>
      <c r="BJ50" s="2">
        <v>1.49</v>
      </c>
      <c r="BK50" s="2">
        <v>0.67</v>
      </c>
      <c r="BL50" s="2">
        <v>1007</v>
      </c>
      <c r="BM50" s="2">
        <v>2.2999999999999998</v>
      </c>
      <c r="BN50" s="2">
        <v>234</v>
      </c>
      <c r="BO50" s="2">
        <v>74</v>
      </c>
      <c r="BP50" s="2">
        <v>4.3499999999999996</v>
      </c>
      <c r="BQ50" s="2">
        <v>6</v>
      </c>
      <c r="BR50" s="2">
        <v>144</v>
      </c>
      <c r="BS50" s="2">
        <v>1.573</v>
      </c>
      <c r="BT50" s="2">
        <v>374</v>
      </c>
      <c r="BU50" s="2">
        <v>12</v>
      </c>
      <c r="BV50" s="7">
        <f t="shared" si="0"/>
        <v>24.822590745763279</v>
      </c>
      <c r="BW50" s="7">
        <f t="shared" si="1"/>
        <v>57.24374873429251</v>
      </c>
      <c r="BX50" s="7">
        <f t="shared" si="2"/>
        <v>5.7071696051433083</v>
      </c>
      <c r="BY50" s="7">
        <f t="shared" si="3"/>
        <v>3925.7656586188068</v>
      </c>
      <c r="BZ50" s="7">
        <f t="shared" si="4"/>
        <v>1.016710478909479</v>
      </c>
      <c r="CA50" s="7">
        <f t="shared" si="5"/>
        <v>1.6810143081741789</v>
      </c>
      <c r="CB50" s="7">
        <f t="shared" si="6"/>
        <v>2.6791182897999959</v>
      </c>
      <c r="CC50" s="7">
        <f t="shared" si="7"/>
        <v>2.8951060732875962</v>
      </c>
      <c r="CD50" s="7">
        <f t="shared" si="8"/>
        <v>1079.799553565754</v>
      </c>
      <c r="CE50" s="7">
        <f t="shared" si="9"/>
        <v>3.8196643944554665</v>
      </c>
      <c r="CF50" s="7">
        <f t="shared" si="10"/>
        <v>574.09321389766467</v>
      </c>
      <c r="CG50" s="7">
        <f t="shared" si="11"/>
        <v>76.226646702533259</v>
      </c>
      <c r="CH50" s="7">
        <f t="shared" si="12"/>
        <v>4.0833787714825451</v>
      </c>
      <c r="CI50" s="7">
        <f t="shared" si="13"/>
        <v>3.3010973548375726</v>
      </c>
      <c r="CJ50" s="7">
        <f t="shared" si="14"/>
        <v>102.12764022582131</v>
      </c>
      <c r="CK50" s="7">
        <f t="shared" si="15"/>
        <v>1.2265370778808449</v>
      </c>
      <c r="CL50" s="7">
        <f t="shared" si="16"/>
        <v>41.564748800444079</v>
      </c>
      <c r="CM50" s="7">
        <f t="shared" si="17"/>
        <v>5.8003976709586311</v>
      </c>
      <c r="CN50">
        <v>0.11014950257962045</v>
      </c>
      <c r="CO50">
        <v>0.28683311483969709</v>
      </c>
      <c r="CP50">
        <v>0.60301738258068238</v>
      </c>
    </row>
    <row r="51" spans="1:94" x14ac:dyDescent="0.15">
      <c r="A51" s="23" t="s">
        <v>48</v>
      </c>
      <c r="B51" s="1">
        <v>3</v>
      </c>
      <c r="C51" s="2">
        <v>6.9409999999999998</v>
      </c>
      <c r="D51" s="2">
        <v>1.28</v>
      </c>
      <c r="E51" s="2">
        <v>531</v>
      </c>
      <c r="F51" s="2">
        <v>1.75</v>
      </c>
      <c r="G51" s="2">
        <v>3.06</v>
      </c>
      <c r="H51" s="2">
        <v>0.9</v>
      </c>
      <c r="I51" s="2">
        <v>1.63</v>
      </c>
      <c r="J51" s="2">
        <v>520.20000000000005</v>
      </c>
      <c r="K51" s="2">
        <v>2.93</v>
      </c>
      <c r="L51" s="2">
        <v>453</v>
      </c>
      <c r="M51" s="2">
        <v>12</v>
      </c>
      <c r="N51" s="2">
        <v>1.3</v>
      </c>
      <c r="O51" s="2">
        <v>2</v>
      </c>
      <c r="P51" s="2">
        <v>123</v>
      </c>
      <c r="Q51" s="2">
        <v>1562</v>
      </c>
      <c r="R51" s="2">
        <v>4.4999999999999998E-2</v>
      </c>
      <c r="S51" s="2">
        <v>1</v>
      </c>
      <c r="T51" s="1">
        <v>25</v>
      </c>
      <c r="U51" s="2">
        <v>54.938000000000002</v>
      </c>
      <c r="V51" s="2">
        <v>5.23</v>
      </c>
      <c r="W51" s="2">
        <v>7300</v>
      </c>
      <c r="X51" s="2">
        <v>0.79</v>
      </c>
      <c r="Y51" s="2">
        <v>1.26</v>
      </c>
      <c r="Z51" s="2">
        <v>2.04</v>
      </c>
      <c r="AA51" s="2">
        <v>2.92</v>
      </c>
      <c r="AB51" s="2">
        <v>717.4</v>
      </c>
      <c r="AC51" s="2">
        <v>13.4</v>
      </c>
      <c r="AD51" s="2">
        <v>1518</v>
      </c>
      <c r="AE51" s="2">
        <v>60</v>
      </c>
      <c r="AF51" s="2">
        <v>3.6</v>
      </c>
      <c r="AG51" s="2">
        <v>4</v>
      </c>
      <c r="AH51" s="2">
        <v>117</v>
      </c>
      <c r="AI51" s="2">
        <v>1.304</v>
      </c>
      <c r="AJ51" s="2">
        <v>13.3</v>
      </c>
      <c r="AK51" s="3">
        <v>7</v>
      </c>
      <c r="AL51" s="1">
        <v>8</v>
      </c>
      <c r="AM51" s="2">
        <v>15.999000000000001</v>
      </c>
      <c r="AN51" s="2">
        <v>4.45</v>
      </c>
      <c r="AO51" s="2">
        <v>2000</v>
      </c>
      <c r="AP51" s="2">
        <v>0.85</v>
      </c>
      <c r="AQ51" s="2">
        <v>1.2</v>
      </c>
      <c r="AR51" s="2">
        <v>3.5</v>
      </c>
      <c r="AS51" s="2">
        <v>2.6</v>
      </c>
      <c r="AT51" s="2">
        <v>1313.9</v>
      </c>
      <c r="AU51" s="2">
        <v>0.44400000000000001</v>
      </c>
      <c r="AV51" s="2">
        <v>55</v>
      </c>
      <c r="AW51" s="2">
        <v>101</v>
      </c>
      <c r="AX51" s="2">
        <v>4.55</v>
      </c>
      <c r="AY51" s="2">
        <v>2</v>
      </c>
      <c r="AZ51" s="2">
        <v>66</v>
      </c>
      <c r="BA51" s="2">
        <v>0.89</v>
      </c>
      <c r="BB51" s="2">
        <v>2.8E-3</v>
      </c>
      <c r="BC51" s="2">
        <v>6</v>
      </c>
      <c r="BD51" s="1">
        <v>3</v>
      </c>
      <c r="BE51" s="2">
        <v>6.9409999999999998</v>
      </c>
      <c r="BF51" s="2">
        <v>1.28</v>
      </c>
      <c r="BG51" s="2">
        <v>531</v>
      </c>
      <c r="BH51" s="2">
        <v>1.75</v>
      </c>
      <c r="BI51" s="2">
        <v>3.06</v>
      </c>
      <c r="BJ51" s="2">
        <v>0.9</v>
      </c>
      <c r="BK51" s="2">
        <v>1.63</v>
      </c>
      <c r="BL51" s="2">
        <v>520.20000000000005</v>
      </c>
      <c r="BM51" s="2">
        <v>2.93</v>
      </c>
      <c r="BN51" s="2">
        <v>453</v>
      </c>
      <c r="BO51" s="2">
        <v>12</v>
      </c>
      <c r="BP51" s="2">
        <v>1.3</v>
      </c>
      <c r="BQ51" s="2">
        <v>2</v>
      </c>
      <c r="BR51" s="2">
        <v>123</v>
      </c>
      <c r="BS51" s="2">
        <v>1562</v>
      </c>
      <c r="BT51" s="2">
        <v>4.4999999999999998E-2</v>
      </c>
      <c r="BU51" s="2">
        <v>1</v>
      </c>
      <c r="BV51" s="7">
        <f t="shared" si="0"/>
        <v>12.320137066737601</v>
      </c>
      <c r="BW51" s="7">
        <f t="shared" si="1"/>
        <v>26.157860150390071</v>
      </c>
      <c r="BX51" s="7">
        <f t="shared" si="2"/>
        <v>4.3246944540219054</v>
      </c>
      <c r="BY51" s="7">
        <f t="shared" si="3"/>
        <v>3356.7486491929931</v>
      </c>
      <c r="BZ51" s="7">
        <f t="shared" si="4"/>
        <v>0.9318289525990745</v>
      </c>
      <c r="CA51" s="7">
        <f t="shared" si="5"/>
        <v>1.4218263243476135</v>
      </c>
      <c r="CB51" s="7">
        <f t="shared" si="6"/>
        <v>2.7956804968695601</v>
      </c>
      <c r="CC51" s="7">
        <f t="shared" si="7"/>
        <v>2.5849556262490725</v>
      </c>
      <c r="CD51" s="7">
        <f t="shared" si="8"/>
        <v>1055.6890748452633</v>
      </c>
      <c r="CE51" s="7">
        <f t="shared" si="9"/>
        <v>4.4292035094647888</v>
      </c>
      <c r="CF51" s="7">
        <f t="shared" si="10"/>
        <v>517.91485536497737</v>
      </c>
      <c r="CG51" s="7">
        <f t="shared" si="11"/>
        <v>79.462351315719587</v>
      </c>
      <c r="CH51" s="7">
        <f t="shared" si="12"/>
        <v>3.9202745949320708</v>
      </c>
      <c r="CI51" s="7">
        <f t="shared" si="13"/>
        <v>2.572969083074562</v>
      </c>
      <c r="CJ51" s="7">
        <f t="shared" si="14"/>
        <v>86.881853207517707</v>
      </c>
      <c r="CK51" s="7">
        <f t="shared" si="15"/>
        <v>172.76197032274862</v>
      </c>
      <c r="CL51" s="7">
        <f t="shared" si="16"/>
        <v>3.8168850909060352</v>
      </c>
      <c r="CM51" s="7">
        <f t="shared" si="17"/>
        <v>5.7363844021411072</v>
      </c>
      <c r="CN51">
        <v>0.11002002787923475</v>
      </c>
      <c r="CO51">
        <v>0.28648454153728087</v>
      </c>
      <c r="CP51">
        <v>0.60349543058348443</v>
      </c>
    </row>
    <row r="52" spans="1:94" x14ac:dyDescent="0.15">
      <c r="A52" s="23" t="s">
        <v>49</v>
      </c>
      <c r="B52" s="1">
        <v>3</v>
      </c>
      <c r="C52" s="2">
        <v>6.9409999999999998</v>
      </c>
      <c r="D52" s="2">
        <v>1.28</v>
      </c>
      <c r="E52" s="2">
        <v>531</v>
      </c>
      <c r="F52" s="2">
        <v>1.75</v>
      </c>
      <c r="G52" s="2">
        <v>3.06</v>
      </c>
      <c r="H52" s="2">
        <v>0.9</v>
      </c>
      <c r="I52" s="2">
        <v>1.63</v>
      </c>
      <c r="J52" s="2">
        <v>520.20000000000005</v>
      </c>
      <c r="K52" s="2">
        <v>2.93</v>
      </c>
      <c r="L52" s="2">
        <v>453</v>
      </c>
      <c r="M52" s="2">
        <v>12</v>
      </c>
      <c r="N52" s="2">
        <v>1.3</v>
      </c>
      <c r="O52" s="2">
        <v>2</v>
      </c>
      <c r="P52" s="2">
        <v>123</v>
      </c>
      <c r="Q52" s="2">
        <v>1562</v>
      </c>
      <c r="R52" s="2">
        <v>4.4999999999999998E-2</v>
      </c>
      <c r="S52" s="2">
        <v>1</v>
      </c>
      <c r="T52" s="1">
        <v>22</v>
      </c>
      <c r="U52" s="2">
        <v>47.866999999999997</v>
      </c>
      <c r="V52" s="2">
        <v>4.82</v>
      </c>
      <c r="W52" s="2">
        <v>4506</v>
      </c>
      <c r="X52" s="2">
        <v>0.91</v>
      </c>
      <c r="Y52" s="2">
        <v>1.81</v>
      </c>
      <c r="Z52" s="2">
        <v>1.86</v>
      </c>
      <c r="AA52" s="2">
        <v>4.8499999999999996</v>
      </c>
      <c r="AB52" s="2">
        <v>658</v>
      </c>
      <c r="AC52" s="2">
        <v>18.8</v>
      </c>
      <c r="AD52" s="2">
        <v>1933</v>
      </c>
      <c r="AE52" s="2">
        <v>51</v>
      </c>
      <c r="AF52" s="2">
        <v>3.15</v>
      </c>
      <c r="AG52" s="2">
        <v>4</v>
      </c>
      <c r="AH52" s="2">
        <v>132</v>
      </c>
      <c r="AI52" s="2">
        <v>1.462</v>
      </c>
      <c r="AJ52" s="2">
        <v>6.1</v>
      </c>
      <c r="AK52" s="3">
        <v>4</v>
      </c>
      <c r="AL52" s="1">
        <v>8</v>
      </c>
      <c r="AM52" s="2">
        <v>15.999000000000001</v>
      </c>
      <c r="AN52" s="2">
        <v>4.45</v>
      </c>
      <c r="AO52" s="2">
        <v>2000</v>
      </c>
      <c r="AP52" s="2">
        <v>0.85</v>
      </c>
      <c r="AQ52" s="2">
        <v>1.2</v>
      </c>
      <c r="AR52" s="2">
        <v>3.5</v>
      </c>
      <c r="AS52" s="2">
        <v>2.6</v>
      </c>
      <c r="AT52" s="2">
        <v>1313.9</v>
      </c>
      <c r="AU52" s="2">
        <v>0.44400000000000001</v>
      </c>
      <c r="AV52" s="2">
        <v>55</v>
      </c>
      <c r="AW52" s="2">
        <v>101</v>
      </c>
      <c r="AX52" s="2">
        <v>4.55</v>
      </c>
      <c r="AY52" s="2">
        <v>2</v>
      </c>
      <c r="AZ52" s="2">
        <v>66</v>
      </c>
      <c r="BA52" s="2">
        <v>0.89</v>
      </c>
      <c r="BB52" s="2">
        <v>2.8E-3</v>
      </c>
      <c r="BC52" s="2">
        <v>6</v>
      </c>
      <c r="BD52" s="1">
        <v>3</v>
      </c>
      <c r="BE52" s="2">
        <v>6.9409999999999998</v>
      </c>
      <c r="BF52" s="2">
        <v>1.28</v>
      </c>
      <c r="BG52" s="2">
        <v>531</v>
      </c>
      <c r="BH52" s="2">
        <v>1.75</v>
      </c>
      <c r="BI52" s="2">
        <v>3.06</v>
      </c>
      <c r="BJ52" s="2">
        <v>0.9</v>
      </c>
      <c r="BK52" s="2">
        <v>1.63</v>
      </c>
      <c r="BL52" s="2">
        <v>520.20000000000005</v>
      </c>
      <c r="BM52" s="2">
        <v>2.93</v>
      </c>
      <c r="BN52" s="2">
        <v>453</v>
      </c>
      <c r="BO52" s="2">
        <v>12</v>
      </c>
      <c r="BP52" s="2">
        <v>1.3</v>
      </c>
      <c r="BQ52" s="2">
        <v>2</v>
      </c>
      <c r="BR52" s="2">
        <v>123</v>
      </c>
      <c r="BS52" s="2">
        <v>1562</v>
      </c>
      <c r="BT52" s="2">
        <v>4.4999999999999998E-2</v>
      </c>
      <c r="BU52" s="2">
        <v>1</v>
      </c>
      <c r="BV52" s="7">
        <f t="shared" si="0"/>
        <v>11.575343324975986</v>
      </c>
      <c r="BW52" s="7">
        <f t="shared" si="1"/>
        <v>24.390174667575376</v>
      </c>
      <c r="BX52" s="7">
        <f t="shared" si="2"/>
        <v>4.2141257216169521</v>
      </c>
      <c r="BY52" s="7">
        <f t="shared" si="3"/>
        <v>2577.5642328230742</v>
      </c>
      <c r="BZ52" s="7">
        <f t="shared" si="4"/>
        <v>0.9655278113982777</v>
      </c>
      <c r="CA52" s="7">
        <f t="shared" si="5"/>
        <v>1.5817487754977049</v>
      </c>
      <c r="CB52" s="7">
        <f t="shared" si="6"/>
        <v>2.7347291800518221</v>
      </c>
      <c r="CC52" s="7">
        <f t="shared" si="7"/>
        <v>3.1565097220179834</v>
      </c>
      <c r="CD52" s="7">
        <f t="shared" si="8"/>
        <v>1034.6060999596432</v>
      </c>
      <c r="CE52" s="7">
        <f t="shared" si="9"/>
        <v>6.1150679173348426</v>
      </c>
      <c r="CF52" s="7">
        <f t="shared" si="10"/>
        <v>650.82893049728818</v>
      </c>
      <c r="CG52" s="7">
        <f t="shared" si="11"/>
        <v>76.610254099196027</v>
      </c>
      <c r="CH52" s="7">
        <f t="shared" si="12"/>
        <v>3.7846549814334098</v>
      </c>
      <c r="CI52" s="7">
        <f t="shared" si="13"/>
        <v>2.5884415580573297</v>
      </c>
      <c r="CJ52" s="7">
        <f t="shared" si="14"/>
        <v>91.617293844140534</v>
      </c>
      <c r="CK52" s="7">
        <f t="shared" si="15"/>
        <v>170.82825165338116</v>
      </c>
      <c r="CL52" s="7">
        <f t="shared" si="16"/>
        <v>1.8013121634808049</v>
      </c>
      <c r="CM52" s="7">
        <f t="shared" si="17"/>
        <v>4.8678108605173485</v>
      </c>
      <c r="CN52">
        <v>0.10874951628506431</v>
      </c>
      <c r="CO52">
        <v>0.29422077902866484</v>
      </c>
      <c r="CP52">
        <v>0.59702970468627081</v>
      </c>
    </row>
    <row r="53" spans="1:94" x14ac:dyDescent="0.15">
      <c r="A53" s="23" t="s">
        <v>50</v>
      </c>
      <c r="B53" s="1">
        <v>3</v>
      </c>
      <c r="C53" s="2">
        <v>6.9409999999999998</v>
      </c>
      <c r="D53" s="2">
        <v>1.28</v>
      </c>
      <c r="E53" s="2">
        <v>531</v>
      </c>
      <c r="F53" s="2">
        <v>1.75</v>
      </c>
      <c r="G53" s="2">
        <v>3.06</v>
      </c>
      <c r="H53" s="2">
        <v>0.9</v>
      </c>
      <c r="I53" s="2">
        <v>1.63</v>
      </c>
      <c r="J53" s="2">
        <v>520.20000000000005</v>
      </c>
      <c r="K53" s="2">
        <v>2.93</v>
      </c>
      <c r="L53" s="2">
        <v>453</v>
      </c>
      <c r="M53" s="2">
        <v>12</v>
      </c>
      <c r="N53" s="2">
        <v>1.3</v>
      </c>
      <c r="O53" s="2">
        <v>2</v>
      </c>
      <c r="P53" s="2">
        <v>123</v>
      </c>
      <c r="Q53" s="2">
        <v>1562</v>
      </c>
      <c r="R53" s="2">
        <v>4.4999999999999998E-2</v>
      </c>
      <c r="S53" s="2">
        <v>1</v>
      </c>
      <c r="T53" s="1">
        <v>23</v>
      </c>
      <c r="U53" s="2">
        <v>50.941499999999998</v>
      </c>
      <c r="V53" s="2">
        <v>4.9800000000000004</v>
      </c>
      <c r="W53" s="2">
        <v>6000</v>
      </c>
      <c r="X53" s="2">
        <v>0.86</v>
      </c>
      <c r="Y53" s="2">
        <v>1.61</v>
      </c>
      <c r="Z53" s="2">
        <v>2.2200000000000002</v>
      </c>
      <c r="AA53" s="2">
        <v>5.31</v>
      </c>
      <c r="AB53" s="2">
        <v>650.29999999999995</v>
      </c>
      <c r="AC53" s="2">
        <v>17.5</v>
      </c>
      <c r="AD53" s="2">
        <v>2163</v>
      </c>
      <c r="AE53" s="2">
        <v>54</v>
      </c>
      <c r="AF53" s="2">
        <v>3.3</v>
      </c>
      <c r="AG53" s="2">
        <v>4</v>
      </c>
      <c r="AH53" s="2">
        <v>122</v>
      </c>
      <c r="AI53" s="2">
        <v>1.3460000000000001</v>
      </c>
      <c r="AJ53" s="2">
        <v>5.0599999999999996</v>
      </c>
      <c r="AK53" s="3">
        <v>5</v>
      </c>
      <c r="AL53" s="1">
        <v>8</v>
      </c>
      <c r="AM53" s="2">
        <v>15.999000000000001</v>
      </c>
      <c r="AN53" s="2">
        <v>4.45</v>
      </c>
      <c r="AO53" s="2">
        <v>2000</v>
      </c>
      <c r="AP53" s="2">
        <v>0.85</v>
      </c>
      <c r="AQ53" s="2">
        <v>1.2</v>
      </c>
      <c r="AR53" s="2">
        <v>3.5</v>
      </c>
      <c r="AS53" s="2">
        <v>2.6</v>
      </c>
      <c r="AT53" s="2">
        <v>1313.9</v>
      </c>
      <c r="AU53" s="2">
        <v>0.44400000000000001</v>
      </c>
      <c r="AV53" s="2">
        <v>55</v>
      </c>
      <c r="AW53" s="2">
        <v>101</v>
      </c>
      <c r="AX53" s="2">
        <v>4.55</v>
      </c>
      <c r="AY53" s="2">
        <v>2</v>
      </c>
      <c r="AZ53" s="2">
        <v>66</v>
      </c>
      <c r="BA53" s="2">
        <v>0.89</v>
      </c>
      <c r="BB53" s="2">
        <v>2.8E-3</v>
      </c>
      <c r="BC53" s="2">
        <v>6</v>
      </c>
      <c r="BD53" s="1">
        <v>3</v>
      </c>
      <c r="BE53" s="2">
        <v>6.9409999999999998</v>
      </c>
      <c r="BF53" s="2">
        <v>1.28</v>
      </c>
      <c r="BG53" s="2">
        <v>531</v>
      </c>
      <c r="BH53" s="2">
        <v>1.75</v>
      </c>
      <c r="BI53" s="2">
        <v>3.06</v>
      </c>
      <c r="BJ53" s="2">
        <v>0.9</v>
      </c>
      <c r="BK53" s="2">
        <v>1.63</v>
      </c>
      <c r="BL53" s="2">
        <v>520.20000000000005</v>
      </c>
      <c r="BM53" s="2">
        <v>2.93</v>
      </c>
      <c r="BN53" s="2">
        <v>453</v>
      </c>
      <c r="BO53" s="2">
        <v>12</v>
      </c>
      <c r="BP53" s="2">
        <v>1.3</v>
      </c>
      <c r="BQ53" s="2">
        <v>2</v>
      </c>
      <c r="BR53" s="2">
        <v>123</v>
      </c>
      <c r="BS53" s="2">
        <v>1562</v>
      </c>
      <c r="BT53" s="2">
        <v>4.4999999999999998E-2</v>
      </c>
      <c r="BU53" s="2">
        <v>1</v>
      </c>
      <c r="BV53" s="7">
        <f t="shared" si="0"/>
        <v>11.739739574491885</v>
      </c>
      <c r="BW53" s="7">
        <f t="shared" si="1"/>
        <v>24.995075092578254</v>
      </c>
      <c r="BX53" s="7">
        <f t="shared" si="2"/>
        <v>4.2534409663982551</v>
      </c>
      <c r="BY53" s="7">
        <f t="shared" si="3"/>
        <v>2982.3663948923249</v>
      </c>
      <c r="BZ53" s="7">
        <f t="shared" si="4"/>
        <v>0.95168776006342282</v>
      </c>
      <c r="CA53" s="7">
        <f t="shared" si="5"/>
        <v>1.5214725579927282</v>
      </c>
      <c r="CB53" s="7">
        <f t="shared" si="6"/>
        <v>2.8485187403869192</v>
      </c>
      <c r="CC53" s="7">
        <f t="shared" si="7"/>
        <v>3.2683256484129046</v>
      </c>
      <c r="CD53" s="7">
        <f t="shared" si="8"/>
        <v>1037.0082386869149</v>
      </c>
      <c r="CE53" s="7">
        <f t="shared" si="9"/>
        <v>5.5936234088141736</v>
      </c>
      <c r="CF53" s="7">
        <f t="shared" si="10"/>
        <v>701.42174729643045</v>
      </c>
      <c r="CG53" s="7">
        <f t="shared" si="11"/>
        <v>77.788752835477311</v>
      </c>
      <c r="CH53" s="7">
        <f t="shared" si="12"/>
        <v>3.8357201263010605</v>
      </c>
      <c r="CI53" s="7">
        <f t="shared" si="13"/>
        <v>2.5718382903852115</v>
      </c>
      <c r="CJ53" s="7">
        <f t="shared" si="14"/>
        <v>88.270614809514058</v>
      </c>
      <c r="CK53" s="7">
        <f t="shared" si="15"/>
        <v>172.44511995808958</v>
      </c>
      <c r="CL53" s="7">
        <f t="shared" si="16"/>
        <v>1.4533842628407183</v>
      </c>
      <c r="CM53" s="7">
        <f t="shared" si="17"/>
        <v>5.1650332514101907</v>
      </c>
      <c r="CN53">
        <v>0.10980952067944075</v>
      </c>
      <c r="CO53">
        <v>0.28591914519260581</v>
      </c>
      <c r="CP53">
        <v>0.60427133412795353</v>
      </c>
    </row>
    <row r="54" spans="1:94" x14ac:dyDescent="0.15">
      <c r="A54" s="23" t="s">
        <v>51</v>
      </c>
      <c r="B54" s="1">
        <v>3</v>
      </c>
      <c r="C54" s="2">
        <v>6.9409999999999998</v>
      </c>
      <c r="D54" s="2">
        <v>1.28</v>
      </c>
      <c r="E54" s="2">
        <v>531</v>
      </c>
      <c r="F54" s="2">
        <v>1.75</v>
      </c>
      <c r="G54" s="2">
        <v>3.06</v>
      </c>
      <c r="H54" s="2">
        <v>0.9</v>
      </c>
      <c r="I54" s="2">
        <v>1.63</v>
      </c>
      <c r="J54" s="2">
        <v>520.20000000000005</v>
      </c>
      <c r="K54" s="2">
        <v>2.93</v>
      </c>
      <c r="L54" s="2">
        <v>453</v>
      </c>
      <c r="M54" s="2">
        <v>12</v>
      </c>
      <c r="N54" s="2">
        <v>1.3</v>
      </c>
      <c r="O54" s="2">
        <v>2</v>
      </c>
      <c r="P54" s="2">
        <v>123</v>
      </c>
      <c r="Q54" s="2">
        <v>1562</v>
      </c>
      <c r="R54" s="2">
        <v>4.4999999999999998E-2</v>
      </c>
      <c r="S54" s="2">
        <v>1</v>
      </c>
      <c r="T54" s="1">
        <v>40</v>
      </c>
      <c r="U54" s="2">
        <v>91.224000000000004</v>
      </c>
      <c r="V54" s="2">
        <v>6.45</v>
      </c>
      <c r="W54" s="2">
        <v>6506</v>
      </c>
      <c r="X54" s="2">
        <v>0.98</v>
      </c>
      <c r="Y54" s="2">
        <v>1.96</v>
      </c>
      <c r="Z54" s="2">
        <v>1.7</v>
      </c>
      <c r="AA54" s="2">
        <v>6.25</v>
      </c>
      <c r="AB54" s="2">
        <v>660</v>
      </c>
      <c r="AC54" s="2">
        <v>19.2</v>
      </c>
      <c r="AD54" s="2">
        <v>2125</v>
      </c>
      <c r="AE54" s="2">
        <v>49</v>
      </c>
      <c r="AF54" s="2">
        <v>3</v>
      </c>
      <c r="AG54" s="2">
        <v>5</v>
      </c>
      <c r="AH54" s="2">
        <v>145</v>
      </c>
      <c r="AI54" s="2">
        <v>1.6020000000000001</v>
      </c>
      <c r="AJ54" s="2">
        <v>0.184</v>
      </c>
      <c r="AK54" s="3">
        <v>4</v>
      </c>
      <c r="AL54" s="1">
        <v>8</v>
      </c>
      <c r="AM54" s="2">
        <v>15.999000000000001</v>
      </c>
      <c r="AN54" s="2">
        <v>4.45</v>
      </c>
      <c r="AO54" s="2">
        <v>2000</v>
      </c>
      <c r="AP54" s="2">
        <v>0.85</v>
      </c>
      <c r="AQ54" s="2">
        <v>1.2</v>
      </c>
      <c r="AR54" s="2">
        <v>3.5</v>
      </c>
      <c r="AS54" s="2">
        <v>2.6</v>
      </c>
      <c r="AT54" s="2">
        <v>1313.9</v>
      </c>
      <c r="AU54" s="2">
        <v>0.44400000000000001</v>
      </c>
      <c r="AV54" s="2">
        <v>55</v>
      </c>
      <c r="AW54" s="2">
        <v>101</v>
      </c>
      <c r="AX54" s="2">
        <v>4.55</v>
      </c>
      <c r="AY54" s="2">
        <v>2</v>
      </c>
      <c r="AZ54" s="2">
        <v>66</v>
      </c>
      <c r="BA54" s="2">
        <v>0.89</v>
      </c>
      <c r="BB54" s="2">
        <v>2.8E-3</v>
      </c>
      <c r="BC54" s="2">
        <v>6</v>
      </c>
      <c r="BD54" s="1">
        <v>3</v>
      </c>
      <c r="BE54" s="2">
        <v>6.9409999999999998</v>
      </c>
      <c r="BF54" s="2">
        <v>1.28</v>
      </c>
      <c r="BG54" s="2">
        <v>531</v>
      </c>
      <c r="BH54" s="2">
        <v>1.75</v>
      </c>
      <c r="BI54" s="2">
        <v>3.06</v>
      </c>
      <c r="BJ54" s="2">
        <v>0.9</v>
      </c>
      <c r="BK54" s="2">
        <v>1.63</v>
      </c>
      <c r="BL54" s="2">
        <v>520.20000000000005</v>
      </c>
      <c r="BM54" s="2">
        <v>2.93</v>
      </c>
      <c r="BN54" s="2">
        <v>453</v>
      </c>
      <c r="BO54" s="2">
        <v>12</v>
      </c>
      <c r="BP54" s="2">
        <v>1.3</v>
      </c>
      <c r="BQ54" s="2">
        <v>2</v>
      </c>
      <c r="BR54" s="2">
        <v>123</v>
      </c>
      <c r="BS54" s="2">
        <v>1562</v>
      </c>
      <c r="BT54" s="2">
        <v>4.4999999999999998E-2</v>
      </c>
      <c r="BU54" s="2">
        <v>1</v>
      </c>
      <c r="BV54" s="7">
        <f t="shared" si="0"/>
        <v>16.612273798326775</v>
      </c>
      <c r="BW54" s="7">
        <f t="shared" si="1"/>
        <v>36.540996286444525</v>
      </c>
      <c r="BX54" s="7">
        <f t="shared" si="2"/>
        <v>4.6740747809279419</v>
      </c>
      <c r="BY54" s="7">
        <f t="shared" si="3"/>
        <v>3128.6081938850143</v>
      </c>
      <c r="BZ54" s="7">
        <f t="shared" si="4"/>
        <v>0.98617900886866572</v>
      </c>
      <c r="CA54" s="7">
        <f t="shared" si="5"/>
        <v>1.62211213294343</v>
      </c>
      <c r="CB54" s="7">
        <f t="shared" si="6"/>
        <v>2.6987558700459795</v>
      </c>
      <c r="CC54" s="7">
        <f t="shared" si="7"/>
        <v>3.5383904118859846</v>
      </c>
      <c r="CD54" s="7">
        <f t="shared" si="8"/>
        <v>1039.4092550555465</v>
      </c>
      <c r="CE54" s="7">
        <f t="shared" si="9"/>
        <v>6.0874462459883052</v>
      </c>
      <c r="CF54" s="7">
        <f t="shared" si="10"/>
        <v>691.43109129709239</v>
      </c>
      <c r="CG54" s="7">
        <f t="shared" si="11"/>
        <v>76.325814414979106</v>
      </c>
      <c r="CH54" s="7">
        <f t="shared" si="12"/>
        <v>3.7488644988133721</v>
      </c>
      <c r="CI54" s="7">
        <f t="shared" si="13"/>
        <v>2.8589414053824207</v>
      </c>
      <c r="CJ54" s="7">
        <f t="shared" si="14"/>
        <v>94.886143935314152</v>
      </c>
      <c r="CK54" s="7">
        <f t="shared" si="15"/>
        <v>172.74347592633541</v>
      </c>
      <c r="CL54" s="7">
        <f t="shared" si="16"/>
        <v>5.9320101615781565E-2</v>
      </c>
      <c r="CM54" s="7">
        <f t="shared" si="17"/>
        <v>4.877604537326012</v>
      </c>
      <c r="CN54">
        <v>0.10995357181714165</v>
      </c>
      <c r="CO54">
        <v>0.28631380179414012</v>
      </c>
      <c r="CP54">
        <v>0.60373262638871827</v>
      </c>
    </row>
    <row r="55" spans="1:94" x14ac:dyDescent="0.15">
      <c r="A55" s="23" t="s">
        <v>52</v>
      </c>
      <c r="B55" s="1">
        <v>12</v>
      </c>
      <c r="C55" s="2">
        <v>24.305</v>
      </c>
      <c r="D55" s="2">
        <v>3.31</v>
      </c>
      <c r="E55" s="2">
        <v>1738</v>
      </c>
      <c r="F55" s="2">
        <v>1.0900000000000001</v>
      </c>
      <c r="G55" s="2">
        <v>2.2999999999999998</v>
      </c>
      <c r="H55" s="2">
        <v>1.31</v>
      </c>
      <c r="I55" s="2">
        <v>1.51</v>
      </c>
      <c r="J55" s="2">
        <v>737.7</v>
      </c>
      <c r="K55" s="2">
        <v>8.9</v>
      </c>
      <c r="L55" s="2">
        <v>922</v>
      </c>
      <c r="M55" s="2">
        <v>73</v>
      </c>
      <c r="N55" s="2">
        <v>2.85</v>
      </c>
      <c r="O55" s="2">
        <v>3</v>
      </c>
      <c r="P55" s="2">
        <v>136</v>
      </c>
      <c r="Q55" s="2">
        <v>1.6020000000000001</v>
      </c>
      <c r="R55" s="2">
        <v>6.3E-2</v>
      </c>
      <c r="S55" s="2">
        <v>2</v>
      </c>
      <c r="T55" s="1">
        <v>13</v>
      </c>
      <c r="U55" s="2">
        <v>26.981999999999999</v>
      </c>
      <c r="V55" s="2">
        <v>4.07</v>
      </c>
      <c r="W55" s="2">
        <v>2698</v>
      </c>
      <c r="X55" s="2">
        <v>1.25</v>
      </c>
      <c r="Y55" s="2">
        <v>2.0099999999999998</v>
      </c>
      <c r="Z55" s="2">
        <v>1.64</v>
      </c>
      <c r="AA55" s="2">
        <v>3.39</v>
      </c>
      <c r="AB55" s="2">
        <v>577.6</v>
      </c>
      <c r="AC55" s="2">
        <v>10.5</v>
      </c>
      <c r="AD55" s="2">
        <v>933</v>
      </c>
      <c r="AE55" s="2">
        <v>80</v>
      </c>
      <c r="AF55" s="2">
        <v>3.5</v>
      </c>
      <c r="AG55" s="2">
        <v>3</v>
      </c>
      <c r="AH55" s="2">
        <v>125</v>
      </c>
      <c r="AI55" s="2">
        <v>1.4319999999999999</v>
      </c>
      <c r="AJ55" s="2">
        <v>0.23300000000000001</v>
      </c>
      <c r="AK55" s="3">
        <v>3</v>
      </c>
      <c r="AL55" s="1">
        <v>8</v>
      </c>
      <c r="AM55" s="2">
        <v>15.999000000000001</v>
      </c>
      <c r="AN55" s="2">
        <v>4.45</v>
      </c>
      <c r="AO55" s="2">
        <v>2000</v>
      </c>
      <c r="AP55" s="2">
        <v>0.85</v>
      </c>
      <c r="AQ55" s="2">
        <v>1.2</v>
      </c>
      <c r="AR55" s="2">
        <v>3.5</v>
      </c>
      <c r="AS55" s="2">
        <v>2.6</v>
      </c>
      <c r="AT55" s="2">
        <v>1313.9</v>
      </c>
      <c r="AU55" s="2">
        <v>0.44400000000000001</v>
      </c>
      <c r="AV55" s="2">
        <v>55</v>
      </c>
      <c r="AW55" s="2">
        <v>101</v>
      </c>
      <c r="AX55" s="2">
        <v>4.55</v>
      </c>
      <c r="AY55" s="2">
        <v>2</v>
      </c>
      <c r="AZ55" s="2">
        <v>66</v>
      </c>
      <c r="BA55" s="2">
        <v>0.89</v>
      </c>
      <c r="BB55" s="2">
        <v>2.8E-3</v>
      </c>
      <c r="BC55" s="2">
        <v>6</v>
      </c>
      <c r="BD55" s="1">
        <v>12</v>
      </c>
      <c r="BE55" s="2">
        <v>24.305</v>
      </c>
      <c r="BF55" s="2">
        <v>3.31</v>
      </c>
      <c r="BG55" s="2">
        <v>1738</v>
      </c>
      <c r="BH55" s="2">
        <v>1.0900000000000001</v>
      </c>
      <c r="BI55" s="2">
        <v>2.2999999999999998</v>
      </c>
      <c r="BJ55" s="2">
        <v>1.31</v>
      </c>
      <c r="BK55" s="2">
        <v>1.51</v>
      </c>
      <c r="BL55" s="2">
        <v>737.7</v>
      </c>
      <c r="BM55" s="2">
        <v>8.9</v>
      </c>
      <c r="BN55" s="2">
        <v>922</v>
      </c>
      <c r="BO55" s="2">
        <v>73</v>
      </c>
      <c r="BP55" s="2">
        <v>2.85</v>
      </c>
      <c r="BQ55" s="2">
        <v>3</v>
      </c>
      <c r="BR55" s="2">
        <v>136</v>
      </c>
      <c r="BS55" s="2">
        <v>1.6020000000000001</v>
      </c>
      <c r="BT55" s="2">
        <v>6.3E-2</v>
      </c>
      <c r="BU55" s="2">
        <v>2</v>
      </c>
      <c r="BV55" s="7">
        <f t="shared" si="0"/>
        <v>9.8736212907768319</v>
      </c>
      <c r="BW55" s="7">
        <f t="shared" si="1"/>
        <v>20.061718236735828</v>
      </c>
      <c r="BX55" s="7">
        <f t="shared" si="2"/>
        <v>4.2155851088603864</v>
      </c>
      <c r="BY55" s="7">
        <f t="shared" si="3"/>
        <v>2171.2549726679385</v>
      </c>
      <c r="BZ55" s="7">
        <f t="shared" si="4"/>
        <v>0.99108399292333549</v>
      </c>
      <c r="CA55" s="7">
        <f t="shared" si="5"/>
        <v>1.553278912520129</v>
      </c>
      <c r="CB55" s="7">
        <f t="shared" si="6"/>
        <v>2.7257427716079521</v>
      </c>
      <c r="CC55" s="7">
        <f t="shared" si="7"/>
        <v>2.7064892488998318</v>
      </c>
      <c r="CD55" s="7">
        <f t="shared" si="8"/>
        <v>1039.4038452295833</v>
      </c>
      <c r="CE55" s="7">
        <f t="shared" si="9"/>
        <v>4.2574884911518511</v>
      </c>
      <c r="CF55" s="7">
        <f t="shared" si="10"/>
        <v>402.12564768251525</v>
      </c>
      <c r="CG55" s="7">
        <f t="shared" si="11"/>
        <v>91.897991131303769</v>
      </c>
      <c r="CH55" s="7">
        <f t="shared" si="12"/>
        <v>4.0618781427946473</v>
      </c>
      <c r="CI55" s="7">
        <f t="shared" si="13"/>
        <v>2.3967385340023943</v>
      </c>
      <c r="CJ55" s="7">
        <f t="shared" si="14"/>
        <v>90.61835867772777</v>
      </c>
      <c r="CK55" s="7">
        <f t="shared" si="15"/>
        <v>1.123744419899271</v>
      </c>
      <c r="CL55" s="7">
        <f t="shared" si="16"/>
        <v>7.5417076057377547E-2</v>
      </c>
      <c r="CM55" s="7">
        <f t="shared" si="17"/>
        <v>4.6997130187576808</v>
      </c>
      <c r="CN55">
        <v>0.11007137923513824</v>
      </c>
      <c r="CO55">
        <v>0.28666715476725557</v>
      </c>
      <c r="CP55">
        <v>0.60326146599760633</v>
      </c>
    </row>
    <row r="56" spans="1:94" x14ac:dyDescent="0.15">
      <c r="A56" s="23" t="s">
        <v>53</v>
      </c>
      <c r="B56" s="1">
        <v>12</v>
      </c>
      <c r="C56" s="2">
        <v>24.305</v>
      </c>
      <c r="D56" s="2">
        <v>3.31</v>
      </c>
      <c r="E56" s="2">
        <v>1738</v>
      </c>
      <c r="F56" s="2">
        <v>1.0900000000000001</v>
      </c>
      <c r="G56" s="2">
        <v>2.2999999999999998</v>
      </c>
      <c r="H56" s="2">
        <v>1.31</v>
      </c>
      <c r="I56" s="2">
        <v>1.51</v>
      </c>
      <c r="J56" s="2">
        <v>737.7</v>
      </c>
      <c r="K56" s="2">
        <v>8.9</v>
      </c>
      <c r="L56" s="2">
        <v>922</v>
      </c>
      <c r="M56" s="2">
        <v>73</v>
      </c>
      <c r="N56" s="2">
        <v>2.85</v>
      </c>
      <c r="O56" s="2">
        <v>3</v>
      </c>
      <c r="P56" s="2">
        <v>136</v>
      </c>
      <c r="Q56" s="2">
        <v>1.6020000000000001</v>
      </c>
      <c r="R56" s="2">
        <v>6.3E-2</v>
      </c>
      <c r="S56" s="2">
        <v>2</v>
      </c>
      <c r="T56" s="1">
        <v>24</v>
      </c>
      <c r="U56" s="2">
        <v>51.996000000000002</v>
      </c>
      <c r="V56" s="2">
        <v>5.13</v>
      </c>
      <c r="W56" s="2">
        <v>7140</v>
      </c>
      <c r="X56" s="2">
        <v>0.84</v>
      </c>
      <c r="Y56" s="2">
        <v>1.33</v>
      </c>
      <c r="Z56" s="2">
        <v>2</v>
      </c>
      <c r="AA56" s="2">
        <v>4.0999999999999996</v>
      </c>
      <c r="AB56" s="2">
        <v>652.79999999999995</v>
      </c>
      <c r="AC56" s="2">
        <v>21</v>
      </c>
      <c r="AD56" s="2">
        <v>2073</v>
      </c>
      <c r="AE56" s="2">
        <v>57</v>
      </c>
      <c r="AF56" s="2">
        <v>3.35</v>
      </c>
      <c r="AG56" s="2">
        <v>4</v>
      </c>
      <c r="AH56" s="2">
        <v>118</v>
      </c>
      <c r="AI56" s="2">
        <v>1.36</v>
      </c>
      <c r="AJ56" s="2">
        <v>3.1</v>
      </c>
      <c r="AK56" s="3">
        <v>6</v>
      </c>
      <c r="AL56" s="1">
        <v>8</v>
      </c>
      <c r="AM56" s="2">
        <v>15.999000000000001</v>
      </c>
      <c r="AN56" s="2">
        <v>4.45</v>
      </c>
      <c r="AO56" s="2">
        <v>2000</v>
      </c>
      <c r="AP56" s="2">
        <v>0.85</v>
      </c>
      <c r="AQ56" s="2">
        <v>1.2</v>
      </c>
      <c r="AR56" s="2">
        <v>3.5</v>
      </c>
      <c r="AS56" s="2">
        <v>2.6</v>
      </c>
      <c r="AT56" s="2">
        <v>1313.9</v>
      </c>
      <c r="AU56" s="2">
        <v>0.44400000000000001</v>
      </c>
      <c r="AV56" s="2">
        <v>55</v>
      </c>
      <c r="AW56" s="2">
        <v>101</v>
      </c>
      <c r="AX56" s="2">
        <v>4.55</v>
      </c>
      <c r="AY56" s="2">
        <v>2</v>
      </c>
      <c r="AZ56" s="2">
        <v>66</v>
      </c>
      <c r="BA56" s="2">
        <v>0.89</v>
      </c>
      <c r="BB56" s="2">
        <v>2.8E-3</v>
      </c>
      <c r="BC56" s="2">
        <v>6</v>
      </c>
      <c r="BD56" s="1">
        <v>12</v>
      </c>
      <c r="BE56" s="2">
        <v>24.305</v>
      </c>
      <c r="BF56" s="2">
        <v>3.31</v>
      </c>
      <c r="BG56" s="2">
        <v>1738</v>
      </c>
      <c r="BH56" s="2">
        <v>1.0900000000000001</v>
      </c>
      <c r="BI56" s="2">
        <v>2.2999999999999998</v>
      </c>
      <c r="BJ56" s="2">
        <v>1.31</v>
      </c>
      <c r="BK56" s="2">
        <v>1.51</v>
      </c>
      <c r="BL56" s="2">
        <v>737.7</v>
      </c>
      <c r="BM56" s="2">
        <v>8.9</v>
      </c>
      <c r="BN56" s="2">
        <v>922</v>
      </c>
      <c r="BO56" s="2">
        <v>73</v>
      </c>
      <c r="BP56" s="2">
        <v>2.85</v>
      </c>
      <c r="BQ56" s="2">
        <v>3</v>
      </c>
      <c r="BR56" s="2">
        <v>136</v>
      </c>
      <c r="BS56" s="2">
        <v>1.6020000000000001</v>
      </c>
      <c r="BT56" s="2">
        <v>6.3E-2</v>
      </c>
      <c r="BU56" s="2">
        <v>2</v>
      </c>
      <c r="BV56" s="7">
        <f t="shared" si="0"/>
        <v>12.956977996776512</v>
      </c>
      <c r="BW56" s="7">
        <f t="shared" si="1"/>
        <v>27.076015433631195</v>
      </c>
      <c r="BX56" s="7">
        <f t="shared" si="2"/>
        <v>4.5184647567541685</v>
      </c>
      <c r="BY56" s="7">
        <f t="shared" si="3"/>
        <v>3424.4948821176108</v>
      </c>
      <c r="BZ56" s="7">
        <f t="shared" si="4"/>
        <v>0.87322643147445134</v>
      </c>
      <c r="CA56" s="7">
        <f t="shared" si="5"/>
        <v>1.3561577116102057</v>
      </c>
      <c r="CB56" s="7">
        <f t="shared" si="6"/>
        <v>2.838256322941489</v>
      </c>
      <c r="CC56" s="7">
        <f t="shared" si="7"/>
        <v>2.9056838827096749</v>
      </c>
      <c r="CD56" s="7">
        <f t="shared" si="8"/>
        <v>1064.4759778978869</v>
      </c>
      <c r="CE56" s="7">
        <f t="shared" si="9"/>
        <v>7.1725538038754202</v>
      </c>
      <c r="CF56" s="7">
        <f t="shared" si="10"/>
        <v>719.54997040790499</v>
      </c>
      <c r="CG56" s="7">
        <f t="shared" si="11"/>
        <v>85.522878647910247</v>
      </c>
      <c r="CH56" s="7">
        <f t="shared" si="12"/>
        <v>4.0262499087514048</v>
      </c>
      <c r="CI56" s="7">
        <f t="shared" si="13"/>
        <v>2.6738996572721909</v>
      </c>
      <c r="CJ56" s="7">
        <f t="shared" si="14"/>
        <v>88.29780296448817</v>
      </c>
      <c r="CK56" s="7">
        <f t="shared" si="15"/>
        <v>1.1001470663810364</v>
      </c>
      <c r="CL56" s="7">
        <f t="shared" si="16"/>
        <v>0.88482802208439693</v>
      </c>
      <c r="CM56" s="7">
        <f t="shared" si="17"/>
        <v>5.5657807385989813</v>
      </c>
      <c r="CN56">
        <v>0.10855481535025455</v>
      </c>
      <c r="CO56">
        <v>0.28267242096096845</v>
      </c>
      <c r="CP56">
        <v>0.60877276368877686</v>
      </c>
    </row>
    <row r="57" spans="1:94" x14ac:dyDescent="0.15">
      <c r="A57" s="23" t="s">
        <v>54</v>
      </c>
      <c r="B57" s="1">
        <v>12</v>
      </c>
      <c r="C57" s="2">
        <v>24.305</v>
      </c>
      <c r="D57" s="2">
        <v>3.31</v>
      </c>
      <c r="E57" s="2">
        <v>1738</v>
      </c>
      <c r="F57" s="2">
        <v>1.0900000000000001</v>
      </c>
      <c r="G57" s="2">
        <v>2.2999999999999998</v>
      </c>
      <c r="H57" s="2">
        <v>1.31</v>
      </c>
      <c r="I57" s="2">
        <v>1.51</v>
      </c>
      <c r="J57" s="2">
        <v>737.7</v>
      </c>
      <c r="K57" s="2">
        <v>8.9</v>
      </c>
      <c r="L57" s="2">
        <v>922</v>
      </c>
      <c r="M57" s="2">
        <v>73</v>
      </c>
      <c r="N57" s="2">
        <v>2.85</v>
      </c>
      <c r="O57" s="2">
        <v>3</v>
      </c>
      <c r="P57" s="2">
        <v>136</v>
      </c>
      <c r="Q57" s="2">
        <v>1.6020000000000001</v>
      </c>
      <c r="R57" s="2">
        <v>6.3E-2</v>
      </c>
      <c r="S57" s="2">
        <v>2</v>
      </c>
      <c r="T57" s="1">
        <v>26</v>
      </c>
      <c r="U57" s="2">
        <v>55.847000000000001</v>
      </c>
      <c r="V57" s="2">
        <v>5.43</v>
      </c>
      <c r="W57" s="2">
        <v>7860</v>
      </c>
      <c r="X57" s="2">
        <v>0.73</v>
      </c>
      <c r="Y57" s="2">
        <v>1.1599999999999999</v>
      </c>
      <c r="Z57" s="2">
        <v>1.67</v>
      </c>
      <c r="AA57" s="2">
        <v>4.28</v>
      </c>
      <c r="AB57" s="2">
        <v>759.3</v>
      </c>
      <c r="AC57" s="2">
        <v>13.8</v>
      </c>
      <c r="AD57" s="2">
        <v>1808</v>
      </c>
      <c r="AE57" s="2">
        <v>61</v>
      </c>
      <c r="AF57" s="2">
        <v>3.75</v>
      </c>
      <c r="AG57" s="2">
        <v>4</v>
      </c>
      <c r="AH57" s="2">
        <v>116</v>
      </c>
      <c r="AI57" s="2">
        <v>1.274</v>
      </c>
      <c r="AJ57" s="2">
        <v>2.56</v>
      </c>
      <c r="AK57" s="3">
        <v>8</v>
      </c>
      <c r="AL57" s="1">
        <v>8</v>
      </c>
      <c r="AM57" s="2">
        <v>15.999000000000001</v>
      </c>
      <c r="AN57" s="2">
        <v>4.45</v>
      </c>
      <c r="AO57" s="2">
        <v>2000</v>
      </c>
      <c r="AP57" s="2">
        <v>0.85</v>
      </c>
      <c r="AQ57" s="2">
        <v>1.2</v>
      </c>
      <c r="AR57" s="2">
        <v>3.5</v>
      </c>
      <c r="AS57" s="2">
        <v>2.6</v>
      </c>
      <c r="AT57" s="2">
        <v>1313.9</v>
      </c>
      <c r="AU57" s="2">
        <v>0.44400000000000001</v>
      </c>
      <c r="AV57" s="2">
        <v>55</v>
      </c>
      <c r="AW57" s="2">
        <v>101</v>
      </c>
      <c r="AX57" s="2">
        <v>4.55</v>
      </c>
      <c r="AY57" s="2">
        <v>2</v>
      </c>
      <c r="AZ57" s="2">
        <v>66</v>
      </c>
      <c r="BA57" s="2">
        <v>0.89</v>
      </c>
      <c r="BB57" s="2">
        <v>2.8E-3</v>
      </c>
      <c r="BC57" s="2">
        <v>6</v>
      </c>
      <c r="BD57" s="1">
        <v>12</v>
      </c>
      <c r="BE57" s="2">
        <v>24.305</v>
      </c>
      <c r="BF57" s="2">
        <v>3.31</v>
      </c>
      <c r="BG57" s="2">
        <v>1738</v>
      </c>
      <c r="BH57" s="2">
        <v>1.0900000000000001</v>
      </c>
      <c r="BI57" s="2">
        <v>2.2999999999999998</v>
      </c>
      <c r="BJ57" s="2">
        <v>1.31</v>
      </c>
      <c r="BK57" s="2">
        <v>1.51</v>
      </c>
      <c r="BL57" s="2">
        <v>737.7</v>
      </c>
      <c r="BM57" s="2">
        <v>8.9</v>
      </c>
      <c r="BN57" s="2">
        <v>922</v>
      </c>
      <c r="BO57" s="2">
        <v>73</v>
      </c>
      <c r="BP57" s="2">
        <v>2.85</v>
      </c>
      <c r="BQ57" s="2">
        <v>3</v>
      </c>
      <c r="BR57" s="2">
        <v>136</v>
      </c>
      <c r="BS57" s="2">
        <v>1.6020000000000001</v>
      </c>
      <c r="BT57" s="2">
        <v>6.3E-2</v>
      </c>
      <c r="BU57" s="2">
        <v>2</v>
      </c>
      <c r="BV57" s="7">
        <f t="shared" si="0"/>
        <v>13.522144530422629</v>
      </c>
      <c r="BW57" s="7">
        <f t="shared" si="1"/>
        <v>28.16419365624003</v>
      </c>
      <c r="BX57" s="7">
        <f t="shared" si="2"/>
        <v>4.603260396111847</v>
      </c>
      <c r="BY57" s="7">
        <f t="shared" si="3"/>
        <v>3627.9651474766447</v>
      </c>
      <c r="BZ57" s="7">
        <f t="shared" si="4"/>
        <v>0.84213294273554495</v>
      </c>
      <c r="CA57" s="7">
        <f t="shared" si="5"/>
        <v>1.3081008390677518</v>
      </c>
      <c r="CB57" s="7">
        <f t="shared" si="6"/>
        <v>2.7449973078817331</v>
      </c>
      <c r="CC57" s="7">
        <f t="shared" si="7"/>
        <v>2.9565521788401812</v>
      </c>
      <c r="CD57" s="7">
        <f t="shared" si="8"/>
        <v>1094.5872925624246</v>
      </c>
      <c r="CE57" s="7">
        <f t="shared" si="9"/>
        <v>5.1371654326450926</v>
      </c>
      <c r="CF57" s="7">
        <f t="shared" si="10"/>
        <v>644.62314034455267</v>
      </c>
      <c r="CG57" s="7">
        <f t="shared" si="11"/>
        <v>86.654015538478163</v>
      </c>
      <c r="CH57" s="7">
        <f t="shared" si="12"/>
        <v>4.1393308614580633</v>
      </c>
      <c r="CI57" s="7">
        <f t="shared" si="13"/>
        <v>2.6738783636685475</v>
      </c>
      <c r="CJ57" s="7">
        <f t="shared" si="14"/>
        <v>87.731805775062355</v>
      </c>
      <c r="CK57" s="7">
        <f t="shared" si="15"/>
        <v>1.0758317630541681</v>
      </c>
      <c r="CL57" s="7">
        <f t="shared" si="16"/>
        <v>0.73216093803122628</v>
      </c>
      <c r="CM57" s="7">
        <f t="shared" si="17"/>
        <v>6.1311176210742495</v>
      </c>
      <c r="CN57">
        <v>0.10855214851885954</v>
      </c>
      <c r="CO57">
        <v>0.28266310757484397</v>
      </c>
      <c r="CP57">
        <v>0.60878474390629644</v>
      </c>
    </row>
    <row r="58" spans="1:94" x14ac:dyDescent="0.15">
      <c r="A58" s="23" t="s">
        <v>55</v>
      </c>
      <c r="B58" s="1">
        <v>12</v>
      </c>
      <c r="C58" s="2">
        <v>24.305</v>
      </c>
      <c r="D58" s="2">
        <v>3.31</v>
      </c>
      <c r="E58" s="2">
        <v>1738</v>
      </c>
      <c r="F58" s="2">
        <v>1.0900000000000001</v>
      </c>
      <c r="G58" s="2">
        <v>2.2999999999999998</v>
      </c>
      <c r="H58" s="2">
        <v>1.31</v>
      </c>
      <c r="I58" s="2">
        <v>1.51</v>
      </c>
      <c r="J58" s="2">
        <v>737.7</v>
      </c>
      <c r="K58" s="2">
        <v>8.9</v>
      </c>
      <c r="L58" s="2">
        <v>922</v>
      </c>
      <c r="M58" s="2">
        <v>73</v>
      </c>
      <c r="N58" s="2">
        <v>2.85</v>
      </c>
      <c r="O58" s="2">
        <v>3</v>
      </c>
      <c r="P58" s="2">
        <v>136</v>
      </c>
      <c r="Q58" s="2">
        <v>1.6020000000000001</v>
      </c>
      <c r="R58" s="2">
        <v>6.3E-2</v>
      </c>
      <c r="S58" s="2">
        <v>2</v>
      </c>
      <c r="T58" s="1">
        <v>49</v>
      </c>
      <c r="U58" s="2">
        <v>114.818</v>
      </c>
      <c r="V58" s="2">
        <v>8.4700000000000006</v>
      </c>
      <c r="W58" s="2">
        <v>7282</v>
      </c>
      <c r="X58" s="2">
        <v>1.49</v>
      </c>
      <c r="Y58" s="2">
        <v>2.2999999999999998</v>
      </c>
      <c r="Z58" s="2">
        <v>1.63</v>
      </c>
      <c r="AA58" s="2">
        <v>2.52</v>
      </c>
      <c r="AB58" s="2">
        <v>558.29999999999995</v>
      </c>
      <c r="AC58" s="2">
        <v>3.26</v>
      </c>
      <c r="AD58" s="2">
        <v>430</v>
      </c>
      <c r="AE58" s="2">
        <v>79</v>
      </c>
      <c r="AF58" s="2">
        <v>5</v>
      </c>
      <c r="AG58" s="2">
        <v>5</v>
      </c>
      <c r="AH58" s="2">
        <v>150</v>
      </c>
      <c r="AI58" s="2">
        <v>1.663</v>
      </c>
      <c r="AJ58" s="2">
        <v>194</v>
      </c>
      <c r="AK58" s="3">
        <v>3</v>
      </c>
      <c r="AL58" s="1">
        <v>8</v>
      </c>
      <c r="AM58" s="2">
        <v>15.999000000000001</v>
      </c>
      <c r="AN58" s="2">
        <v>4.45</v>
      </c>
      <c r="AO58" s="2">
        <v>2000</v>
      </c>
      <c r="AP58" s="2">
        <v>0.85</v>
      </c>
      <c r="AQ58" s="2">
        <v>1.2</v>
      </c>
      <c r="AR58" s="2">
        <v>3.5</v>
      </c>
      <c r="AS58" s="2">
        <v>2.6</v>
      </c>
      <c r="AT58" s="2">
        <v>1313.9</v>
      </c>
      <c r="AU58" s="2">
        <v>0.44400000000000001</v>
      </c>
      <c r="AV58" s="2">
        <v>55</v>
      </c>
      <c r="AW58" s="2">
        <v>101</v>
      </c>
      <c r="AX58" s="2">
        <v>4.55</v>
      </c>
      <c r="AY58" s="2">
        <v>2</v>
      </c>
      <c r="AZ58" s="2">
        <v>66</v>
      </c>
      <c r="BA58" s="2">
        <v>0.89</v>
      </c>
      <c r="BB58" s="2">
        <v>2.8E-3</v>
      </c>
      <c r="BC58" s="2">
        <v>6</v>
      </c>
      <c r="BD58" s="1">
        <v>12</v>
      </c>
      <c r="BE58" s="2">
        <v>24.305</v>
      </c>
      <c r="BF58" s="2">
        <v>3.31</v>
      </c>
      <c r="BG58" s="2">
        <v>1738</v>
      </c>
      <c r="BH58" s="2">
        <v>1.0900000000000001</v>
      </c>
      <c r="BI58" s="2">
        <v>2.2999999999999998</v>
      </c>
      <c r="BJ58" s="2">
        <v>1.31</v>
      </c>
      <c r="BK58" s="2">
        <v>1.51</v>
      </c>
      <c r="BL58" s="2">
        <v>737.7</v>
      </c>
      <c r="BM58" s="2">
        <v>8.9</v>
      </c>
      <c r="BN58" s="2">
        <v>922</v>
      </c>
      <c r="BO58" s="2">
        <v>73</v>
      </c>
      <c r="BP58" s="2">
        <v>2.85</v>
      </c>
      <c r="BQ58" s="2">
        <v>3</v>
      </c>
      <c r="BR58" s="2">
        <v>136</v>
      </c>
      <c r="BS58" s="2">
        <v>1.6020000000000001</v>
      </c>
      <c r="BT58" s="2">
        <v>6.3E-2</v>
      </c>
      <c r="BU58" s="2">
        <v>2</v>
      </c>
      <c r="BV58" s="7">
        <f t="shared" si="0"/>
        <v>20.100183928426166</v>
      </c>
      <c r="BW58" s="7">
        <f t="shared" si="1"/>
        <v>45.017277232542405</v>
      </c>
      <c r="BX58" s="7">
        <f t="shared" si="2"/>
        <v>5.4690311738663873</v>
      </c>
      <c r="BY58" s="7">
        <f t="shared" si="3"/>
        <v>3473.9436693996458</v>
      </c>
      <c r="BZ58" s="7">
        <f t="shared" si="4"/>
        <v>1.0582776934507803</v>
      </c>
      <c r="CA58" s="7">
        <f t="shared" si="5"/>
        <v>1.6330798344696758</v>
      </c>
      <c r="CB58" s="7">
        <f t="shared" si="6"/>
        <v>2.7288074586635638</v>
      </c>
      <c r="CC58" s="7">
        <f t="shared" si="7"/>
        <v>2.4581708129990658</v>
      </c>
      <c r="CD58" s="7">
        <f t="shared" si="8"/>
        <v>1036.0111933608607</v>
      </c>
      <c r="CE58" s="7">
        <f t="shared" si="9"/>
        <v>2.1687983769994172</v>
      </c>
      <c r="CF58" s="7">
        <f t="shared" si="10"/>
        <v>256.38696761977405</v>
      </c>
      <c r="CG58" s="7">
        <f t="shared" si="11"/>
        <v>91.68296288426923</v>
      </c>
      <c r="CH58" s="7">
        <f t="shared" si="12"/>
        <v>4.4923028704212804</v>
      </c>
      <c r="CI58" s="7">
        <f t="shared" si="13"/>
        <v>2.9626466791685053</v>
      </c>
      <c r="CJ58" s="7">
        <f t="shared" si="14"/>
        <v>97.542190001079149</v>
      </c>
      <c r="CK58" s="7">
        <f t="shared" si="15"/>
        <v>1.1876733666156249</v>
      </c>
      <c r="CL58" s="7">
        <f t="shared" si="16"/>
        <v>55.195540397371481</v>
      </c>
      <c r="CM58" s="7">
        <f t="shared" si="17"/>
        <v>4.7096331076628539</v>
      </c>
      <c r="CN58">
        <v>0.10924007105621417</v>
      </c>
      <c r="CO58">
        <v>0.2844688693707636</v>
      </c>
      <c r="CP58">
        <v>0.60629105957302243</v>
      </c>
    </row>
    <row r="59" spans="1:94" x14ac:dyDescent="0.15">
      <c r="A59" s="23" t="s">
        <v>56</v>
      </c>
      <c r="B59" s="1">
        <v>12</v>
      </c>
      <c r="C59" s="2">
        <v>24.305</v>
      </c>
      <c r="D59" s="2">
        <v>3.31</v>
      </c>
      <c r="E59" s="2">
        <v>1738</v>
      </c>
      <c r="F59" s="2">
        <v>1.0900000000000001</v>
      </c>
      <c r="G59" s="2">
        <v>2.2999999999999998</v>
      </c>
      <c r="H59" s="2">
        <v>1.31</v>
      </c>
      <c r="I59" s="2">
        <v>1.51</v>
      </c>
      <c r="J59" s="2">
        <v>737.7</v>
      </c>
      <c r="K59" s="2">
        <v>8.9</v>
      </c>
      <c r="L59" s="2">
        <v>922</v>
      </c>
      <c r="M59" s="2">
        <v>73</v>
      </c>
      <c r="N59" s="2">
        <v>2.85</v>
      </c>
      <c r="O59" s="2">
        <v>3</v>
      </c>
      <c r="P59" s="2">
        <v>136</v>
      </c>
      <c r="Q59" s="2">
        <v>1.6020000000000001</v>
      </c>
      <c r="R59" s="2">
        <v>6.3E-2</v>
      </c>
      <c r="S59" s="2">
        <v>2</v>
      </c>
      <c r="T59" s="1">
        <v>25</v>
      </c>
      <c r="U59" s="2">
        <v>54.938000000000002</v>
      </c>
      <c r="V59" s="2">
        <v>5.23</v>
      </c>
      <c r="W59" s="2">
        <v>7300</v>
      </c>
      <c r="X59" s="2">
        <v>0.79</v>
      </c>
      <c r="Y59" s="2">
        <v>1.26</v>
      </c>
      <c r="Z59" s="2">
        <v>2.04</v>
      </c>
      <c r="AA59" s="2">
        <v>2.92</v>
      </c>
      <c r="AB59" s="2">
        <v>717.4</v>
      </c>
      <c r="AC59" s="2">
        <v>13.4</v>
      </c>
      <c r="AD59" s="2">
        <v>1518</v>
      </c>
      <c r="AE59" s="2">
        <v>60</v>
      </c>
      <c r="AF59" s="2">
        <v>3.6</v>
      </c>
      <c r="AG59" s="2">
        <v>4</v>
      </c>
      <c r="AH59" s="2">
        <v>117</v>
      </c>
      <c r="AI59" s="2">
        <v>1.304</v>
      </c>
      <c r="AJ59" s="2">
        <v>13.3</v>
      </c>
      <c r="AK59" s="3">
        <v>7</v>
      </c>
      <c r="AL59" s="1">
        <v>8</v>
      </c>
      <c r="AM59" s="2">
        <v>15.999000000000001</v>
      </c>
      <c r="AN59" s="2">
        <v>4.45</v>
      </c>
      <c r="AO59" s="2">
        <v>2000</v>
      </c>
      <c r="AP59" s="2">
        <v>0.85</v>
      </c>
      <c r="AQ59" s="2">
        <v>1.2</v>
      </c>
      <c r="AR59" s="2">
        <v>3.5</v>
      </c>
      <c r="AS59" s="2">
        <v>2.6</v>
      </c>
      <c r="AT59" s="2">
        <v>1313.9</v>
      </c>
      <c r="AU59" s="2">
        <v>0.44400000000000001</v>
      </c>
      <c r="AV59" s="2">
        <v>55</v>
      </c>
      <c r="AW59" s="2">
        <v>101</v>
      </c>
      <c r="AX59" s="2">
        <v>4.55</v>
      </c>
      <c r="AY59" s="2">
        <v>2</v>
      </c>
      <c r="AZ59" s="2">
        <v>66</v>
      </c>
      <c r="BA59" s="2">
        <v>0.89</v>
      </c>
      <c r="BB59" s="2">
        <v>2.8E-3</v>
      </c>
      <c r="BC59" s="2">
        <v>6</v>
      </c>
      <c r="BD59" s="1">
        <v>12</v>
      </c>
      <c r="BE59" s="2">
        <v>24.305</v>
      </c>
      <c r="BF59" s="2">
        <v>3.31</v>
      </c>
      <c r="BG59" s="2">
        <v>1738</v>
      </c>
      <c r="BH59" s="2">
        <v>1.0900000000000001</v>
      </c>
      <c r="BI59" s="2">
        <v>2.2999999999999998</v>
      </c>
      <c r="BJ59" s="2">
        <v>1.31</v>
      </c>
      <c r="BK59" s="2">
        <v>1.51</v>
      </c>
      <c r="BL59" s="2">
        <v>737.7</v>
      </c>
      <c r="BM59" s="2">
        <v>8.9</v>
      </c>
      <c r="BN59" s="2">
        <v>922</v>
      </c>
      <c r="BO59" s="2">
        <v>73</v>
      </c>
      <c r="BP59" s="2">
        <v>2.85</v>
      </c>
      <c r="BQ59" s="2">
        <v>3</v>
      </c>
      <c r="BR59" s="2">
        <v>136</v>
      </c>
      <c r="BS59" s="2">
        <v>1.6020000000000001</v>
      </c>
      <c r="BT59" s="2">
        <v>6.3E-2</v>
      </c>
      <c r="BU59" s="2">
        <v>2</v>
      </c>
      <c r="BV59" s="7">
        <f t="shared" si="0"/>
        <v>13.297727665039336</v>
      </c>
      <c r="BW59" s="7">
        <f t="shared" si="1"/>
        <v>28.039648921116381</v>
      </c>
      <c r="BX59" s="7">
        <f t="shared" si="2"/>
        <v>4.5478253710567156</v>
      </c>
      <c r="BY59" s="7">
        <f t="shared" si="3"/>
        <v>3486.0372886946325</v>
      </c>
      <c r="BZ59" s="7">
        <f t="shared" si="4"/>
        <v>0.85918953082851812</v>
      </c>
      <c r="CA59" s="7">
        <f t="shared" si="5"/>
        <v>1.3378648248526872</v>
      </c>
      <c r="CB59" s="7">
        <f t="shared" si="6"/>
        <v>2.8423832033048289</v>
      </c>
      <c r="CC59" s="7">
        <f t="shared" si="7"/>
        <v>2.5718401596454865</v>
      </c>
      <c r="CD59" s="7">
        <f t="shared" si="8"/>
        <v>1080.1813326195384</v>
      </c>
      <c r="CE59" s="7">
        <f t="shared" si="9"/>
        <v>5.0749251409533089</v>
      </c>
      <c r="CF59" s="7">
        <f t="shared" si="10"/>
        <v>568.28548411041652</v>
      </c>
      <c r="CG59" s="7">
        <f t="shared" si="11"/>
        <v>86.209037888946568</v>
      </c>
      <c r="CH59" s="7">
        <f t="shared" si="12"/>
        <v>4.0919195941530582</v>
      </c>
      <c r="CI59" s="7">
        <f t="shared" si="13"/>
        <v>2.6813608140226632</v>
      </c>
      <c r="CJ59" s="7">
        <f t="shared" si="14"/>
        <v>88.25822227087167</v>
      </c>
      <c r="CK59" s="7">
        <f t="shared" si="15"/>
        <v>1.0864614270243396</v>
      </c>
      <c r="CL59" s="7">
        <f t="shared" si="16"/>
        <v>3.8098709432080544</v>
      </c>
      <c r="CM59" s="7">
        <f t="shared" si="17"/>
        <v>5.8468411528580297</v>
      </c>
      <c r="CN59">
        <v>0.10974205647851157</v>
      </c>
      <c r="CO59">
        <v>0.28580937877207591</v>
      </c>
      <c r="CP59">
        <v>0.60444856474941244</v>
      </c>
    </row>
    <row r="60" spans="1:94" x14ac:dyDescent="0.15">
      <c r="A60" s="23" t="s">
        <v>57</v>
      </c>
      <c r="B60" s="1">
        <v>12</v>
      </c>
      <c r="C60" s="2">
        <v>24.305</v>
      </c>
      <c r="D60" s="2">
        <v>3.31</v>
      </c>
      <c r="E60" s="2">
        <v>1738</v>
      </c>
      <c r="F60" s="2">
        <v>1.0900000000000001</v>
      </c>
      <c r="G60" s="2">
        <v>2.2999999999999998</v>
      </c>
      <c r="H60" s="2">
        <v>1.31</v>
      </c>
      <c r="I60" s="2">
        <v>1.51</v>
      </c>
      <c r="J60" s="2">
        <v>737.7</v>
      </c>
      <c r="K60" s="2">
        <v>8.9</v>
      </c>
      <c r="L60" s="2">
        <v>922</v>
      </c>
      <c r="M60" s="2">
        <v>73</v>
      </c>
      <c r="N60" s="2">
        <v>2.85</v>
      </c>
      <c r="O60" s="2">
        <v>3</v>
      </c>
      <c r="P60" s="2">
        <v>136</v>
      </c>
      <c r="Q60" s="2">
        <v>1.6020000000000001</v>
      </c>
      <c r="R60" s="2">
        <v>6.3E-2</v>
      </c>
      <c r="S60" s="2">
        <v>2</v>
      </c>
      <c r="T60" s="1">
        <v>22</v>
      </c>
      <c r="U60" s="2">
        <v>47.866999999999997</v>
      </c>
      <c r="V60" s="2">
        <v>4.82</v>
      </c>
      <c r="W60" s="2">
        <v>4506</v>
      </c>
      <c r="X60" s="2">
        <v>0.91</v>
      </c>
      <c r="Y60" s="2">
        <v>1.81</v>
      </c>
      <c r="Z60" s="2">
        <v>1.86</v>
      </c>
      <c r="AA60" s="2">
        <v>4.8499999999999996</v>
      </c>
      <c r="AB60" s="2">
        <v>658</v>
      </c>
      <c r="AC60" s="2">
        <v>18.8</v>
      </c>
      <c r="AD60" s="2">
        <v>1933</v>
      </c>
      <c r="AE60" s="2">
        <v>51</v>
      </c>
      <c r="AF60" s="2">
        <v>3.15</v>
      </c>
      <c r="AG60" s="2">
        <v>4</v>
      </c>
      <c r="AH60" s="2">
        <v>132</v>
      </c>
      <c r="AI60" s="2">
        <v>1.462</v>
      </c>
      <c r="AJ60" s="2">
        <v>6.1</v>
      </c>
      <c r="AK60" s="3">
        <v>4</v>
      </c>
      <c r="AL60" s="1">
        <v>8</v>
      </c>
      <c r="AM60" s="2">
        <v>15.999000000000001</v>
      </c>
      <c r="AN60" s="2">
        <v>4.45</v>
      </c>
      <c r="AO60" s="2">
        <v>2000</v>
      </c>
      <c r="AP60" s="2">
        <v>0.85</v>
      </c>
      <c r="AQ60" s="2">
        <v>1.2</v>
      </c>
      <c r="AR60" s="2">
        <v>3.5</v>
      </c>
      <c r="AS60" s="2">
        <v>2.6</v>
      </c>
      <c r="AT60" s="2">
        <v>1313.9</v>
      </c>
      <c r="AU60" s="2">
        <v>0.44400000000000001</v>
      </c>
      <c r="AV60" s="2">
        <v>55</v>
      </c>
      <c r="AW60" s="2">
        <v>101</v>
      </c>
      <c r="AX60" s="2">
        <v>4.55</v>
      </c>
      <c r="AY60" s="2">
        <v>2</v>
      </c>
      <c r="AZ60" s="2">
        <v>66</v>
      </c>
      <c r="BA60" s="2">
        <v>0.89</v>
      </c>
      <c r="BB60" s="2">
        <v>2.8E-3</v>
      </c>
      <c r="BC60" s="2">
        <v>6</v>
      </c>
      <c r="BD60" s="1">
        <v>12</v>
      </c>
      <c r="BE60" s="2">
        <v>24.305</v>
      </c>
      <c r="BF60" s="2">
        <v>3.31</v>
      </c>
      <c r="BG60" s="2">
        <v>1738</v>
      </c>
      <c r="BH60" s="2">
        <v>1.0900000000000001</v>
      </c>
      <c r="BI60" s="2">
        <v>2.2999999999999998</v>
      </c>
      <c r="BJ60" s="2">
        <v>1.31</v>
      </c>
      <c r="BK60" s="2">
        <v>1.51</v>
      </c>
      <c r="BL60" s="2">
        <v>737.7</v>
      </c>
      <c r="BM60" s="2">
        <v>8.9</v>
      </c>
      <c r="BN60" s="2">
        <v>922</v>
      </c>
      <c r="BO60" s="2">
        <v>73</v>
      </c>
      <c r="BP60" s="2">
        <v>2.85</v>
      </c>
      <c r="BQ60" s="2">
        <v>3</v>
      </c>
      <c r="BR60" s="2">
        <v>136</v>
      </c>
      <c r="BS60" s="2">
        <v>1.6020000000000001</v>
      </c>
      <c r="BT60" s="2">
        <v>6.3E-2</v>
      </c>
      <c r="BU60" s="2">
        <v>2</v>
      </c>
      <c r="BV60" s="7">
        <f t="shared" si="0"/>
        <v>12.430583536409369</v>
      </c>
      <c r="BW60" s="7">
        <f t="shared" si="1"/>
        <v>25.996766128180493</v>
      </c>
      <c r="BX60" s="7">
        <f t="shared" si="2"/>
        <v>4.4306855686493458</v>
      </c>
      <c r="BY60" s="7">
        <f t="shared" si="3"/>
        <v>2685.9813250047628</v>
      </c>
      <c r="BZ60" s="7">
        <f t="shared" si="4"/>
        <v>0.8933915572097243</v>
      </c>
      <c r="CA60" s="7">
        <f t="shared" si="5"/>
        <v>1.4944145826170965</v>
      </c>
      <c r="CB60" s="7">
        <f t="shared" si="6"/>
        <v>2.7924886115381744</v>
      </c>
      <c r="CC60" s="7">
        <f t="shared" si="7"/>
        <v>3.1223064407161276</v>
      </c>
      <c r="CD60" s="7">
        <f t="shared" si="8"/>
        <v>1063.7527153363319</v>
      </c>
      <c r="CE60" s="7">
        <f t="shared" si="9"/>
        <v>6.6047863729986682</v>
      </c>
      <c r="CF60" s="7">
        <f t="shared" si="10"/>
        <v>685.5137819290386</v>
      </c>
      <c r="CG60" s="7">
        <f t="shared" si="11"/>
        <v>83.674743243585965</v>
      </c>
      <c r="CH60" s="7">
        <f t="shared" si="12"/>
        <v>3.9645888177125714</v>
      </c>
      <c r="CI60" s="7">
        <f t="shared" si="13"/>
        <v>2.679870009150731</v>
      </c>
      <c r="CJ60" s="7">
        <f t="shared" si="14"/>
        <v>92.487290809605042</v>
      </c>
      <c r="CK60" s="7">
        <f t="shared" si="15"/>
        <v>1.1310907495428055</v>
      </c>
      <c r="CL60" s="7">
        <f t="shared" si="16"/>
        <v>1.7482154074914005</v>
      </c>
      <c r="CM60" s="7">
        <f t="shared" si="17"/>
        <v>4.9916234632035188</v>
      </c>
      <c r="CN60">
        <v>0.10950217588191638</v>
      </c>
      <c r="CO60">
        <v>0.28518391663440745</v>
      </c>
      <c r="CP60">
        <v>0.60531390748367608</v>
      </c>
    </row>
    <row r="61" spans="1:94" x14ac:dyDescent="0.15">
      <c r="A61" s="23" t="s">
        <v>58</v>
      </c>
      <c r="B61" s="1">
        <v>12</v>
      </c>
      <c r="C61" s="2">
        <v>24.305</v>
      </c>
      <c r="D61" s="2">
        <v>3.31</v>
      </c>
      <c r="E61" s="2">
        <v>1738</v>
      </c>
      <c r="F61" s="2">
        <v>1.0900000000000001</v>
      </c>
      <c r="G61" s="2">
        <v>2.2999999999999998</v>
      </c>
      <c r="H61" s="2">
        <v>1.31</v>
      </c>
      <c r="I61" s="2">
        <v>1.51</v>
      </c>
      <c r="J61" s="2">
        <v>737.7</v>
      </c>
      <c r="K61" s="2">
        <v>8.9</v>
      </c>
      <c r="L61" s="2">
        <v>922</v>
      </c>
      <c r="M61" s="2">
        <v>73</v>
      </c>
      <c r="N61" s="2">
        <v>2.85</v>
      </c>
      <c r="O61" s="2">
        <v>3</v>
      </c>
      <c r="P61" s="2">
        <v>136</v>
      </c>
      <c r="Q61" s="2">
        <v>1.6020000000000001</v>
      </c>
      <c r="R61" s="2">
        <v>6.3E-2</v>
      </c>
      <c r="S61" s="2">
        <v>2</v>
      </c>
      <c r="T61" s="1">
        <v>23</v>
      </c>
      <c r="U61" s="2">
        <v>50.941499999999998</v>
      </c>
      <c r="V61" s="2">
        <v>4.9800000000000004</v>
      </c>
      <c r="W61" s="2">
        <v>6000</v>
      </c>
      <c r="X61" s="2">
        <v>0.86</v>
      </c>
      <c r="Y61" s="2">
        <v>1.61</v>
      </c>
      <c r="Z61" s="2">
        <v>2.2200000000000002</v>
      </c>
      <c r="AA61" s="2">
        <v>5.31</v>
      </c>
      <c r="AB61" s="2">
        <v>650.29999999999995</v>
      </c>
      <c r="AC61" s="2">
        <v>17.5</v>
      </c>
      <c r="AD61" s="2">
        <v>2163</v>
      </c>
      <c r="AE61" s="2">
        <v>54</v>
      </c>
      <c r="AF61" s="2">
        <v>3.3</v>
      </c>
      <c r="AG61" s="2">
        <v>4</v>
      </c>
      <c r="AH61" s="2">
        <v>122</v>
      </c>
      <c r="AI61" s="2">
        <v>1.3460000000000001</v>
      </c>
      <c r="AJ61" s="2">
        <v>5.0599999999999996</v>
      </c>
      <c r="AK61" s="3">
        <v>5</v>
      </c>
      <c r="AL61" s="1">
        <v>8</v>
      </c>
      <c r="AM61" s="2">
        <v>15.999000000000001</v>
      </c>
      <c r="AN61" s="2">
        <v>4.45</v>
      </c>
      <c r="AO61" s="2">
        <v>2000</v>
      </c>
      <c r="AP61" s="2">
        <v>0.85</v>
      </c>
      <c r="AQ61" s="2">
        <v>1.2</v>
      </c>
      <c r="AR61" s="2">
        <v>3.5</v>
      </c>
      <c r="AS61" s="2">
        <v>2.6</v>
      </c>
      <c r="AT61" s="2">
        <v>1313.9</v>
      </c>
      <c r="AU61" s="2">
        <v>0.44400000000000001</v>
      </c>
      <c r="AV61" s="2">
        <v>55</v>
      </c>
      <c r="AW61" s="2">
        <v>101</v>
      </c>
      <c r="AX61" s="2">
        <v>4.55</v>
      </c>
      <c r="AY61" s="2">
        <v>2</v>
      </c>
      <c r="AZ61" s="2">
        <v>66</v>
      </c>
      <c r="BA61" s="2">
        <v>0.89</v>
      </c>
      <c r="BB61" s="2">
        <v>2.8E-3</v>
      </c>
      <c r="BC61" s="2">
        <v>6</v>
      </c>
      <c r="BD61" s="1">
        <v>12</v>
      </c>
      <c r="BE61" s="2">
        <v>24.305</v>
      </c>
      <c r="BF61" s="2">
        <v>3.31</v>
      </c>
      <c r="BG61" s="2">
        <v>1738</v>
      </c>
      <c r="BH61" s="2">
        <v>1.0900000000000001</v>
      </c>
      <c r="BI61" s="2">
        <v>2.2999999999999998</v>
      </c>
      <c r="BJ61" s="2">
        <v>1.31</v>
      </c>
      <c r="BK61" s="2">
        <v>1.51</v>
      </c>
      <c r="BL61" s="2">
        <v>737.7</v>
      </c>
      <c r="BM61" s="2">
        <v>8.9</v>
      </c>
      <c r="BN61" s="2">
        <v>922</v>
      </c>
      <c r="BO61" s="2">
        <v>73</v>
      </c>
      <c r="BP61" s="2">
        <v>2.85</v>
      </c>
      <c r="BQ61" s="2">
        <v>3</v>
      </c>
      <c r="BR61" s="2">
        <v>136</v>
      </c>
      <c r="BS61" s="2">
        <v>1.6020000000000001</v>
      </c>
      <c r="BT61" s="2">
        <v>6.3E-2</v>
      </c>
      <c r="BU61" s="2">
        <v>2</v>
      </c>
      <c r="BV61" s="7">
        <f t="shared" si="0"/>
        <v>12.726414824949632</v>
      </c>
      <c r="BW61" s="7">
        <f t="shared" si="1"/>
        <v>26.898105734067496</v>
      </c>
      <c r="BX61" s="7">
        <f t="shared" si="2"/>
        <v>4.4763602352414757</v>
      </c>
      <c r="BY61" s="7">
        <f t="shared" si="3"/>
        <v>3114.5422022653715</v>
      </c>
      <c r="BZ61" s="7">
        <f t="shared" si="4"/>
        <v>0.87920076260553393</v>
      </c>
      <c r="CA61" s="7">
        <f t="shared" si="5"/>
        <v>1.4379247157356274</v>
      </c>
      <c r="CB61" s="7">
        <f t="shared" si="6"/>
        <v>2.8937687369074183</v>
      </c>
      <c r="CC61" s="7">
        <f t="shared" si="7"/>
        <v>3.2549464574423372</v>
      </c>
      <c r="CD61" s="7">
        <f t="shared" si="8"/>
        <v>1060.9826361238988</v>
      </c>
      <c r="CE61" s="7">
        <f t="shared" si="9"/>
        <v>6.2471634169466501</v>
      </c>
      <c r="CF61" s="7">
        <f t="shared" si="10"/>
        <v>752.68114019699806</v>
      </c>
      <c r="CG61" s="7">
        <f t="shared" si="11"/>
        <v>84.492938202547776</v>
      </c>
      <c r="CH61" s="7">
        <f t="shared" si="12"/>
        <v>4.0061261154847756</v>
      </c>
      <c r="CI61" s="7">
        <f t="shared" si="13"/>
        <v>2.6814101983047935</v>
      </c>
      <c r="CJ61" s="7">
        <f t="shared" si="14"/>
        <v>89.689425500570067</v>
      </c>
      <c r="CK61" s="7">
        <f t="shared" si="15"/>
        <v>1.0984855950908585</v>
      </c>
      <c r="CL61" s="7">
        <f t="shared" si="16"/>
        <v>1.4548810710589382</v>
      </c>
      <c r="CM61" s="7">
        <f t="shared" si="17"/>
        <v>5.2751332385112821</v>
      </c>
      <c r="CN61">
        <v>0.10976047495323446</v>
      </c>
      <c r="CO61">
        <v>0.28582486167577975</v>
      </c>
      <c r="CP61">
        <v>0.60441466337098571</v>
      </c>
    </row>
    <row r="62" spans="1:94" x14ac:dyDescent="0.15">
      <c r="A62" s="23" t="s">
        <v>59</v>
      </c>
      <c r="B62" s="1">
        <v>25</v>
      </c>
      <c r="C62" s="2">
        <v>54.938000000000002</v>
      </c>
      <c r="D62" s="2">
        <v>5.23</v>
      </c>
      <c r="E62" s="2">
        <v>7300</v>
      </c>
      <c r="F62" s="2">
        <v>0.79</v>
      </c>
      <c r="G62" s="2">
        <v>1.26</v>
      </c>
      <c r="H62" s="2">
        <v>2.04</v>
      </c>
      <c r="I62" s="2">
        <v>2.92</v>
      </c>
      <c r="J62" s="2">
        <v>717.4</v>
      </c>
      <c r="K62" s="2">
        <v>13.4</v>
      </c>
      <c r="L62" s="2">
        <v>1518</v>
      </c>
      <c r="M62" s="2">
        <v>60</v>
      </c>
      <c r="N62" s="2">
        <v>3.6</v>
      </c>
      <c r="O62" s="2">
        <v>4</v>
      </c>
      <c r="P62" s="2">
        <v>117</v>
      </c>
      <c r="Q62" s="2">
        <v>1.304</v>
      </c>
      <c r="R62" s="2">
        <v>13.3</v>
      </c>
      <c r="S62" s="2">
        <v>7</v>
      </c>
      <c r="T62" s="1">
        <v>13</v>
      </c>
      <c r="U62" s="2">
        <v>26.981999999999999</v>
      </c>
      <c r="V62" s="2">
        <v>4.07</v>
      </c>
      <c r="W62" s="2">
        <v>2698</v>
      </c>
      <c r="X62" s="2">
        <v>1.25</v>
      </c>
      <c r="Y62" s="2">
        <v>2.0099999999999998</v>
      </c>
      <c r="Z62" s="2">
        <v>1.64</v>
      </c>
      <c r="AA62" s="2">
        <v>3.39</v>
      </c>
      <c r="AB62" s="2">
        <v>577.6</v>
      </c>
      <c r="AC62" s="2">
        <v>10.5</v>
      </c>
      <c r="AD62" s="2">
        <v>933</v>
      </c>
      <c r="AE62" s="2">
        <v>80</v>
      </c>
      <c r="AF62" s="2">
        <v>3.5</v>
      </c>
      <c r="AG62" s="2">
        <v>3</v>
      </c>
      <c r="AH62" s="2">
        <v>125</v>
      </c>
      <c r="AI62" s="2">
        <v>1.4319999999999999</v>
      </c>
      <c r="AJ62" s="2">
        <v>0.23300000000000001</v>
      </c>
      <c r="AK62" s="3">
        <v>3</v>
      </c>
      <c r="AL62" s="1">
        <v>8</v>
      </c>
      <c r="AM62" s="2">
        <v>15.999000000000001</v>
      </c>
      <c r="AN62" s="2">
        <v>4.45</v>
      </c>
      <c r="AO62" s="2">
        <v>2000</v>
      </c>
      <c r="AP62" s="2">
        <v>0.85</v>
      </c>
      <c r="AQ62" s="2">
        <v>1.2</v>
      </c>
      <c r="AR62" s="2">
        <v>3.5</v>
      </c>
      <c r="AS62" s="2">
        <v>2.6</v>
      </c>
      <c r="AT62" s="2">
        <v>1313.9</v>
      </c>
      <c r="AU62" s="2">
        <v>0.44400000000000001</v>
      </c>
      <c r="AV62" s="2">
        <v>55</v>
      </c>
      <c r="AW62" s="2">
        <v>101</v>
      </c>
      <c r="AX62" s="2">
        <v>4.55</v>
      </c>
      <c r="AY62" s="2">
        <v>2</v>
      </c>
      <c r="AZ62" s="2">
        <v>66</v>
      </c>
      <c r="BA62" s="2">
        <v>0.89</v>
      </c>
      <c r="BB62" s="2">
        <v>2.8E-3</v>
      </c>
      <c r="BC62" s="2">
        <v>6</v>
      </c>
      <c r="BD62" s="1">
        <v>25</v>
      </c>
      <c r="BE62" s="2">
        <v>54.938000000000002</v>
      </c>
      <c r="BF62" s="2">
        <v>5.23</v>
      </c>
      <c r="BG62" s="2">
        <v>7300</v>
      </c>
      <c r="BH62" s="2">
        <v>0.79</v>
      </c>
      <c r="BI62" s="2">
        <v>1.26</v>
      </c>
      <c r="BJ62" s="2">
        <v>2.04</v>
      </c>
      <c r="BK62" s="2">
        <v>2.92</v>
      </c>
      <c r="BL62" s="2">
        <v>717.4</v>
      </c>
      <c r="BM62" s="2">
        <v>13.4</v>
      </c>
      <c r="BN62" s="2">
        <v>1518</v>
      </c>
      <c r="BO62" s="2">
        <v>60</v>
      </c>
      <c r="BP62" s="2">
        <v>3.6</v>
      </c>
      <c r="BQ62" s="2">
        <v>4</v>
      </c>
      <c r="BR62" s="2">
        <v>117</v>
      </c>
      <c r="BS62" s="2">
        <v>1.304</v>
      </c>
      <c r="BT62" s="2">
        <v>13.3</v>
      </c>
      <c r="BU62" s="2">
        <v>7</v>
      </c>
      <c r="BV62" s="7">
        <f t="shared" si="0"/>
        <v>11.313726904560287</v>
      </c>
      <c r="BW62" s="7">
        <f t="shared" si="1"/>
        <v>23.45419642711358</v>
      </c>
      <c r="BX62" s="7">
        <f t="shared" si="2"/>
        <v>4.4268759552339887</v>
      </c>
      <c r="BY62" s="7">
        <f t="shared" si="3"/>
        <v>2785.6731844205997</v>
      </c>
      <c r="BZ62" s="7">
        <f t="shared" si="4"/>
        <v>0.95835043809242393</v>
      </c>
      <c r="CA62" s="7">
        <f t="shared" si="5"/>
        <v>1.4394446442783138</v>
      </c>
      <c r="CB62" s="7">
        <f t="shared" si="6"/>
        <v>2.8042097057436779</v>
      </c>
      <c r="CC62" s="7">
        <f t="shared" si="7"/>
        <v>2.8623962509427114</v>
      </c>
      <c r="CD62" s="7">
        <f t="shared" si="8"/>
        <v>1036.4173023022854</v>
      </c>
      <c r="CE62" s="7">
        <f t="shared" si="9"/>
        <v>4.7645931392221925</v>
      </c>
      <c r="CF62" s="7">
        <f t="shared" si="10"/>
        <v>468.86131016934576</v>
      </c>
      <c r="CG62" s="7">
        <f t="shared" si="11"/>
        <v>90.438072714847436</v>
      </c>
      <c r="CH62" s="7">
        <f t="shared" si="12"/>
        <v>4.1433279214463425</v>
      </c>
      <c r="CI62" s="7">
        <f t="shared" si="13"/>
        <v>2.508205380925185</v>
      </c>
      <c r="CJ62" s="7">
        <f t="shared" si="14"/>
        <v>88.588274618071324</v>
      </c>
      <c r="CK62" s="7">
        <f t="shared" si="15"/>
        <v>1.0914888878963043</v>
      </c>
      <c r="CL62" s="7">
        <f t="shared" si="16"/>
        <v>1.5367882157114638</v>
      </c>
      <c r="CM62" s="7">
        <f t="shared" si="17"/>
        <v>5.2480838571588047</v>
      </c>
      <c r="CN62">
        <v>0.11038571427633727</v>
      </c>
      <c r="CO62">
        <v>0.28743395237251063</v>
      </c>
      <c r="CP62">
        <v>0.60218033335115206</v>
      </c>
    </row>
    <row r="63" spans="1:94" x14ac:dyDescent="0.15">
      <c r="A63" s="23" t="s">
        <v>60</v>
      </c>
      <c r="B63" s="1">
        <v>25</v>
      </c>
      <c r="C63" s="2">
        <v>54.938000000000002</v>
      </c>
      <c r="D63" s="2">
        <v>5.23</v>
      </c>
      <c r="E63" s="2">
        <v>7300</v>
      </c>
      <c r="F63" s="2">
        <v>0.79</v>
      </c>
      <c r="G63" s="2">
        <v>1.26</v>
      </c>
      <c r="H63" s="2">
        <v>2.04</v>
      </c>
      <c r="I63" s="2">
        <v>2.92</v>
      </c>
      <c r="J63" s="2">
        <v>717.4</v>
      </c>
      <c r="K63" s="2">
        <v>13.4</v>
      </c>
      <c r="L63" s="2">
        <v>1518</v>
      </c>
      <c r="M63" s="2">
        <v>60</v>
      </c>
      <c r="N63" s="2">
        <v>3.6</v>
      </c>
      <c r="O63" s="2">
        <v>4</v>
      </c>
      <c r="P63" s="2">
        <v>117</v>
      </c>
      <c r="Q63" s="2">
        <v>1.304</v>
      </c>
      <c r="R63" s="2">
        <v>13.3</v>
      </c>
      <c r="S63" s="2">
        <v>7</v>
      </c>
      <c r="T63" s="1">
        <v>24</v>
      </c>
      <c r="U63" s="2">
        <v>51.996000000000002</v>
      </c>
      <c r="V63" s="2">
        <v>5.13</v>
      </c>
      <c r="W63" s="2">
        <v>7140</v>
      </c>
      <c r="X63" s="2">
        <v>0.84</v>
      </c>
      <c r="Y63" s="2">
        <v>1.33</v>
      </c>
      <c r="Z63" s="2">
        <v>2</v>
      </c>
      <c r="AA63" s="2">
        <v>4.0999999999999996</v>
      </c>
      <c r="AB63" s="2">
        <v>652.79999999999995</v>
      </c>
      <c r="AC63" s="2">
        <v>21</v>
      </c>
      <c r="AD63" s="2">
        <v>2073</v>
      </c>
      <c r="AE63" s="2">
        <v>57</v>
      </c>
      <c r="AF63" s="2">
        <v>3.35</v>
      </c>
      <c r="AG63" s="2">
        <v>4</v>
      </c>
      <c r="AH63" s="2">
        <v>118</v>
      </c>
      <c r="AI63" s="2">
        <v>1.36</v>
      </c>
      <c r="AJ63" s="2">
        <v>3.1</v>
      </c>
      <c r="AK63" s="3">
        <v>6</v>
      </c>
      <c r="AL63" s="1">
        <v>8</v>
      </c>
      <c r="AM63" s="2">
        <v>15.999000000000001</v>
      </c>
      <c r="AN63" s="2">
        <v>4.45</v>
      </c>
      <c r="AO63" s="2">
        <v>2000</v>
      </c>
      <c r="AP63" s="2">
        <v>0.85</v>
      </c>
      <c r="AQ63" s="2">
        <v>1.2</v>
      </c>
      <c r="AR63" s="2">
        <v>3.5</v>
      </c>
      <c r="AS63" s="2">
        <v>2.6</v>
      </c>
      <c r="AT63" s="2">
        <v>1313.9</v>
      </c>
      <c r="AU63" s="2">
        <v>0.44400000000000001</v>
      </c>
      <c r="AV63" s="2">
        <v>55</v>
      </c>
      <c r="AW63" s="2">
        <v>101</v>
      </c>
      <c r="AX63" s="2">
        <v>4.55</v>
      </c>
      <c r="AY63" s="2">
        <v>2</v>
      </c>
      <c r="AZ63" s="2">
        <v>66</v>
      </c>
      <c r="BA63" s="2">
        <v>0.89</v>
      </c>
      <c r="BB63" s="2">
        <v>2.8E-3</v>
      </c>
      <c r="BC63" s="2">
        <v>6</v>
      </c>
      <c r="BD63" s="1">
        <v>25</v>
      </c>
      <c r="BE63" s="2">
        <v>54.938000000000002</v>
      </c>
      <c r="BF63" s="2">
        <v>5.23</v>
      </c>
      <c r="BG63" s="2">
        <v>7300</v>
      </c>
      <c r="BH63" s="2">
        <v>0.79</v>
      </c>
      <c r="BI63" s="2">
        <v>1.26</v>
      </c>
      <c r="BJ63" s="2">
        <v>2.04</v>
      </c>
      <c r="BK63" s="2">
        <v>2.92</v>
      </c>
      <c r="BL63" s="2">
        <v>717.4</v>
      </c>
      <c r="BM63" s="2">
        <v>13.4</v>
      </c>
      <c r="BN63" s="2">
        <v>1518</v>
      </c>
      <c r="BO63" s="2">
        <v>60</v>
      </c>
      <c r="BP63" s="2">
        <v>3.6</v>
      </c>
      <c r="BQ63" s="2">
        <v>4</v>
      </c>
      <c r="BR63" s="2">
        <v>117</v>
      </c>
      <c r="BS63" s="2">
        <v>1.304</v>
      </c>
      <c r="BT63" s="2">
        <v>13.3</v>
      </c>
      <c r="BU63" s="2">
        <v>7</v>
      </c>
      <c r="BV63" s="7">
        <f t="shared" si="0"/>
        <v>14.463575817715787</v>
      </c>
      <c r="BW63" s="7">
        <f t="shared" si="1"/>
        <v>30.617333935362169</v>
      </c>
      <c r="BX63" s="7">
        <f t="shared" si="2"/>
        <v>4.7310568476199713</v>
      </c>
      <c r="BY63" s="7">
        <f t="shared" si="3"/>
        <v>4058.6024505205582</v>
      </c>
      <c r="BZ63" s="7">
        <f t="shared" si="4"/>
        <v>0.84050336126613523</v>
      </c>
      <c r="CA63" s="7">
        <f t="shared" si="5"/>
        <v>1.2438822119876238</v>
      </c>
      <c r="CB63" s="7">
        <f t="shared" si="6"/>
        <v>2.9088217597907602</v>
      </c>
      <c r="CC63" s="7">
        <f t="shared" si="7"/>
        <v>3.0651859285842624</v>
      </c>
      <c r="CD63" s="7">
        <f t="shared" si="8"/>
        <v>1058.5392215562542</v>
      </c>
      <c r="CE63" s="7">
        <f t="shared" si="9"/>
        <v>7.766140268029635</v>
      </c>
      <c r="CF63" s="7">
        <f t="shared" si="10"/>
        <v>794.9408568027693</v>
      </c>
      <c r="CG63" s="7">
        <f t="shared" si="11"/>
        <v>83.860654037986535</v>
      </c>
      <c r="CH63" s="7">
        <f t="shared" si="12"/>
        <v>4.1011506744415946</v>
      </c>
      <c r="CI63" s="7">
        <f t="shared" si="13"/>
        <v>2.7941320307643664</v>
      </c>
      <c r="CJ63" s="7">
        <f t="shared" si="14"/>
        <v>86.536913228272667</v>
      </c>
      <c r="CK63" s="7">
        <f t="shared" si="15"/>
        <v>1.0704319312199781</v>
      </c>
      <c r="CL63" s="7">
        <f t="shared" si="16"/>
        <v>2.3598924931704475</v>
      </c>
      <c r="CM63" s="7">
        <f t="shared" si="17"/>
        <v>6.1105195716008582</v>
      </c>
      <c r="CN63">
        <v>0.11051957160085786</v>
      </c>
      <c r="CO63">
        <v>0.28654644378132521</v>
      </c>
      <c r="CP63">
        <v>0.602933984617817</v>
      </c>
    </row>
    <row r="64" spans="1:94" x14ac:dyDescent="0.15">
      <c r="A64" s="23" t="s">
        <v>61</v>
      </c>
      <c r="B64" s="1">
        <v>25</v>
      </c>
      <c r="C64" s="2">
        <v>54.938000000000002</v>
      </c>
      <c r="D64" s="2">
        <v>5.23</v>
      </c>
      <c r="E64" s="2">
        <v>7300</v>
      </c>
      <c r="F64" s="2">
        <v>0.79</v>
      </c>
      <c r="G64" s="2">
        <v>1.26</v>
      </c>
      <c r="H64" s="2">
        <v>2.04</v>
      </c>
      <c r="I64" s="2">
        <v>2.92</v>
      </c>
      <c r="J64" s="2">
        <v>717.4</v>
      </c>
      <c r="K64" s="2">
        <v>13.4</v>
      </c>
      <c r="L64" s="2">
        <v>1518</v>
      </c>
      <c r="M64" s="2">
        <v>60</v>
      </c>
      <c r="N64" s="2">
        <v>3.6</v>
      </c>
      <c r="O64" s="2">
        <v>4</v>
      </c>
      <c r="P64" s="2">
        <v>117</v>
      </c>
      <c r="Q64" s="2">
        <v>1.304</v>
      </c>
      <c r="R64" s="2">
        <v>13.3</v>
      </c>
      <c r="S64" s="2">
        <v>7</v>
      </c>
      <c r="T64" s="1">
        <v>26</v>
      </c>
      <c r="U64" s="2">
        <v>55.847000000000001</v>
      </c>
      <c r="V64" s="2">
        <v>5.43</v>
      </c>
      <c r="W64" s="2">
        <v>7860</v>
      </c>
      <c r="X64" s="2">
        <v>0.73</v>
      </c>
      <c r="Y64" s="2">
        <v>1.1599999999999999</v>
      </c>
      <c r="Z64" s="2">
        <v>1.67</v>
      </c>
      <c r="AA64" s="2">
        <v>4.28</v>
      </c>
      <c r="AB64" s="2">
        <v>759.3</v>
      </c>
      <c r="AC64" s="2">
        <v>13.8</v>
      </c>
      <c r="AD64" s="2">
        <v>1808</v>
      </c>
      <c r="AE64" s="2">
        <v>61</v>
      </c>
      <c r="AF64" s="2">
        <v>3.75</v>
      </c>
      <c r="AG64" s="2">
        <v>4</v>
      </c>
      <c r="AH64" s="2">
        <v>116</v>
      </c>
      <c r="AI64" s="2">
        <v>1.274</v>
      </c>
      <c r="AJ64" s="2">
        <v>2.56</v>
      </c>
      <c r="AK64" s="3">
        <v>8</v>
      </c>
      <c r="AL64" s="1">
        <v>8</v>
      </c>
      <c r="AM64" s="2">
        <v>15.999000000000001</v>
      </c>
      <c r="AN64" s="2">
        <v>4.45</v>
      </c>
      <c r="AO64" s="2">
        <v>2000</v>
      </c>
      <c r="AP64" s="2">
        <v>0.85</v>
      </c>
      <c r="AQ64" s="2">
        <v>1.2</v>
      </c>
      <c r="AR64" s="2">
        <v>3.5</v>
      </c>
      <c r="AS64" s="2">
        <v>2.6</v>
      </c>
      <c r="AT64" s="2">
        <v>1313.9</v>
      </c>
      <c r="AU64" s="2">
        <v>0.44400000000000001</v>
      </c>
      <c r="AV64" s="2">
        <v>55</v>
      </c>
      <c r="AW64" s="2">
        <v>101</v>
      </c>
      <c r="AX64" s="2">
        <v>4.55</v>
      </c>
      <c r="AY64" s="2">
        <v>2</v>
      </c>
      <c r="AZ64" s="2">
        <v>66</v>
      </c>
      <c r="BA64" s="2">
        <v>0.89</v>
      </c>
      <c r="BB64" s="2">
        <v>2.8E-3</v>
      </c>
      <c r="BC64" s="2">
        <v>6</v>
      </c>
      <c r="BD64" s="1">
        <v>25</v>
      </c>
      <c r="BE64" s="2">
        <v>54.938000000000002</v>
      </c>
      <c r="BF64" s="2">
        <v>5.23</v>
      </c>
      <c r="BG64" s="2">
        <v>7300</v>
      </c>
      <c r="BH64" s="2">
        <v>0.79</v>
      </c>
      <c r="BI64" s="2">
        <v>1.26</v>
      </c>
      <c r="BJ64" s="2">
        <v>2.04</v>
      </c>
      <c r="BK64" s="2">
        <v>2.92</v>
      </c>
      <c r="BL64" s="2">
        <v>717.4</v>
      </c>
      <c r="BM64" s="2">
        <v>13.4</v>
      </c>
      <c r="BN64" s="2">
        <v>1518</v>
      </c>
      <c r="BO64" s="2">
        <v>60</v>
      </c>
      <c r="BP64" s="2">
        <v>3.6</v>
      </c>
      <c r="BQ64" s="2">
        <v>4</v>
      </c>
      <c r="BR64" s="2">
        <v>117</v>
      </c>
      <c r="BS64" s="2">
        <v>1.304</v>
      </c>
      <c r="BT64" s="2">
        <v>13.3</v>
      </c>
      <c r="BU64" s="2">
        <v>7</v>
      </c>
      <c r="BV64" s="7">
        <f t="shared" si="0"/>
        <v>14.931533188715314</v>
      </c>
      <c r="BW64" s="7">
        <f t="shared" si="1"/>
        <v>31.485468786558648</v>
      </c>
      <c r="BX64" s="7">
        <f t="shared" si="2"/>
        <v>4.8115877665345543</v>
      </c>
      <c r="BY64" s="7">
        <f t="shared" si="3"/>
        <v>4231.1571977035128</v>
      </c>
      <c r="BZ64" s="7">
        <f t="shared" si="4"/>
        <v>0.80957751873821404</v>
      </c>
      <c r="CA64" s="7">
        <f t="shared" si="5"/>
        <v>1.1952074495738789</v>
      </c>
      <c r="CB64" s="7">
        <f t="shared" si="6"/>
        <v>2.8244136926704089</v>
      </c>
      <c r="CC64" s="7">
        <f t="shared" si="7"/>
        <v>3.1094842727009193</v>
      </c>
      <c r="CD64" s="7">
        <f t="shared" si="8"/>
        <v>1092.4411418904936</v>
      </c>
      <c r="CE64" s="7">
        <f t="shared" si="9"/>
        <v>5.6243115087531415</v>
      </c>
      <c r="CF64" s="7">
        <f t="shared" si="10"/>
        <v>709.15213370457877</v>
      </c>
      <c r="CG64" s="7">
        <f t="shared" si="11"/>
        <v>85.246916955855198</v>
      </c>
      <c r="CH64" s="7">
        <f t="shared" si="12"/>
        <v>4.2208307228760829</v>
      </c>
      <c r="CI64" s="7">
        <f t="shared" si="13"/>
        <v>2.7822281459606937</v>
      </c>
      <c r="CJ64" s="7">
        <f t="shared" si="14"/>
        <v>85.664223773948265</v>
      </c>
      <c r="CK64" s="7">
        <f t="shared" si="15"/>
        <v>1.0434434077723811</v>
      </c>
      <c r="CL64" s="7">
        <f t="shared" si="16"/>
        <v>2.1684630491835204</v>
      </c>
      <c r="CM64" s="7">
        <f t="shared" si="17"/>
        <v>6.673708021029765</v>
      </c>
      <c r="CN64">
        <v>0.10852012493092895</v>
      </c>
      <c r="CO64">
        <v>0.28259394804941795</v>
      </c>
      <c r="CP64">
        <v>0.60888592701965305</v>
      </c>
    </row>
    <row r="65" spans="1:94" x14ac:dyDescent="0.15">
      <c r="A65" s="23" t="s">
        <v>62</v>
      </c>
      <c r="B65" s="1">
        <v>25</v>
      </c>
      <c r="C65" s="2">
        <v>54.938000000000002</v>
      </c>
      <c r="D65" s="2">
        <v>5.23</v>
      </c>
      <c r="E65" s="2">
        <v>7300</v>
      </c>
      <c r="F65" s="2">
        <v>0.79</v>
      </c>
      <c r="G65" s="2">
        <v>1.26</v>
      </c>
      <c r="H65" s="2">
        <v>2.04</v>
      </c>
      <c r="I65" s="2">
        <v>2.92</v>
      </c>
      <c r="J65" s="2">
        <v>717.4</v>
      </c>
      <c r="K65" s="2">
        <v>13.4</v>
      </c>
      <c r="L65" s="2">
        <v>1518</v>
      </c>
      <c r="M65" s="2">
        <v>60</v>
      </c>
      <c r="N65" s="2">
        <v>3.6</v>
      </c>
      <c r="O65" s="2">
        <v>4</v>
      </c>
      <c r="P65" s="2">
        <v>117</v>
      </c>
      <c r="Q65" s="2">
        <v>1.304</v>
      </c>
      <c r="R65" s="2">
        <v>13.3</v>
      </c>
      <c r="S65" s="2">
        <v>7</v>
      </c>
      <c r="T65" s="1">
        <v>49</v>
      </c>
      <c r="U65" s="2">
        <v>114.818</v>
      </c>
      <c r="V65" s="2">
        <v>8.4700000000000006</v>
      </c>
      <c r="W65" s="2">
        <v>7282</v>
      </c>
      <c r="X65" s="2">
        <v>1.49</v>
      </c>
      <c r="Y65" s="2">
        <v>2.2999999999999998</v>
      </c>
      <c r="Z65" s="2">
        <v>1.63</v>
      </c>
      <c r="AA65" s="2">
        <v>2.52</v>
      </c>
      <c r="AB65" s="2">
        <v>558.29999999999995</v>
      </c>
      <c r="AC65" s="2">
        <v>3.26</v>
      </c>
      <c r="AD65" s="2">
        <v>430</v>
      </c>
      <c r="AE65" s="2">
        <v>79</v>
      </c>
      <c r="AF65" s="2">
        <v>5</v>
      </c>
      <c r="AG65" s="2">
        <v>5</v>
      </c>
      <c r="AH65" s="2">
        <v>150</v>
      </c>
      <c r="AI65" s="2">
        <v>1.663</v>
      </c>
      <c r="AJ65" s="2">
        <v>194</v>
      </c>
      <c r="AK65" s="3">
        <v>3</v>
      </c>
      <c r="AL65" s="1">
        <v>8</v>
      </c>
      <c r="AM65" s="2">
        <v>15.999000000000001</v>
      </c>
      <c r="AN65" s="2">
        <v>4.45</v>
      </c>
      <c r="AO65" s="2">
        <v>2000</v>
      </c>
      <c r="AP65" s="2">
        <v>0.85</v>
      </c>
      <c r="AQ65" s="2">
        <v>1.2</v>
      </c>
      <c r="AR65" s="2">
        <v>3.5</v>
      </c>
      <c r="AS65" s="2">
        <v>2.6</v>
      </c>
      <c r="AT65" s="2">
        <v>1313.9</v>
      </c>
      <c r="AU65" s="2">
        <v>0.44400000000000001</v>
      </c>
      <c r="AV65" s="2">
        <v>55</v>
      </c>
      <c r="AW65" s="2">
        <v>101</v>
      </c>
      <c r="AX65" s="2">
        <v>4.55</v>
      </c>
      <c r="AY65" s="2">
        <v>2</v>
      </c>
      <c r="AZ65" s="2">
        <v>66</v>
      </c>
      <c r="BA65" s="2">
        <v>0.89</v>
      </c>
      <c r="BB65" s="2">
        <v>2.8E-3</v>
      </c>
      <c r="BC65" s="2">
        <v>6</v>
      </c>
      <c r="BD65" s="1">
        <v>25</v>
      </c>
      <c r="BE65" s="2">
        <v>54.938000000000002</v>
      </c>
      <c r="BF65" s="2">
        <v>5.23</v>
      </c>
      <c r="BG65" s="2">
        <v>7300</v>
      </c>
      <c r="BH65" s="2">
        <v>0.79</v>
      </c>
      <c r="BI65" s="2">
        <v>1.26</v>
      </c>
      <c r="BJ65" s="2">
        <v>2.04</v>
      </c>
      <c r="BK65" s="2">
        <v>2.92</v>
      </c>
      <c r="BL65" s="2">
        <v>717.4</v>
      </c>
      <c r="BM65" s="2">
        <v>13.4</v>
      </c>
      <c r="BN65" s="2">
        <v>1518</v>
      </c>
      <c r="BO65" s="2">
        <v>60</v>
      </c>
      <c r="BP65" s="2">
        <v>3.6</v>
      </c>
      <c r="BQ65" s="2">
        <v>4</v>
      </c>
      <c r="BR65" s="2">
        <v>117</v>
      </c>
      <c r="BS65" s="2">
        <v>1.304</v>
      </c>
      <c r="BT65" s="2">
        <v>13.3</v>
      </c>
      <c r="BU65" s="2">
        <v>7</v>
      </c>
      <c r="BV65" s="7">
        <f t="shared" si="0"/>
        <v>21.742763320869663</v>
      </c>
      <c r="BW65" s="7">
        <f t="shared" si="1"/>
        <v>48.898759613598756</v>
      </c>
      <c r="BX65" s="7">
        <f t="shared" si="2"/>
        <v>5.7001295411148281</v>
      </c>
      <c r="BY65" s="7">
        <f t="shared" si="3"/>
        <v>4111.7894079651142</v>
      </c>
      <c r="BZ65" s="7">
        <f t="shared" si="4"/>
        <v>1.0288114993316808</v>
      </c>
      <c r="CA65" s="7">
        <f t="shared" si="5"/>
        <v>1.5252356251758088</v>
      </c>
      <c r="CB65" s="7">
        <f t="shared" si="6"/>
        <v>2.7980556742592269</v>
      </c>
      <c r="CC65" s="7">
        <f t="shared" si="7"/>
        <v>2.6119461884446178</v>
      </c>
      <c r="CD65" s="7">
        <f t="shared" si="8"/>
        <v>1029.5487795277209</v>
      </c>
      <c r="CE65" s="7">
        <f t="shared" si="9"/>
        <v>2.6816973614864152</v>
      </c>
      <c r="CF65" s="7">
        <f t="shared" si="10"/>
        <v>324.19861103024812</v>
      </c>
      <c r="CG65" s="7">
        <f t="shared" si="11"/>
        <v>90.127141866816999</v>
      </c>
      <c r="CH65" s="7">
        <f t="shared" si="12"/>
        <v>4.5760922323411579</v>
      </c>
      <c r="CI65" s="7">
        <f t="shared" si="13"/>
        <v>3.0885515719031189</v>
      </c>
      <c r="CJ65" s="7">
        <f t="shared" si="14"/>
        <v>95.930681999510085</v>
      </c>
      <c r="CK65" s="7">
        <f t="shared" si="15"/>
        <v>1.159361878214485</v>
      </c>
      <c r="CL65" s="7">
        <f t="shared" si="16"/>
        <v>57.659746099634873</v>
      </c>
      <c r="CM65" s="7">
        <f t="shared" si="17"/>
        <v>5.2407056363632254</v>
      </c>
      <c r="CN65">
        <v>0.10975240275544783</v>
      </c>
      <c r="CO65">
        <v>0.28968225546407439</v>
      </c>
      <c r="CP65">
        <v>0.60056534178047782</v>
      </c>
    </row>
    <row r="66" spans="1:94" x14ac:dyDescent="0.15">
      <c r="A66" s="23" t="s">
        <v>63</v>
      </c>
      <c r="B66" s="1">
        <v>25</v>
      </c>
      <c r="C66" s="2">
        <v>54.938000000000002</v>
      </c>
      <c r="D66" s="2">
        <v>5.23</v>
      </c>
      <c r="E66" s="2">
        <v>7300</v>
      </c>
      <c r="F66" s="2">
        <v>0.79</v>
      </c>
      <c r="G66" s="2">
        <v>1.26</v>
      </c>
      <c r="H66" s="2">
        <v>2.04</v>
      </c>
      <c r="I66" s="2">
        <v>2.92</v>
      </c>
      <c r="J66" s="2">
        <v>717.4</v>
      </c>
      <c r="K66" s="2">
        <v>13.4</v>
      </c>
      <c r="L66" s="2">
        <v>1518</v>
      </c>
      <c r="M66" s="2">
        <v>60</v>
      </c>
      <c r="N66" s="2">
        <v>3.6</v>
      </c>
      <c r="O66" s="2">
        <v>4</v>
      </c>
      <c r="P66" s="2">
        <v>117</v>
      </c>
      <c r="Q66" s="2">
        <v>1.304</v>
      </c>
      <c r="R66" s="2">
        <v>13.3</v>
      </c>
      <c r="S66" s="2">
        <v>7</v>
      </c>
      <c r="T66" s="1">
        <v>22</v>
      </c>
      <c r="U66" s="2">
        <v>47.866999999999997</v>
      </c>
      <c r="V66" s="2">
        <v>4.82</v>
      </c>
      <c r="W66" s="2">
        <v>4506</v>
      </c>
      <c r="X66" s="2">
        <v>0.91</v>
      </c>
      <c r="Y66" s="2">
        <v>1.81</v>
      </c>
      <c r="Z66" s="2">
        <v>1.86</v>
      </c>
      <c r="AA66" s="2">
        <v>4.8499999999999996</v>
      </c>
      <c r="AB66" s="2">
        <v>658</v>
      </c>
      <c r="AC66" s="2">
        <v>18.8</v>
      </c>
      <c r="AD66" s="2">
        <v>1933</v>
      </c>
      <c r="AE66" s="2">
        <v>51</v>
      </c>
      <c r="AF66" s="2">
        <v>3.15</v>
      </c>
      <c r="AG66" s="2">
        <v>4</v>
      </c>
      <c r="AH66" s="2">
        <v>132</v>
      </c>
      <c r="AI66" s="2">
        <v>1.462</v>
      </c>
      <c r="AJ66" s="2">
        <v>6.1</v>
      </c>
      <c r="AK66" s="3">
        <v>4</v>
      </c>
      <c r="AL66" s="1">
        <v>8</v>
      </c>
      <c r="AM66" s="2">
        <v>15.999000000000001</v>
      </c>
      <c r="AN66" s="2">
        <v>4.45</v>
      </c>
      <c r="AO66" s="2">
        <v>2000</v>
      </c>
      <c r="AP66" s="2">
        <v>0.85</v>
      </c>
      <c r="AQ66" s="2">
        <v>1.2</v>
      </c>
      <c r="AR66" s="2">
        <v>3.5</v>
      </c>
      <c r="AS66" s="2">
        <v>2.6</v>
      </c>
      <c r="AT66" s="2">
        <v>1313.9</v>
      </c>
      <c r="AU66" s="2">
        <v>0.44400000000000001</v>
      </c>
      <c r="AV66" s="2">
        <v>55</v>
      </c>
      <c r="AW66" s="2">
        <v>101</v>
      </c>
      <c r="AX66" s="2">
        <v>4.55</v>
      </c>
      <c r="AY66" s="2">
        <v>2</v>
      </c>
      <c r="AZ66" s="2">
        <v>66</v>
      </c>
      <c r="BA66" s="2">
        <v>0.89</v>
      </c>
      <c r="BB66" s="2">
        <v>2.8E-3</v>
      </c>
      <c r="BC66" s="2">
        <v>6</v>
      </c>
      <c r="BD66" s="1">
        <v>25</v>
      </c>
      <c r="BE66" s="2">
        <v>54.938000000000002</v>
      </c>
      <c r="BF66" s="2">
        <v>5.23</v>
      </c>
      <c r="BG66" s="2">
        <v>7300</v>
      </c>
      <c r="BH66" s="2">
        <v>0.79</v>
      </c>
      <c r="BI66" s="2">
        <v>1.26</v>
      </c>
      <c r="BJ66" s="2">
        <v>2.04</v>
      </c>
      <c r="BK66" s="2">
        <v>2.92</v>
      </c>
      <c r="BL66" s="2">
        <v>717.4</v>
      </c>
      <c r="BM66" s="2">
        <v>13.4</v>
      </c>
      <c r="BN66" s="2">
        <v>1518</v>
      </c>
      <c r="BO66" s="2">
        <v>60</v>
      </c>
      <c r="BP66" s="2">
        <v>3.6</v>
      </c>
      <c r="BQ66" s="2">
        <v>4</v>
      </c>
      <c r="BR66" s="2">
        <v>117</v>
      </c>
      <c r="BS66" s="2">
        <v>1.304</v>
      </c>
      <c r="BT66" s="2">
        <v>13.3</v>
      </c>
      <c r="BU66" s="2">
        <v>7</v>
      </c>
      <c r="BV66" s="7">
        <f t="shared" si="0"/>
        <v>13.871321857817557</v>
      </c>
      <c r="BW66" s="7">
        <f t="shared" si="1"/>
        <v>29.390403107904522</v>
      </c>
      <c r="BX66" s="7">
        <f t="shared" si="2"/>
        <v>4.6414963985041346</v>
      </c>
      <c r="BY66" s="7">
        <f t="shared" si="3"/>
        <v>3298.8761222013427</v>
      </c>
      <c r="BZ66" s="7">
        <f t="shared" si="4"/>
        <v>0.86056974232650596</v>
      </c>
      <c r="CA66" s="7">
        <f t="shared" si="5"/>
        <v>1.381052033901004</v>
      </c>
      <c r="CB66" s="7">
        <f t="shared" si="6"/>
        <v>2.8705888449122208</v>
      </c>
      <c r="CC66" s="7">
        <f t="shared" si="7"/>
        <v>3.2786548542158993</v>
      </c>
      <c r="CD66" s="7">
        <f t="shared" si="8"/>
        <v>1060.7911347427794</v>
      </c>
      <c r="CE66" s="7">
        <f t="shared" si="9"/>
        <v>7.1169553177628364</v>
      </c>
      <c r="CF66" s="7">
        <f t="shared" si="10"/>
        <v>752.80930688314049</v>
      </c>
      <c r="CG66" s="7">
        <f t="shared" si="11"/>
        <v>82.196416007634696</v>
      </c>
      <c r="CH66" s="7">
        <f t="shared" si="12"/>
        <v>4.0452480234512969</v>
      </c>
      <c r="CI66" s="7">
        <f t="shared" si="13"/>
        <v>2.7916858601264782</v>
      </c>
      <c r="CJ66" s="7">
        <f t="shared" si="14"/>
        <v>90.478029199512719</v>
      </c>
      <c r="CK66" s="7">
        <f t="shared" si="15"/>
        <v>1.0990673919177429</v>
      </c>
      <c r="CL66" s="7">
        <f t="shared" si="16"/>
        <v>3.2071835218188864</v>
      </c>
      <c r="CM66" s="7">
        <f t="shared" si="17"/>
        <v>5.5378349768057333</v>
      </c>
      <c r="CN66">
        <v>0.10984027897740355</v>
      </c>
      <c r="CO66">
        <v>0.28600265108583545</v>
      </c>
      <c r="CP66">
        <v>0.6041570699367611</v>
      </c>
    </row>
    <row r="67" spans="1:94" x14ac:dyDescent="0.15">
      <c r="A67" s="23" t="s">
        <v>64</v>
      </c>
      <c r="B67" s="1">
        <v>25</v>
      </c>
      <c r="C67" s="2">
        <v>54.938000000000002</v>
      </c>
      <c r="D67" s="2">
        <v>5.23</v>
      </c>
      <c r="E67" s="2">
        <v>7300</v>
      </c>
      <c r="F67" s="2">
        <v>0.79</v>
      </c>
      <c r="G67" s="2">
        <v>1.26</v>
      </c>
      <c r="H67" s="2">
        <v>2.04</v>
      </c>
      <c r="I67" s="2">
        <v>2.92</v>
      </c>
      <c r="J67" s="2">
        <v>717.4</v>
      </c>
      <c r="K67" s="2">
        <v>13.4</v>
      </c>
      <c r="L67" s="2">
        <v>1518</v>
      </c>
      <c r="M67" s="2">
        <v>60</v>
      </c>
      <c r="N67" s="2">
        <v>3.6</v>
      </c>
      <c r="O67" s="2">
        <v>4</v>
      </c>
      <c r="P67" s="2">
        <v>117</v>
      </c>
      <c r="Q67" s="2">
        <v>1.304</v>
      </c>
      <c r="R67" s="2">
        <v>13.3</v>
      </c>
      <c r="S67" s="2">
        <v>7</v>
      </c>
      <c r="T67" s="1">
        <v>23</v>
      </c>
      <c r="U67" s="2">
        <v>50.941499999999998</v>
      </c>
      <c r="V67" s="2">
        <v>4.9800000000000004</v>
      </c>
      <c r="W67" s="2">
        <v>6000</v>
      </c>
      <c r="X67" s="2">
        <v>0.86</v>
      </c>
      <c r="Y67" s="2">
        <v>1.61</v>
      </c>
      <c r="Z67" s="2">
        <v>2.2200000000000002</v>
      </c>
      <c r="AA67" s="2">
        <v>5.31</v>
      </c>
      <c r="AB67" s="2">
        <v>650.29999999999995</v>
      </c>
      <c r="AC67" s="2">
        <v>17.5</v>
      </c>
      <c r="AD67" s="2">
        <v>2163</v>
      </c>
      <c r="AE67" s="2">
        <v>54</v>
      </c>
      <c r="AF67" s="2">
        <v>3.3</v>
      </c>
      <c r="AG67" s="2">
        <v>4</v>
      </c>
      <c r="AH67" s="2">
        <v>122</v>
      </c>
      <c r="AI67" s="2">
        <v>1.3460000000000001</v>
      </c>
      <c r="AJ67" s="2">
        <v>5.0599999999999996</v>
      </c>
      <c r="AK67" s="3">
        <v>5</v>
      </c>
      <c r="AL67" s="1">
        <v>8</v>
      </c>
      <c r="AM67" s="2">
        <v>15.999000000000001</v>
      </c>
      <c r="AN67" s="2">
        <v>4.45</v>
      </c>
      <c r="AO67" s="2">
        <v>2000</v>
      </c>
      <c r="AP67" s="2">
        <v>0.85</v>
      </c>
      <c r="AQ67" s="2">
        <v>1.2</v>
      </c>
      <c r="AR67" s="2">
        <v>3.5</v>
      </c>
      <c r="AS67" s="2">
        <v>2.6</v>
      </c>
      <c r="AT67" s="2">
        <v>1313.9</v>
      </c>
      <c r="AU67" s="2">
        <v>0.44400000000000001</v>
      </c>
      <c r="AV67" s="2">
        <v>55</v>
      </c>
      <c r="AW67" s="2">
        <v>101</v>
      </c>
      <c r="AX67" s="2">
        <v>4.55</v>
      </c>
      <c r="AY67" s="2">
        <v>2</v>
      </c>
      <c r="AZ67" s="2">
        <v>66</v>
      </c>
      <c r="BA67" s="2">
        <v>0.89</v>
      </c>
      <c r="BB67" s="2">
        <v>2.8E-3</v>
      </c>
      <c r="BC67" s="2">
        <v>6</v>
      </c>
      <c r="BD67" s="1">
        <v>25</v>
      </c>
      <c r="BE67" s="2">
        <v>54.938000000000002</v>
      </c>
      <c r="BF67" s="2">
        <v>5.23</v>
      </c>
      <c r="BG67" s="2">
        <v>7300</v>
      </c>
      <c r="BH67" s="2">
        <v>0.79</v>
      </c>
      <c r="BI67" s="2">
        <v>1.26</v>
      </c>
      <c r="BJ67" s="2">
        <v>2.04</v>
      </c>
      <c r="BK67" s="2">
        <v>2.92</v>
      </c>
      <c r="BL67" s="2">
        <v>717.4</v>
      </c>
      <c r="BM67" s="2">
        <v>13.4</v>
      </c>
      <c r="BN67" s="2">
        <v>1518</v>
      </c>
      <c r="BO67" s="2">
        <v>60</v>
      </c>
      <c r="BP67" s="2">
        <v>3.6</v>
      </c>
      <c r="BQ67" s="2">
        <v>4</v>
      </c>
      <c r="BR67" s="2">
        <v>117</v>
      </c>
      <c r="BS67" s="2">
        <v>1.304</v>
      </c>
      <c r="BT67" s="2">
        <v>13.3</v>
      </c>
      <c r="BU67" s="2">
        <v>7</v>
      </c>
      <c r="BV67" s="7">
        <f t="shared" si="0"/>
        <v>14.166067245551472</v>
      </c>
      <c r="BW67" s="7">
        <f t="shared" si="1"/>
        <v>30.289981176619893</v>
      </c>
      <c r="BX67" s="7">
        <f t="shared" si="2"/>
        <v>4.6875936916713918</v>
      </c>
      <c r="BY67" s="7">
        <f t="shared" si="3"/>
        <v>3728.6150065381062</v>
      </c>
      <c r="BZ67" s="7">
        <f t="shared" si="4"/>
        <v>0.84626431703920069</v>
      </c>
      <c r="CA67" s="7">
        <f t="shared" si="5"/>
        <v>1.3240273822577995</v>
      </c>
      <c r="CB67" s="7">
        <f t="shared" si="6"/>
        <v>2.9728022973290504</v>
      </c>
      <c r="CC67" s="7">
        <f t="shared" si="7"/>
        <v>3.4113666481497642</v>
      </c>
      <c r="CD67" s="7">
        <f t="shared" si="8"/>
        <v>1058.2263913617062</v>
      </c>
      <c r="CE67" s="7">
        <f t="shared" si="9"/>
        <v>6.7540991864423008</v>
      </c>
      <c r="CF67" s="7">
        <f t="shared" si="10"/>
        <v>819.67418412271525</v>
      </c>
      <c r="CG67" s="7">
        <f t="shared" si="11"/>
        <v>83.028942487528809</v>
      </c>
      <c r="CH67" s="7">
        <f t="shared" si="12"/>
        <v>4.0874926153985944</v>
      </c>
      <c r="CI67" s="7">
        <f t="shared" si="13"/>
        <v>2.7928099836766442</v>
      </c>
      <c r="CJ67" s="7">
        <f t="shared" si="14"/>
        <v>87.648698623004435</v>
      </c>
      <c r="CK67" s="7">
        <f t="shared" si="15"/>
        <v>1.0661408365507654</v>
      </c>
      <c r="CL67" s="7">
        <f t="shared" si="16"/>
        <v>2.9138678807885312</v>
      </c>
      <c r="CM67" s="7">
        <f t="shared" si="17"/>
        <v>5.8235873761383221</v>
      </c>
      <c r="CN67">
        <v>0.10999618398832156</v>
      </c>
      <c r="CO67">
        <v>0.28640880785000039</v>
      </c>
      <c r="CP67">
        <v>0.6035950081616781</v>
      </c>
    </row>
    <row r="68" spans="1:94" x14ac:dyDescent="0.15">
      <c r="A68" s="23" t="s">
        <v>65</v>
      </c>
      <c r="B68" s="1">
        <v>42</v>
      </c>
      <c r="C68" s="2">
        <v>95.94</v>
      </c>
      <c r="D68" s="2">
        <v>6.98</v>
      </c>
      <c r="E68" s="2">
        <v>10220</v>
      </c>
      <c r="F68" s="2">
        <v>0.9</v>
      </c>
      <c r="G68" s="2">
        <v>1.46</v>
      </c>
      <c r="H68" s="2">
        <v>1.94</v>
      </c>
      <c r="I68" s="2">
        <v>6.82</v>
      </c>
      <c r="J68" s="2">
        <v>684.9</v>
      </c>
      <c r="K68" s="2">
        <v>28</v>
      </c>
      <c r="L68" s="2">
        <v>2890</v>
      </c>
      <c r="M68" s="2">
        <v>56</v>
      </c>
      <c r="N68" s="2">
        <v>3.45</v>
      </c>
      <c r="O68" s="2">
        <v>5</v>
      </c>
      <c r="P68" s="2">
        <v>129</v>
      </c>
      <c r="Q68" s="2">
        <v>1.4</v>
      </c>
      <c r="R68" s="2">
        <v>2.6</v>
      </c>
      <c r="S68" s="2">
        <v>6</v>
      </c>
      <c r="T68" s="1">
        <v>47</v>
      </c>
      <c r="U68" s="2">
        <v>107.9</v>
      </c>
      <c r="V68" s="2">
        <v>8.0299999999999994</v>
      </c>
      <c r="W68" s="2">
        <v>10500</v>
      </c>
      <c r="X68" s="2">
        <v>1.3</v>
      </c>
      <c r="Y68" s="2">
        <v>1.9</v>
      </c>
      <c r="Z68" s="2">
        <v>1.07</v>
      </c>
      <c r="AA68" s="2">
        <v>2.95</v>
      </c>
      <c r="AB68" s="2">
        <v>731</v>
      </c>
      <c r="AC68" s="2">
        <v>11.1</v>
      </c>
      <c r="AD68" s="2">
        <v>1234</v>
      </c>
      <c r="AE68" s="2">
        <v>71</v>
      </c>
      <c r="AF68" s="2">
        <v>4.2</v>
      </c>
      <c r="AG68" s="2">
        <v>5</v>
      </c>
      <c r="AH68" s="2">
        <v>134</v>
      </c>
      <c r="AI68" s="2">
        <v>1.4450000000000001</v>
      </c>
      <c r="AJ68" s="2">
        <v>63.6</v>
      </c>
      <c r="AK68" s="3">
        <v>11</v>
      </c>
      <c r="AL68" s="1">
        <v>8</v>
      </c>
      <c r="AM68" s="2">
        <v>15.999000000000001</v>
      </c>
      <c r="AN68" s="2">
        <v>4.45</v>
      </c>
      <c r="AO68" s="2">
        <v>2000</v>
      </c>
      <c r="AP68" s="2">
        <v>0.85</v>
      </c>
      <c r="AQ68" s="2">
        <v>1.2</v>
      </c>
      <c r="AR68" s="2">
        <v>3.5</v>
      </c>
      <c r="AS68" s="2">
        <v>2.6</v>
      </c>
      <c r="AT68" s="2">
        <v>1313.9</v>
      </c>
      <c r="AU68" s="2">
        <v>0.44400000000000001</v>
      </c>
      <c r="AV68" s="2">
        <v>55</v>
      </c>
      <c r="AW68" s="2">
        <v>101</v>
      </c>
      <c r="AX68" s="2">
        <v>4.55</v>
      </c>
      <c r="AY68" s="2">
        <v>2</v>
      </c>
      <c r="AZ68" s="2">
        <v>66</v>
      </c>
      <c r="BA68" s="2">
        <v>0.89</v>
      </c>
      <c r="BB68" s="2">
        <v>2.8E-3</v>
      </c>
      <c r="BC68" s="2">
        <v>6</v>
      </c>
      <c r="BD68" s="1">
        <v>42</v>
      </c>
      <c r="BE68" s="2">
        <v>95.94</v>
      </c>
      <c r="BF68" s="2">
        <v>6.98</v>
      </c>
      <c r="BG68" s="2">
        <v>10220</v>
      </c>
      <c r="BH68" s="2">
        <v>0.9</v>
      </c>
      <c r="BI68" s="2">
        <v>1.46</v>
      </c>
      <c r="BJ68" s="2">
        <v>1.94</v>
      </c>
      <c r="BK68" s="2">
        <v>6.82</v>
      </c>
      <c r="BL68" s="2">
        <v>684.9</v>
      </c>
      <c r="BM68" s="2">
        <v>28</v>
      </c>
      <c r="BN68" s="2">
        <v>2890</v>
      </c>
      <c r="BO68" s="2">
        <v>56</v>
      </c>
      <c r="BP68" s="2">
        <v>3.45</v>
      </c>
      <c r="BQ68" s="2">
        <v>5</v>
      </c>
      <c r="BR68" s="2">
        <v>129</v>
      </c>
      <c r="BS68" s="2">
        <v>1.4</v>
      </c>
      <c r="BT68" s="2">
        <v>2.6</v>
      </c>
      <c r="BU68" s="2">
        <v>6</v>
      </c>
      <c r="BV68" s="7">
        <f t="shared" si="0"/>
        <v>22.448434336437909</v>
      </c>
      <c r="BW68" s="7">
        <f t="shared" si="1"/>
        <v>50.026857614859097</v>
      </c>
      <c r="BX68" s="7">
        <f t="shared" si="2"/>
        <v>5.7133019709109609</v>
      </c>
      <c r="BY68" s="7">
        <f t="shared" si="3"/>
        <v>5235.3184222340496</v>
      </c>
      <c r="BZ68" s="7">
        <f t="shared" si="4"/>
        <v>0.98023030654443177</v>
      </c>
      <c r="CA68" s="7">
        <f t="shared" si="5"/>
        <v>1.4220013185756439</v>
      </c>
      <c r="CB68" s="7">
        <f t="shared" si="6"/>
        <v>2.6592709955925153</v>
      </c>
      <c r="CC68" s="7">
        <f t="shared" si="7"/>
        <v>3.146903820284952</v>
      </c>
      <c r="CD68" s="7">
        <f t="shared" si="8"/>
        <v>1085.0736012259713</v>
      </c>
      <c r="CE68" s="7">
        <f t="shared" si="9"/>
        <v>6.3385231361888401</v>
      </c>
      <c r="CF68" s="7">
        <f t="shared" si="10"/>
        <v>684.38974723840079</v>
      </c>
      <c r="CG68" s="7">
        <f t="shared" si="11"/>
        <v>87.87723831475256</v>
      </c>
      <c r="CH68" s="7">
        <f t="shared" si="12"/>
        <v>4.3356188844365757</v>
      </c>
      <c r="CI68" s="7">
        <f t="shared" si="13"/>
        <v>3.1524094835624732</v>
      </c>
      <c r="CJ68" s="7">
        <f t="shared" si="14"/>
        <v>91.588392677541819</v>
      </c>
      <c r="CK68" s="7">
        <f t="shared" si="15"/>
        <v>1.0983997539101895</v>
      </c>
      <c r="CL68" s="7">
        <f t="shared" si="16"/>
        <v>17.93156028087402</v>
      </c>
      <c r="CM68" s="7">
        <f t="shared" si="17"/>
        <v>7.3877935227298801</v>
      </c>
      <c r="CN68">
        <v>0.10657778997484835</v>
      </c>
      <c r="CO68">
        <v>0.27755870454597598</v>
      </c>
      <c r="CP68">
        <v>0.61586350547917579</v>
      </c>
    </row>
    <row r="69" spans="1:94" x14ac:dyDescent="0.15">
      <c r="A69" s="23" t="s">
        <v>66</v>
      </c>
      <c r="B69" s="1">
        <v>42</v>
      </c>
      <c r="C69" s="2">
        <v>95.94</v>
      </c>
      <c r="D69" s="2">
        <v>6.98</v>
      </c>
      <c r="E69" s="2">
        <v>10220</v>
      </c>
      <c r="F69" s="2">
        <v>0.9</v>
      </c>
      <c r="G69" s="2">
        <v>1.46</v>
      </c>
      <c r="H69" s="2">
        <v>1.94</v>
      </c>
      <c r="I69" s="2">
        <v>6.82</v>
      </c>
      <c r="J69" s="2">
        <v>684.9</v>
      </c>
      <c r="K69" s="2">
        <v>28</v>
      </c>
      <c r="L69" s="2">
        <v>2890</v>
      </c>
      <c r="M69" s="2">
        <v>56</v>
      </c>
      <c r="N69" s="2">
        <v>3.45</v>
      </c>
      <c r="O69" s="2">
        <v>5</v>
      </c>
      <c r="P69" s="2">
        <v>129</v>
      </c>
      <c r="Q69" s="2">
        <v>1.4</v>
      </c>
      <c r="R69" s="2">
        <v>2.6</v>
      </c>
      <c r="S69" s="2">
        <v>6</v>
      </c>
      <c r="T69" s="1">
        <v>11</v>
      </c>
      <c r="U69" s="2">
        <v>22.989000000000001</v>
      </c>
      <c r="V69" s="2">
        <v>2.5099999999999998</v>
      </c>
      <c r="W69" s="2">
        <v>971</v>
      </c>
      <c r="X69" s="2">
        <v>1.07</v>
      </c>
      <c r="Y69" s="2">
        <v>3.73</v>
      </c>
      <c r="Z69" s="2">
        <v>0.89</v>
      </c>
      <c r="AA69" s="2">
        <v>1.1100000000000001</v>
      </c>
      <c r="AB69" s="2">
        <v>495.8</v>
      </c>
      <c r="AC69" s="2">
        <v>2.64</v>
      </c>
      <c r="AD69" s="2">
        <v>371</v>
      </c>
      <c r="AE69" s="2">
        <v>11</v>
      </c>
      <c r="AF69" s="2">
        <v>2.2000000000000002</v>
      </c>
      <c r="AG69" s="2">
        <v>3</v>
      </c>
      <c r="AH69" s="2">
        <v>154</v>
      </c>
      <c r="AI69" s="2">
        <v>1.911</v>
      </c>
      <c r="AJ69" s="2">
        <v>0.53</v>
      </c>
      <c r="AK69" s="3">
        <v>1</v>
      </c>
      <c r="AL69" s="1">
        <v>8</v>
      </c>
      <c r="AM69" s="2">
        <v>15.999000000000001</v>
      </c>
      <c r="AN69" s="2">
        <v>4.45</v>
      </c>
      <c r="AO69" s="2">
        <v>2000</v>
      </c>
      <c r="AP69" s="2">
        <v>0.85</v>
      </c>
      <c r="AQ69" s="2">
        <v>1.2</v>
      </c>
      <c r="AR69" s="2">
        <v>3.5</v>
      </c>
      <c r="AS69" s="2">
        <v>2.6</v>
      </c>
      <c r="AT69" s="2">
        <v>1313.9</v>
      </c>
      <c r="AU69" s="2">
        <v>0.44400000000000001</v>
      </c>
      <c r="AV69" s="2">
        <v>55</v>
      </c>
      <c r="AW69" s="2">
        <v>101</v>
      </c>
      <c r="AX69" s="2">
        <v>4.55</v>
      </c>
      <c r="AY69" s="2">
        <v>2</v>
      </c>
      <c r="AZ69" s="2">
        <v>66</v>
      </c>
      <c r="BA69" s="2">
        <v>0.89</v>
      </c>
      <c r="BB69" s="2">
        <v>2.8E-3</v>
      </c>
      <c r="BC69" s="2">
        <v>6</v>
      </c>
      <c r="BD69" s="1">
        <v>42</v>
      </c>
      <c r="BE69" s="2">
        <v>95.94</v>
      </c>
      <c r="BF69" s="2">
        <v>6.98</v>
      </c>
      <c r="BG69" s="2">
        <v>10220</v>
      </c>
      <c r="BH69" s="2">
        <v>0.9</v>
      </c>
      <c r="BI69" s="2">
        <v>1.46</v>
      </c>
      <c r="BJ69" s="2">
        <v>1.94</v>
      </c>
      <c r="BK69" s="2">
        <v>6.82</v>
      </c>
      <c r="BL69" s="2">
        <v>684.9</v>
      </c>
      <c r="BM69" s="2">
        <v>28</v>
      </c>
      <c r="BN69" s="2">
        <v>2890</v>
      </c>
      <c r="BO69" s="2">
        <v>56</v>
      </c>
      <c r="BP69" s="2">
        <v>3.45</v>
      </c>
      <c r="BQ69" s="2">
        <v>5</v>
      </c>
      <c r="BR69" s="2">
        <v>129</v>
      </c>
      <c r="BS69" s="2">
        <v>1.4</v>
      </c>
      <c r="BT69" s="2">
        <v>2.6</v>
      </c>
      <c r="BU69" s="2">
        <v>6</v>
      </c>
      <c r="BV69" s="7">
        <f t="shared" ref="BV69:BV98" si="36">CN69*B69+CO69*T69+CP69*AL69</f>
        <v>12.470909391843115</v>
      </c>
      <c r="BW69" s="7">
        <f t="shared" ref="BW69:BW98" si="37">CN69*C69+CO69*U69+CP69*AM69</f>
        <v>26.493315626710192</v>
      </c>
      <c r="BX69" s="7">
        <f t="shared" ref="BX69:BX98" si="38">CN69*D69+CO69*V69+CP69*AN69</f>
        <v>4.1803863604001901</v>
      </c>
      <c r="BY69" s="7">
        <f t="shared" ref="BY69:BY98" si="39">CN69*E69+CO69*W69+CP69*AO69</f>
        <v>2592.4662319351592</v>
      </c>
      <c r="BZ69" s="7">
        <f t="shared" ref="BZ69:BZ98" si="40">CN69*F69+CO69*X69+CP69*AP69</f>
        <v>0.91660033115941886</v>
      </c>
      <c r="CA69" s="7">
        <f t="shared" ref="CA69:CA98" si="41">CN69*G69+CO69*Y69+CP69*AQ69</f>
        <v>1.9322207649623659</v>
      </c>
      <c r="CB69" s="7">
        <f t="shared" ref="CB69:CB98" si="42">CN69*H69+CO69*Z69+CP69*AR69</f>
        <v>2.6064957346649673</v>
      </c>
      <c r="CC69" s="7">
        <f t="shared" ref="CC69:CC98" si="43">CN69*I69+CO69*AA69+CP69*AS69</f>
        <v>2.6363904583990525</v>
      </c>
      <c r="CD69" s="7">
        <f t="shared" ref="CD69:CD98" si="44">CN69*J69+CO69*AB69+CP69*AT69</f>
        <v>1018.8601747061683</v>
      </c>
      <c r="CE69" s="7">
        <f t="shared" ref="CE69:CE98" si="45">CN69*K69+CO69*AC69+CP69*AU69</f>
        <v>4.0019957056663014</v>
      </c>
      <c r="CF69" s="7">
        <f t="shared" ref="CF69:CF98" si="46">CN69*L69+CO69*AD69+CP69*AV69</f>
        <v>446.1301447158757</v>
      </c>
      <c r="CG69" s="7">
        <f t="shared" ref="CG69:CG98" si="47">CN69*M69+CO69*AE69+CP69*AW69</f>
        <v>71.129757250033663</v>
      </c>
      <c r="CH69" s="7">
        <f t="shared" ref="CH69:CH98" si="48">CN69*N69+CO69*AF69+CP69*AX69</f>
        <v>3.7780745448709467</v>
      </c>
      <c r="CI69" s="7">
        <f t="shared" ref="CI69:CI98" si="49">CN69*O69+CO69*AG69+CP69*AY69</f>
        <v>2.5992173271500372</v>
      </c>
      <c r="CJ69" s="7">
        <f t="shared" ref="CJ69:CJ98" si="50">CN69*P69+CO69*AH69+CP69*AZ69</f>
        <v>97.238135209643531</v>
      </c>
      <c r="CK69" s="7">
        <f t="shared" ref="CK69:CK98" si="51">CN69*Q69+CO69*AI69+CP69*BA69</f>
        <v>1.2288078442708548</v>
      </c>
      <c r="CL69" s="7">
        <f t="shared" ref="CL69:CL98" si="52">CN69*R69+CO69*AJ69+CP69*BB69</f>
        <v>0.42730578391330509</v>
      </c>
      <c r="CM69" s="7">
        <f t="shared" ref="CM69:CM98" si="53">CN69*S69+CO69*AK69+CP69*BC69</f>
        <v>4.6078678104856152</v>
      </c>
      <c r="CN69">
        <v>0.10693029641572013</v>
      </c>
      <c r="CO69">
        <v>0.27842643790287697</v>
      </c>
      <c r="CP69">
        <v>0.61464326568140282</v>
      </c>
    </row>
    <row r="70" spans="1:94" x14ac:dyDescent="0.15">
      <c r="A70" s="23" t="s">
        <v>67</v>
      </c>
      <c r="B70" s="1">
        <v>11</v>
      </c>
      <c r="C70" s="2">
        <v>22.989000000000001</v>
      </c>
      <c r="D70" s="2">
        <v>2.5099999999999998</v>
      </c>
      <c r="E70" s="2">
        <v>971</v>
      </c>
      <c r="F70" s="2">
        <v>1.07</v>
      </c>
      <c r="G70" s="2">
        <v>3.73</v>
      </c>
      <c r="H70" s="2">
        <v>0.89</v>
      </c>
      <c r="I70" s="2">
        <v>1.1100000000000001</v>
      </c>
      <c r="J70" s="2">
        <v>495.8</v>
      </c>
      <c r="K70" s="2">
        <v>2.64</v>
      </c>
      <c r="L70" s="2">
        <v>371</v>
      </c>
      <c r="M70" s="2">
        <v>11</v>
      </c>
      <c r="N70" s="2">
        <v>2.2000000000000002</v>
      </c>
      <c r="O70" s="2">
        <v>3</v>
      </c>
      <c r="P70" s="2">
        <v>154</v>
      </c>
      <c r="Q70" s="2">
        <v>1.911</v>
      </c>
      <c r="R70" s="2">
        <v>0.53</v>
      </c>
      <c r="S70" s="2">
        <v>1</v>
      </c>
      <c r="T70" s="1">
        <v>24</v>
      </c>
      <c r="U70" s="2">
        <v>51.996000000000002</v>
      </c>
      <c r="V70" s="2">
        <v>5.13</v>
      </c>
      <c r="W70" s="2">
        <v>7140</v>
      </c>
      <c r="X70" s="2">
        <v>0.84</v>
      </c>
      <c r="Y70" s="2">
        <v>1.33</v>
      </c>
      <c r="Z70" s="2">
        <v>2</v>
      </c>
      <c r="AA70" s="2">
        <v>4.0999999999999996</v>
      </c>
      <c r="AB70" s="2">
        <v>652.79999999999995</v>
      </c>
      <c r="AC70" s="2">
        <v>21</v>
      </c>
      <c r="AD70" s="2">
        <v>2073</v>
      </c>
      <c r="AE70" s="2">
        <v>57</v>
      </c>
      <c r="AF70" s="2">
        <v>3.35</v>
      </c>
      <c r="AG70" s="2">
        <v>4</v>
      </c>
      <c r="AH70" s="2">
        <v>118</v>
      </c>
      <c r="AI70" s="2">
        <v>1.36</v>
      </c>
      <c r="AJ70" s="2">
        <v>3.1</v>
      </c>
      <c r="AK70" s="3">
        <v>6</v>
      </c>
      <c r="AL70" s="1">
        <v>8</v>
      </c>
      <c r="AM70" s="2">
        <v>15.999000000000001</v>
      </c>
      <c r="AN70" s="2">
        <v>4.45</v>
      </c>
      <c r="AO70" s="2">
        <v>2000</v>
      </c>
      <c r="AP70" s="2">
        <v>0.85</v>
      </c>
      <c r="AQ70" s="2">
        <v>1.2</v>
      </c>
      <c r="AR70" s="2">
        <v>3.5</v>
      </c>
      <c r="AS70" s="2">
        <v>2.6</v>
      </c>
      <c r="AT70" s="2">
        <v>1313.9</v>
      </c>
      <c r="AU70" s="2">
        <v>0.44400000000000001</v>
      </c>
      <c r="AV70" s="2">
        <v>55</v>
      </c>
      <c r="AW70" s="2">
        <v>101</v>
      </c>
      <c r="AX70" s="2">
        <v>4.55</v>
      </c>
      <c r="AY70" s="2">
        <v>2</v>
      </c>
      <c r="AZ70" s="2">
        <v>66</v>
      </c>
      <c r="BA70" s="2">
        <v>0.89</v>
      </c>
      <c r="BB70" s="2">
        <v>2.8E-3</v>
      </c>
      <c r="BC70" s="2">
        <v>6</v>
      </c>
      <c r="BD70" s="1">
        <v>11</v>
      </c>
      <c r="BE70" s="2">
        <v>22.989000000000001</v>
      </c>
      <c r="BF70" s="2">
        <v>2.5099999999999998</v>
      </c>
      <c r="BG70" s="2">
        <v>971</v>
      </c>
      <c r="BH70" s="2">
        <v>1.07</v>
      </c>
      <c r="BI70" s="2">
        <v>3.73</v>
      </c>
      <c r="BJ70" s="2">
        <v>0.89</v>
      </c>
      <c r="BK70" s="2">
        <v>1.1100000000000001</v>
      </c>
      <c r="BL70" s="2">
        <v>495.8</v>
      </c>
      <c r="BM70" s="2">
        <v>2.64</v>
      </c>
      <c r="BN70" s="2">
        <v>371</v>
      </c>
      <c r="BO70" s="2">
        <v>11</v>
      </c>
      <c r="BP70" s="2">
        <v>2.2000000000000002</v>
      </c>
      <c r="BQ70" s="2">
        <v>3</v>
      </c>
      <c r="BR70" s="2">
        <v>154</v>
      </c>
      <c r="BS70" s="2">
        <v>1.911</v>
      </c>
      <c r="BT70" s="2">
        <v>0.53</v>
      </c>
      <c r="BU70" s="2">
        <v>1</v>
      </c>
      <c r="BV70" s="7">
        <f t="shared" si="36"/>
        <v>12.970947214355292</v>
      </c>
      <c r="BW70" s="7">
        <f t="shared" si="37"/>
        <v>27.20992196940627</v>
      </c>
      <c r="BX70" s="7">
        <f t="shared" si="38"/>
        <v>4.4273006207067453</v>
      </c>
      <c r="BY70" s="7">
        <f t="shared" si="39"/>
        <v>3371.4110957814528</v>
      </c>
      <c r="BZ70" s="7">
        <f t="shared" si="40"/>
        <v>0.87200121293228849</v>
      </c>
      <c r="CA70" s="7">
        <f t="shared" si="41"/>
        <v>1.5239331496645643</v>
      </c>
      <c r="CB70" s="7">
        <f t="shared" si="42"/>
        <v>2.7704452121439447</v>
      </c>
      <c r="CC70" s="7">
        <f t="shared" si="43"/>
        <v>2.8655862233076874</v>
      </c>
      <c r="CD70" s="7">
        <f t="shared" si="44"/>
        <v>1029.9552408166812</v>
      </c>
      <c r="CE70" s="7">
        <f t="shared" si="45"/>
        <v>6.6427717818960526</v>
      </c>
      <c r="CF70" s="7">
        <f t="shared" si="46"/>
        <v>674.90217126087725</v>
      </c>
      <c r="CG70" s="7">
        <f t="shared" si="47"/>
        <v>78.078814635686584</v>
      </c>
      <c r="CH70" s="7">
        <f t="shared" si="48"/>
        <v>3.9367074468098693</v>
      </c>
      <c r="CI70" s="7">
        <f t="shared" si="49"/>
        <v>2.6920953171219066</v>
      </c>
      <c r="CJ70" s="7">
        <f t="shared" si="50"/>
        <v>91.010588245657061</v>
      </c>
      <c r="CK70" s="7">
        <f t="shared" si="51"/>
        <v>1.1415885682395057</v>
      </c>
      <c r="CL70" s="7">
        <f t="shared" si="52"/>
        <v>0.95899405399017912</v>
      </c>
      <c r="CM70" s="7">
        <f t="shared" si="53"/>
        <v>5.4341846773800393</v>
      </c>
      <c r="CN70">
        <v>0.11316306452399205</v>
      </c>
      <c r="CO70">
        <v>0.28946612629895729</v>
      </c>
      <c r="CP70">
        <v>0.59737080917705054</v>
      </c>
    </row>
    <row r="71" spans="1:94" x14ac:dyDescent="0.15">
      <c r="A71" s="23" t="s">
        <v>68</v>
      </c>
      <c r="B71" s="1">
        <v>11</v>
      </c>
      <c r="C71" s="2">
        <v>22.989000000000001</v>
      </c>
      <c r="D71" s="2">
        <v>2.5099999999999998</v>
      </c>
      <c r="E71" s="2">
        <v>971</v>
      </c>
      <c r="F71" s="2">
        <v>1.07</v>
      </c>
      <c r="G71" s="2">
        <v>3.73</v>
      </c>
      <c r="H71" s="2">
        <v>0.89</v>
      </c>
      <c r="I71" s="2">
        <v>1.1100000000000001</v>
      </c>
      <c r="J71" s="2">
        <v>495.8</v>
      </c>
      <c r="K71" s="2">
        <v>2.64</v>
      </c>
      <c r="L71" s="2">
        <v>371</v>
      </c>
      <c r="M71" s="2">
        <v>11</v>
      </c>
      <c r="N71" s="2">
        <v>2.2000000000000002</v>
      </c>
      <c r="O71" s="2">
        <v>3</v>
      </c>
      <c r="P71" s="2">
        <v>154</v>
      </c>
      <c r="Q71" s="2">
        <v>1.911</v>
      </c>
      <c r="R71" s="2">
        <v>0.53</v>
      </c>
      <c r="S71" s="2">
        <v>1</v>
      </c>
      <c r="T71" s="1">
        <v>22</v>
      </c>
      <c r="U71" s="2">
        <v>47.866999999999997</v>
      </c>
      <c r="V71" s="2">
        <v>4.82</v>
      </c>
      <c r="W71" s="2">
        <v>4506</v>
      </c>
      <c r="X71" s="2">
        <v>0.91</v>
      </c>
      <c r="Y71" s="2">
        <v>1.81</v>
      </c>
      <c r="Z71" s="2">
        <v>1.86</v>
      </c>
      <c r="AA71" s="2">
        <v>4.8499999999999996</v>
      </c>
      <c r="AB71" s="2">
        <v>658</v>
      </c>
      <c r="AC71" s="2">
        <v>18.8</v>
      </c>
      <c r="AD71" s="2">
        <v>1933</v>
      </c>
      <c r="AE71" s="2">
        <v>51</v>
      </c>
      <c r="AF71" s="2">
        <v>3.15</v>
      </c>
      <c r="AG71" s="2">
        <v>4</v>
      </c>
      <c r="AH71" s="2">
        <v>132</v>
      </c>
      <c r="AI71" s="2">
        <v>1.462</v>
      </c>
      <c r="AJ71" s="2">
        <v>6.1</v>
      </c>
      <c r="AK71" s="3">
        <v>4</v>
      </c>
      <c r="AL71" s="1">
        <v>8</v>
      </c>
      <c r="AM71" s="2">
        <v>15.999000000000001</v>
      </c>
      <c r="AN71" s="2">
        <v>4.45</v>
      </c>
      <c r="AO71" s="2">
        <v>2000</v>
      </c>
      <c r="AP71" s="2">
        <v>0.85</v>
      </c>
      <c r="AQ71" s="2">
        <v>1.2</v>
      </c>
      <c r="AR71" s="2">
        <v>3.5</v>
      </c>
      <c r="AS71" s="2">
        <v>2.6</v>
      </c>
      <c r="AT71" s="2">
        <v>1313.9</v>
      </c>
      <c r="AU71" s="2">
        <v>0.44400000000000001</v>
      </c>
      <c r="AV71" s="2">
        <v>55</v>
      </c>
      <c r="AW71" s="2">
        <v>101</v>
      </c>
      <c r="AX71" s="2">
        <v>4.55</v>
      </c>
      <c r="AY71" s="2">
        <v>2</v>
      </c>
      <c r="AZ71" s="2">
        <v>66</v>
      </c>
      <c r="BA71" s="2">
        <v>0.89</v>
      </c>
      <c r="BB71" s="2">
        <v>2.8E-3</v>
      </c>
      <c r="BC71" s="2">
        <v>6</v>
      </c>
      <c r="BD71" s="1">
        <v>11</v>
      </c>
      <c r="BE71" s="2">
        <v>22.989000000000001</v>
      </c>
      <c r="BF71" s="2">
        <v>2.5099999999999998</v>
      </c>
      <c r="BG71" s="2">
        <v>971</v>
      </c>
      <c r="BH71" s="2">
        <v>1.07</v>
      </c>
      <c r="BI71" s="2">
        <v>3.73</v>
      </c>
      <c r="BJ71" s="2">
        <v>0.89</v>
      </c>
      <c r="BK71" s="2">
        <v>1.1100000000000001</v>
      </c>
      <c r="BL71" s="2">
        <v>495.8</v>
      </c>
      <c r="BM71" s="2">
        <v>2.64</v>
      </c>
      <c r="BN71" s="2">
        <v>371</v>
      </c>
      <c r="BO71" s="2">
        <v>11</v>
      </c>
      <c r="BP71" s="2">
        <v>2.2000000000000002</v>
      </c>
      <c r="BQ71" s="2">
        <v>3</v>
      </c>
      <c r="BR71" s="2">
        <v>154</v>
      </c>
      <c r="BS71" s="2">
        <v>1.911</v>
      </c>
      <c r="BT71" s="2">
        <v>0.53</v>
      </c>
      <c r="BU71" s="2">
        <v>1</v>
      </c>
      <c r="BV71" s="7">
        <f t="shared" si="36"/>
        <v>12.357413336133032</v>
      </c>
      <c r="BW71" s="7">
        <f t="shared" si="37"/>
        <v>25.935512268070884</v>
      </c>
      <c r="BX71" s="7">
        <f t="shared" si="38"/>
        <v>4.342176326639466</v>
      </c>
      <c r="BY71" s="7">
        <f t="shared" si="39"/>
        <v>2607.0481350284927</v>
      </c>
      <c r="BZ71" s="7">
        <f t="shared" si="40"/>
        <v>0.89154881537434272</v>
      </c>
      <c r="CA71" s="7">
        <f t="shared" si="41"/>
        <v>1.6548049081752509</v>
      </c>
      <c r="CB71" s="7">
        <f t="shared" si="42"/>
        <v>2.740152639525836</v>
      </c>
      <c r="CC71" s="7">
        <f t="shared" si="43"/>
        <v>3.0825205383277741</v>
      </c>
      <c r="CD71" s="7">
        <f t="shared" si="44"/>
        <v>1034.9352977392073</v>
      </c>
      <c r="CE71" s="7">
        <f t="shared" si="45"/>
        <v>5.9653321576683949</v>
      </c>
      <c r="CF71" s="7">
        <f t="shared" si="46"/>
        <v>629.97181741402972</v>
      </c>
      <c r="CG71" s="7">
        <f t="shared" si="47"/>
        <v>76.682517328322348</v>
      </c>
      <c r="CH71" s="7">
        <f t="shared" si="48"/>
        <v>3.8878830936628113</v>
      </c>
      <c r="CI71" s="7">
        <f t="shared" si="49"/>
        <v>2.6855888243880326</v>
      </c>
      <c r="CJ71" s="7">
        <f t="shared" si="50"/>
        <v>94.697922180323957</v>
      </c>
      <c r="CK71" s="7">
        <f t="shared" si="51"/>
        <v>1.1672423286296389</v>
      </c>
      <c r="CL71" s="7">
        <f t="shared" si="52"/>
        <v>1.8144551782898382</v>
      </c>
      <c r="CM71" s="7">
        <f t="shared" si="53"/>
        <v>4.8727027410287764</v>
      </c>
      <c r="CN71">
        <v>0.11042710864579816</v>
      </c>
      <c r="CO71">
        <v>0.28758085787111687</v>
      </c>
      <c r="CP71">
        <v>0.60199203348308516</v>
      </c>
    </row>
    <row r="72" spans="1:94" x14ac:dyDescent="0.15">
      <c r="A72" s="23" t="s">
        <v>69</v>
      </c>
      <c r="B72" s="1">
        <v>28</v>
      </c>
      <c r="C72" s="2">
        <v>58.69</v>
      </c>
      <c r="D72" s="2">
        <v>5.71</v>
      </c>
      <c r="E72" s="2">
        <v>8902</v>
      </c>
      <c r="F72" s="2">
        <v>1.1299999999999999</v>
      </c>
      <c r="G72" s="2">
        <v>2.9</v>
      </c>
      <c r="H72" s="2">
        <v>1.76</v>
      </c>
      <c r="I72" s="2">
        <v>4.4400000000000004</v>
      </c>
      <c r="J72" s="2">
        <v>736.7</v>
      </c>
      <c r="K72" s="2">
        <v>17.2</v>
      </c>
      <c r="L72" s="2">
        <v>1726</v>
      </c>
      <c r="M72" s="2">
        <v>67</v>
      </c>
      <c r="N72" s="2">
        <v>4.05</v>
      </c>
      <c r="O72" s="2">
        <v>4</v>
      </c>
      <c r="P72" s="2">
        <v>115</v>
      </c>
      <c r="Q72" s="2">
        <v>1.246</v>
      </c>
      <c r="R72" s="2">
        <v>37.200000000000003</v>
      </c>
      <c r="S72" s="2">
        <v>10</v>
      </c>
      <c r="T72" s="1">
        <v>13</v>
      </c>
      <c r="U72" s="2">
        <v>26.981999999999999</v>
      </c>
      <c r="V72" s="2">
        <v>4.07</v>
      </c>
      <c r="W72" s="2">
        <v>2698</v>
      </c>
      <c r="X72" s="2">
        <v>1.25</v>
      </c>
      <c r="Y72" s="2">
        <v>2.0099999999999998</v>
      </c>
      <c r="Z72" s="2">
        <v>1.64</v>
      </c>
      <c r="AA72" s="2">
        <v>3.39</v>
      </c>
      <c r="AB72" s="2">
        <v>577.6</v>
      </c>
      <c r="AC72" s="2">
        <v>10.5</v>
      </c>
      <c r="AD72" s="2">
        <v>933</v>
      </c>
      <c r="AE72" s="2">
        <v>80</v>
      </c>
      <c r="AF72" s="2">
        <v>3.5</v>
      </c>
      <c r="AG72" s="2">
        <v>3</v>
      </c>
      <c r="AH72" s="2">
        <v>125</v>
      </c>
      <c r="AI72" s="2">
        <v>1.4319999999999999</v>
      </c>
      <c r="AJ72" s="2">
        <v>0.23300000000000001</v>
      </c>
      <c r="AK72" s="3">
        <v>3</v>
      </c>
      <c r="AL72" s="1">
        <v>8</v>
      </c>
      <c r="AM72" s="2">
        <v>15.999000000000001</v>
      </c>
      <c r="AN72" s="2">
        <v>4.45</v>
      </c>
      <c r="AO72" s="2">
        <v>2000</v>
      </c>
      <c r="AP72" s="2">
        <v>0.85</v>
      </c>
      <c r="AQ72" s="2">
        <v>1.2</v>
      </c>
      <c r="AR72" s="2">
        <v>3.5</v>
      </c>
      <c r="AS72" s="2">
        <v>2.6</v>
      </c>
      <c r="AT72" s="2">
        <v>1313.9</v>
      </c>
      <c r="AU72" s="2">
        <v>0.44400000000000001</v>
      </c>
      <c r="AV72" s="2">
        <v>55</v>
      </c>
      <c r="AW72" s="2">
        <v>101</v>
      </c>
      <c r="AX72" s="2">
        <v>4.55</v>
      </c>
      <c r="AY72" s="2">
        <v>2</v>
      </c>
      <c r="AZ72" s="2">
        <v>66</v>
      </c>
      <c r="BA72" s="2">
        <v>0.89</v>
      </c>
      <c r="BB72" s="2">
        <v>2.8E-3</v>
      </c>
      <c r="BC72" s="2">
        <v>6</v>
      </c>
      <c r="BD72" s="1">
        <v>28</v>
      </c>
      <c r="BE72" s="2">
        <v>58.69</v>
      </c>
      <c r="BF72" s="2">
        <v>5.71</v>
      </c>
      <c r="BG72" s="2">
        <v>8902</v>
      </c>
      <c r="BH72" s="2">
        <v>1.1299999999999999</v>
      </c>
      <c r="BI72" s="2">
        <v>2.9</v>
      </c>
      <c r="BJ72" s="2">
        <v>1.76</v>
      </c>
      <c r="BK72" s="2">
        <v>4.4400000000000004</v>
      </c>
      <c r="BL72" s="2">
        <v>736.7</v>
      </c>
      <c r="BM72" s="2">
        <v>17.2</v>
      </c>
      <c r="BN72" s="2">
        <v>1726</v>
      </c>
      <c r="BO72" s="2">
        <v>67</v>
      </c>
      <c r="BP72" s="2">
        <v>4.05</v>
      </c>
      <c r="BQ72" s="2">
        <v>4</v>
      </c>
      <c r="BR72" s="2">
        <v>115</v>
      </c>
      <c r="BS72" s="2">
        <v>1.246</v>
      </c>
      <c r="BT72" s="2">
        <v>37.200000000000003</v>
      </c>
      <c r="BU72" s="2">
        <v>10</v>
      </c>
      <c r="BV72" s="7">
        <f t="shared" si="36"/>
        <v>11.637638718159423</v>
      </c>
      <c r="BW72" s="7">
        <f t="shared" si="37"/>
        <v>23.852726103109244</v>
      </c>
      <c r="BX72" s="7">
        <f t="shared" si="38"/>
        <v>4.4797899589954575</v>
      </c>
      <c r="BY72" s="7">
        <f t="shared" si="39"/>
        <v>2960.580394362828</v>
      </c>
      <c r="BZ72" s="7">
        <f t="shared" si="40"/>
        <v>0.99559719022981952</v>
      </c>
      <c r="CA72" s="7">
        <f t="shared" si="41"/>
        <v>1.6196479139150697</v>
      </c>
      <c r="CB72" s="7">
        <f t="shared" si="42"/>
        <v>2.7747220871255478</v>
      </c>
      <c r="CC72" s="7">
        <f t="shared" si="43"/>
        <v>3.0293330102462548</v>
      </c>
      <c r="CD72" s="7">
        <f t="shared" si="44"/>
        <v>1039.0850589577137</v>
      </c>
      <c r="CE72" s="7">
        <f t="shared" si="45"/>
        <v>5.1747359788199399</v>
      </c>
      <c r="CF72" s="7">
        <f t="shared" si="46"/>
        <v>490.96102315317177</v>
      </c>
      <c r="CG72" s="7">
        <f t="shared" si="47"/>
        <v>91.2300199300537</v>
      </c>
      <c r="CH72" s="7">
        <f t="shared" si="48"/>
        <v>4.1936954576144432</v>
      </c>
      <c r="CI72" s="7">
        <f t="shared" si="49"/>
        <v>2.5072036417789536</v>
      </c>
      <c r="CJ72" s="7">
        <f t="shared" si="50"/>
        <v>88.323833351032164</v>
      </c>
      <c r="CK72" s="7">
        <f t="shared" si="51"/>
        <v>1.084706400769726</v>
      </c>
      <c r="CL72" s="7">
        <f t="shared" si="52"/>
        <v>4.166559510812891</v>
      </c>
      <c r="CM72" s="7">
        <f t="shared" si="53"/>
        <v>5.5800095839277937</v>
      </c>
      <c r="CN72">
        <v>0.11016205092646543</v>
      </c>
      <c r="CO72">
        <v>0.28687953992602283</v>
      </c>
      <c r="CP72">
        <v>0.60295840914751175</v>
      </c>
    </row>
    <row r="73" spans="1:94" x14ac:dyDescent="0.15">
      <c r="A73" s="23" t="s">
        <v>70</v>
      </c>
      <c r="B73" s="1">
        <v>28</v>
      </c>
      <c r="C73" s="2">
        <v>58.69</v>
      </c>
      <c r="D73" s="2">
        <v>5.71</v>
      </c>
      <c r="E73" s="2">
        <v>8902</v>
      </c>
      <c r="F73" s="2">
        <v>1.1299999999999999</v>
      </c>
      <c r="G73" s="2">
        <v>2.9</v>
      </c>
      <c r="H73" s="2">
        <v>1.76</v>
      </c>
      <c r="I73" s="2">
        <v>4.4400000000000004</v>
      </c>
      <c r="J73" s="2">
        <v>736.7</v>
      </c>
      <c r="K73" s="2">
        <v>17.2</v>
      </c>
      <c r="L73" s="2">
        <v>1726</v>
      </c>
      <c r="M73" s="2">
        <v>67</v>
      </c>
      <c r="N73" s="2">
        <v>4.05</v>
      </c>
      <c r="O73" s="2">
        <v>4</v>
      </c>
      <c r="P73" s="2">
        <v>115</v>
      </c>
      <c r="Q73" s="2">
        <v>1.246</v>
      </c>
      <c r="R73" s="2">
        <v>37.200000000000003</v>
      </c>
      <c r="S73" s="2">
        <v>10</v>
      </c>
      <c r="T73" s="1">
        <v>27</v>
      </c>
      <c r="U73" s="2">
        <v>58.933</v>
      </c>
      <c r="V73" s="2">
        <v>5.58</v>
      </c>
      <c r="W73" s="2">
        <v>8900</v>
      </c>
      <c r="X73" s="2">
        <v>0.71</v>
      </c>
      <c r="Y73" s="2">
        <v>1.1399999999999999</v>
      </c>
      <c r="Z73" s="2">
        <v>1.72</v>
      </c>
      <c r="AA73" s="2">
        <v>4.3899999999999997</v>
      </c>
      <c r="AB73" s="2">
        <v>758.4</v>
      </c>
      <c r="AC73" s="2">
        <v>16.3</v>
      </c>
      <c r="AD73" s="2">
        <v>1768</v>
      </c>
      <c r="AE73" s="2">
        <v>64</v>
      </c>
      <c r="AF73" s="2">
        <v>3.9</v>
      </c>
      <c r="AG73" s="2">
        <v>4</v>
      </c>
      <c r="AH73" s="2">
        <v>116</v>
      </c>
      <c r="AI73" s="2">
        <v>1.252</v>
      </c>
      <c r="AJ73" s="2">
        <v>37.200000000000003</v>
      </c>
      <c r="AK73" s="3">
        <v>9</v>
      </c>
      <c r="AL73" s="1">
        <v>8</v>
      </c>
      <c r="AM73" s="2">
        <v>15.999000000000001</v>
      </c>
      <c r="AN73" s="2">
        <v>4.45</v>
      </c>
      <c r="AO73" s="2">
        <v>2000</v>
      </c>
      <c r="AP73" s="2">
        <v>0.85</v>
      </c>
      <c r="AQ73" s="2">
        <v>1.2</v>
      </c>
      <c r="AR73" s="2">
        <v>3.5</v>
      </c>
      <c r="AS73" s="2">
        <v>2.6</v>
      </c>
      <c r="AT73" s="2">
        <v>1313.9</v>
      </c>
      <c r="AU73" s="2">
        <v>0.44400000000000001</v>
      </c>
      <c r="AV73" s="2">
        <v>55</v>
      </c>
      <c r="AW73" s="2">
        <v>101</v>
      </c>
      <c r="AX73" s="2">
        <v>4.55</v>
      </c>
      <c r="AY73" s="2">
        <v>2</v>
      </c>
      <c r="AZ73" s="2">
        <v>66</v>
      </c>
      <c r="BA73" s="2">
        <v>0.89</v>
      </c>
      <c r="BB73" s="2">
        <v>2.8E-3</v>
      </c>
      <c r="BC73" s="2">
        <v>6</v>
      </c>
      <c r="BD73" s="1">
        <v>28</v>
      </c>
      <c r="BE73" s="2">
        <v>58.69</v>
      </c>
      <c r="BF73" s="2">
        <v>5.71</v>
      </c>
      <c r="BG73" s="2">
        <v>8902</v>
      </c>
      <c r="BH73" s="2">
        <v>1.1299999999999999</v>
      </c>
      <c r="BI73" s="2">
        <v>2.9</v>
      </c>
      <c r="BJ73" s="2">
        <v>1.76</v>
      </c>
      <c r="BK73" s="2">
        <v>4.4400000000000004</v>
      </c>
      <c r="BL73" s="2">
        <v>736.7</v>
      </c>
      <c r="BM73" s="2">
        <v>17.2</v>
      </c>
      <c r="BN73" s="2">
        <v>1726</v>
      </c>
      <c r="BO73" s="2">
        <v>67</v>
      </c>
      <c r="BP73" s="2">
        <v>4.05</v>
      </c>
      <c r="BQ73" s="2">
        <v>4</v>
      </c>
      <c r="BR73" s="2">
        <v>115</v>
      </c>
      <c r="BS73" s="2">
        <v>1.246</v>
      </c>
      <c r="BT73" s="2">
        <v>37.200000000000003</v>
      </c>
      <c r="BU73" s="2">
        <v>10</v>
      </c>
      <c r="BV73" s="7">
        <f t="shared" si="36"/>
        <v>15.595161940373897</v>
      </c>
      <c r="BW73" s="7">
        <f t="shared" si="37"/>
        <v>32.888078849686323</v>
      </c>
      <c r="BX73" s="7">
        <f t="shared" si="38"/>
        <v>4.9094220650642306</v>
      </c>
      <c r="BY73" s="7">
        <f t="shared" si="39"/>
        <v>4718.7619284025259</v>
      </c>
      <c r="BZ73" s="7">
        <f t="shared" si="40"/>
        <v>0.8407547493323162</v>
      </c>
      <c r="CA73" s="7">
        <f t="shared" si="41"/>
        <v>1.3687603354486826</v>
      </c>
      <c r="CB73" s="7">
        <f t="shared" si="42"/>
        <v>2.8030673526535281</v>
      </c>
      <c r="CC73" s="7">
        <f t="shared" si="43"/>
        <v>3.3107111934626312</v>
      </c>
      <c r="CD73" s="7">
        <f t="shared" si="44"/>
        <v>1092.6653627858248</v>
      </c>
      <c r="CE73" s="7">
        <f t="shared" si="45"/>
        <v>6.7895199701742976</v>
      </c>
      <c r="CF73" s="7">
        <f t="shared" si="46"/>
        <v>725.31656180277832</v>
      </c>
      <c r="CG73" s="7">
        <f t="shared" si="47"/>
        <v>86.750258361919251</v>
      </c>
      <c r="CH73" s="7">
        <f t="shared" si="48"/>
        <v>4.310303055873014</v>
      </c>
      <c r="CI73" s="7">
        <f t="shared" si="49"/>
        <v>2.7879835629617538</v>
      </c>
      <c r="CJ73" s="7">
        <f t="shared" si="50"/>
        <v>85.590270981806611</v>
      </c>
      <c r="CK73" s="7">
        <f t="shared" si="51"/>
        <v>1.0319691163426539</v>
      </c>
      <c r="CL73" s="7">
        <f t="shared" si="52"/>
        <v>14.658191094100477</v>
      </c>
      <c r="CM73" s="7">
        <f t="shared" si="53"/>
        <v>7.2912934366798661</v>
      </c>
      <c r="CN73">
        <v>0.10931809223723601</v>
      </c>
      <c r="CO73">
        <v>0.28467368924364095</v>
      </c>
      <c r="CP73">
        <v>0.6060082185191229</v>
      </c>
    </row>
    <row r="74" spans="1:94" x14ac:dyDescent="0.15">
      <c r="A74" s="23" t="s">
        <v>71</v>
      </c>
      <c r="B74" s="1">
        <v>28</v>
      </c>
      <c r="C74" s="2">
        <v>58.69</v>
      </c>
      <c r="D74" s="2">
        <v>5.71</v>
      </c>
      <c r="E74" s="2">
        <v>8902</v>
      </c>
      <c r="F74" s="2">
        <v>1.1299999999999999</v>
      </c>
      <c r="G74" s="2">
        <v>2.9</v>
      </c>
      <c r="H74" s="2">
        <v>1.76</v>
      </c>
      <c r="I74" s="2">
        <v>4.4400000000000004</v>
      </c>
      <c r="J74" s="2">
        <v>736.7</v>
      </c>
      <c r="K74" s="2">
        <v>17.2</v>
      </c>
      <c r="L74" s="2">
        <v>1726</v>
      </c>
      <c r="M74" s="2">
        <v>67</v>
      </c>
      <c r="N74" s="2">
        <v>4.05</v>
      </c>
      <c r="O74" s="2">
        <v>4</v>
      </c>
      <c r="P74" s="2">
        <v>115</v>
      </c>
      <c r="Q74" s="2">
        <v>1.246</v>
      </c>
      <c r="R74" s="2">
        <v>37.200000000000003</v>
      </c>
      <c r="S74" s="2">
        <v>10</v>
      </c>
      <c r="T74" s="1">
        <v>24</v>
      </c>
      <c r="U74" s="2">
        <v>51.996000000000002</v>
      </c>
      <c r="V74" s="2">
        <v>5.13</v>
      </c>
      <c r="W74" s="2">
        <v>7140</v>
      </c>
      <c r="X74" s="2">
        <v>0.84</v>
      </c>
      <c r="Y74" s="2">
        <v>1.33</v>
      </c>
      <c r="Z74" s="2">
        <v>2</v>
      </c>
      <c r="AA74" s="2">
        <v>4.0999999999999996</v>
      </c>
      <c r="AB74" s="2">
        <v>652.79999999999995</v>
      </c>
      <c r="AC74" s="2">
        <v>21</v>
      </c>
      <c r="AD74" s="2">
        <v>2073</v>
      </c>
      <c r="AE74" s="2">
        <v>57</v>
      </c>
      <c r="AF74" s="2">
        <v>3.35</v>
      </c>
      <c r="AG74" s="2">
        <v>4</v>
      </c>
      <c r="AH74" s="2">
        <v>118</v>
      </c>
      <c r="AI74" s="2">
        <v>1.36</v>
      </c>
      <c r="AJ74" s="2">
        <v>3.1</v>
      </c>
      <c r="AK74" s="3">
        <v>6</v>
      </c>
      <c r="AL74" s="1">
        <v>8</v>
      </c>
      <c r="AM74" s="2">
        <v>15.999000000000001</v>
      </c>
      <c r="AN74" s="2">
        <v>4.45</v>
      </c>
      <c r="AO74" s="2">
        <v>2000</v>
      </c>
      <c r="AP74" s="2">
        <v>0.85</v>
      </c>
      <c r="AQ74" s="2">
        <v>1.2</v>
      </c>
      <c r="AR74" s="2">
        <v>3.5</v>
      </c>
      <c r="AS74" s="2">
        <v>2.6</v>
      </c>
      <c r="AT74" s="2">
        <v>1313.9</v>
      </c>
      <c r="AU74" s="2">
        <v>0.44400000000000001</v>
      </c>
      <c r="AV74" s="2">
        <v>55</v>
      </c>
      <c r="AW74" s="2">
        <v>101</v>
      </c>
      <c r="AX74" s="2">
        <v>4.55</v>
      </c>
      <c r="AY74" s="2">
        <v>2</v>
      </c>
      <c r="AZ74" s="2">
        <v>66</v>
      </c>
      <c r="BA74" s="2">
        <v>0.89</v>
      </c>
      <c r="BB74" s="2">
        <v>2.8E-3</v>
      </c>
      <c r="BC74" s="2">
        <v>6</v>
      </c>
      <c r="BD74" s="1">
        <v>28</v>
      </c>
      <c r="BE74" s="2">
        <v>58.69</v>
      </c>
      <c r="BF74" s="2">
        <v>5.71</v>
      </c>
      <c r="BG74" s="2">
        <v>8902</v>
      </c>
      <c r="BH74" s="2">
        <v>1.1299999999999999</v>
      </c>
      <c r="BI74" s="2">
        <v>2.9</v>
      </c>
      <c r="BJ74" s="2">
        <v>1.76</v>
      </c>
      <c r="BK74" s="2">
        <v>4.4400000000000004</v>
      </c>
      <c r="BL74" s="2">
        <v>736.7</v>
      </c>
      <c r="BM74" s="2">
        <v>17.2</v>
      </c>
      <c r="BN74" s="2">
        <v>1726</v>
      </c>
      <c r="BO74" s="2">
        <v>67</v>
      </c>
      <c r="BP74" s="2">
        <v>4.05</v>
      </c>
      <c r="BQ74" s="2">
        <v>4</v>
      </c>
      <c r="BR74" s="2">
        <v>115</v>
      </c>
      <c r="BS74" s="2">
        <v>1.246</v>
      </c>
      <c r="BT74" s="2">
        <v>37.200000000000003</v>
      </c>
      <c r="BU74" s="2">
        <v>10</v>
      </c>
      <c r="BV74" s="7">
        <f t="shared" si="36"/>
        <v>14.772415203980714</v>
      </c>
      <c r="BW74" s="7">
        <f t="shared" si="37"/>
        <v>30.982484291821699</v>
      </c>
      <c r="BX74" s="7">
        <f t="shared" si="38"/>
        <v>4.7828569647274737</v>
      </c>
      <c r="BY74" s="7">
        <f t="shared" si="39"/>
        <v>4228.0261524551588</v>
      </c>
      <c r="BZ74" s="7">
        <f t="shared" si="40"/>
        <v>0.8778918153226356</v>
      </c>
      <c r="CA74" s="7">
        <f t="shared" si="41"/>
        <v>1.4238858181259411</v>
      </c>
      <c r="CB74" s="7">
        <f t="shared" si="42"/>
        <v>2.8799128014691737</v>
      </c>
      <c r="CC74" s="7">
        <f t="shared" si="43"/>
        <v>3.2310699591548016</v>
      </c>
      <c r="CD74" s="7">
        <f t="shared" si="44"/>
        <v>1061.438563075309</v>
      </c>
      <c r="CE74" s="7">
        <f t="shared" si="45"/>
        <v>8.1631114611371984</v>
      </c>
      <c r="CF74" s="7">
        <f t="shared" si="46"/>
        <v>815.65266088893009</v>
      </c>
      <c r="CG74" s="7">
        <f t="shared" si="47"/>
        <v>84.682237920087573</v>
      </c>
      <c r="CH74" s="7">
        <f t="shared" si="48"/>
        <v>4.1518964659411859</v>
      </c>
      <c r="CI74" s="7">
        <f t="shared" si="49"/>
        <v>2.79163809737772</v>
      </c>
      <c r="CJ74" s="7">
        <f t="shared" si="50"/>
        <v>86.253107713101514</v>
      </c>
      <c r="CK74" s="7">
        <f t="shared" si="51"/>
        <v>1.0635146057724341</v>
      </c>
      <c r="CL74" s="7">
        <f t="shared" si="52"/>
        <v>4.9738521303742109</v>
      </c>
      <c r="CM74" s="7">
        <f t="shared" si="53"/>
        <v>6.4393104249589541</v>
      </c>
      <c r="CN74">
        <v>0.10982760623973822</v>
      </c>
      <c r="CO74">
        <v>0.28599144244912167</v>
      </c>
      <c r="CP74">
        <v>0.60418095131114036</v>
      </c>
    </row>
    <row r="75" spans="1:94" x14ac:dyDescent="0.15">
      <c r="A75" s="23" t="s">
        <v>72</v>
      </c>
      <c r="B75" s="1">
        <v>28</v>
      </c>
      <c r="C75" s="2">
        <v>58.69</v>
      </c>
      <c r="D75" s="2">
        <v>5.71</v>
      </c>
      <c r="E75" s="2">
        <v>8902</v>
      </c>
      <c r="F75" s="2">
        <v>1.1299999999999999</v>
      </c>
      <c r="G75" s="2">
        <v>2.9</v>
      </c>
      <c r="H75" s="2">
        <v>1.76</v>
      </c>
      <c r="I75" s="2">
        <v>4.4400000000000004</v>
      </c>
      <c r="J75" s="2">
        <v>736.7</v>
      </c>
      <c r="K75" s="2">
        <v>17.2</v>
      </c>
      <c r="L75" s="2">
        <v>1726</v>
      </c>
      <c r="M75" s="2">
        <v>67</v>
      </c>
      <c r="N75" s="2">
        <v>4.05</v>
      </c>
      <c r="O75" s="2">
        <v>4</v>
      </c>
      <c r="P75" s="2">
        <v>115</v>
      </c>
      <c r="Q75" s="2">
        <v>1.246</v>
      </c>
      <c r="R75" s="2">
        <v>37.200000000000003</v>
      </c>
      <c r="S75" s="2">
        <v>10</v>
      </c>
      <c r="T75" s="1">
        <v>26</v>
      </c>
      <c r="U75" s="2">
        <v>55.847000000000001</v>
      </c>
      <c r="V75" s="2">
        <v>5.43</v>
      </c>
      <c r="W75" s="2">
        <v>7860</v>
      </c>
      <c r="X75" s="2">
        <v>0.73</v>
      </c>
      <c r="Y75" s="2">
        <v>1.1599999999999999</v>
      </c>
      <c r="Z75" s="2">
        <v>1.67</v>
      </c>
      <c r="AA75" s="2">
        <v>4.28</v>
      </c>
      <c r="AB75" s="2">
        <v>759.3</v>
      </c>
      <c r="AC75" s="2">
        <v>13.8</v>
      </c>
      <c r="AD75" s="2">
        <v>1808</v>
      </c>
      <c r="AE75" s="2">
        <v>61</v>
      </c>
      <c r="AF75" s="2">
        <v>3.75</v>
      </c>
      <c r="AG75" s="2">
        <v>4</v>
      </c>
      <c r="AH75" s="2">
        <v>116</v>
      </c>
      <c r="AI75" s="2">
        <v>1.274</v>
      </c>
      <c r="AJ75" s="2">
        <v>2.56</v>
      </c>
      <c r="AK75" s="3">
        <v>8</v>
      </c>
      <c r="AL75" s="1">
        <v>8</v>
      </c>
      <c r="AM75" s="2">
        <v>15.999000000000001</v>
      </c>
      <c r="AN75" s="2">
        <v>4.45</v>
      </c>
      <c r="AO75" s="2">
        <v>2000</v>
      </c>
      <c r="AP75" s="2">
        <v>0.85</v>
      </c>
      <c r="AQ75" s="2">
        <v>1.2</v>
      </c>
      <c r="AR75" s="2">
        <v>3.5</v>
      </c>
      <c r="AS75" s="2">
        <v>2.6</v>
      </c>
      <c r="AT75" s="2">
        <v>1313.9</v>
      </c>
      <c r="AU75" s="2">
        <v>0.44400000000000001</v>
      </c>
      <c r="AV75" s="2">
        <v>55</v>
      </c>
      <c r="AW75" s="2">
        <v>101</v>
      </c>
      <c r="AX75" s="2">
        <v>4.55</v>
      </c>
      <c r="AY75" s="2">
        <v>2</v>
      </c>
      <c r="AZ75" s="2">
        <v>66</v>
      </c>
      <c r="BA75" s="2">
        <v>0.89</v>
      </c>
      <c r="BB75" s="2">
        <v>2.8E-3</v>
      </c>
      <c r="BC75" s="2">
        <v>6</v>
      </c>
      <c r="BD75" s="1">
        <v>28</v>
      </c>
      <c r="BE75" s="2">
        <v>58.69</v>
      </c>
      <c r="BF75" s="2">
        <v>5.71</v>
      </c>
      <c r="BG75" s="2">
        <v>8902</v>
      </c>
      <c r="BH75" s="2">
        <v>1.1299999999999999</v>
      </c>
      <c r="BI75" s="2">
        <v>2.9</v>
      </c>
      <c r="BJ75" s="2">
        <v>1.76</v>
      </c>
      <c r="BK75" s="2">
        <v>4.4400000000000004</v>
      </c>
      <c r="BL75" s="2">
        <v>736.7</v>
      </c>
      <c r="BM75" s="2">
        <v>17.2</v>
      </c>
      <c r="BN75" s="2">
        <v>1726</v>
      </c>
      <c r="BO75" s="2">
        <v>67</v>
      </c>
      <c r="BP75" s="2">
        <v>4.05</v>
      </c>
      <c r="BQ75" s="2">
        <v>4</v>
      </c>
      <c r="BR75" s="2">
        <v>115</v>
      </c>
      <c r="BS75" s="2">
        <v>1.246</v>
      </c>
      <c r="BT75" s="2">
        <v>37.200000000000003</v>
      </c>
      <c r="BU75" s="2">
        <v>10</v>
      </c>
      <c r="BV75" s="7">
        <f t="shared" si="36"/>
        <v>15.328646160230647</v>
      </c>
      <c r="BW75" s="7">
        <f t="shared" si="37"/>
        <v>32.049330805994153</v>
      </c>
      <c r="BX75" s="7">
        <f t="shared" si="38"/>
        <v>4.8677574054651433</v>
      </c>
      <c r="BY75" s="7">
        <f t="shared" si="39"/>
        <v>4428.7218868759974</v>
      </c>
      <c r="BZ75" s="7">
        <f t="shared" si="40"/>
        <v>0.84644262690471017</v>
      </c>
      <c r="CA75" s="7">
        <f t="shared" si="41"/>
        <v>1.3749007344758564</v>
      </c>
      <c r="CB75" s="7">
        <f t="shared" si="42"/>
        <v>2.7870695509809842</v>
      </c>
      <c r="CC75" s="7">
        <f t="shared" si="43"/>
        <v>3.281084377021124</v>
      </c>
      <c r="CD75" s="7">
        <f t="shared" si="44"/>
        <v>1092.3730038394833</v>
      </c>
      <c r="CE75" s="7">
        <f t="shared" si="45"/>
        <v>6.0918441124301044</v>
      </c>
      <c r="CF75" s="7">
        <f t="shared" si="46"/>
        <v>738.39457555077888</v>
      </c>
      <c r="CG75" s="7">
        <f t="shared" si="47"/>
        <v>85.858803834645315</v>
      </c>
      <c r="CH75" s="7">
        <f t="shared" si="48"/>
        <v>4.2669036127456268</v>
      </c>
      <c r="CI75" s="7">
        <f t="shared" si="49"/>
        <v>2.7899390350222681</v>
      </c>
      <c r="CJ75" s="7">
        <f t="shared" si="50"/>
        <v>85.638878453041585</v>
      </c>
      <c r="CK75" s="7">
        <f t="shared" si="51"/>
        <v>1.0385995668938524</v>
      </c>
      <c r="CL75" s="7">
        <f t="shared" si="52"/>
        <v>4.8092707661030945</v>
      </c>
      <c r="CM75" s="7">
        <f t="shared" si="53"/>
        <v>7.0091338800525005</v>
      </c>
      <c r="CN75">
        <v>0.1095974225151161</v>
      </c>
      <c r="CO75">
        <v>0.28537209499601818</v>
      </c>
      <c r="CP75">
        <v>0.6050304824888656</v>
      </c>
    </row>
    <row r="76" spans="1:94" x14ac:dyDescent="0.15">
      <c r="A76" s="23" t="s">
        <v>73</v>
      </c>
      <c r="B76" s="1">
        <v>28</v>
      </c>
      <c r="C76" s="2">
        <v>58.69</v>
      </c>
      <c r="D76" s="2">
        <v>5.71</v>
      </c>
      <c r="E76" s="2">
        <v>8902</v>
      </c>
      <c r="F76" s="2">
        <v>1.1299999999999999</v>
      </c>
      <c r="G76" s="2">
        <v>2.9</v>
      </c>
      <c r="H76" s="2">
        <v>1.76</v>
      </c>
      <c r="I76" s="2">
        <v>4.4400000000000004</v>
      </c>
      <c r="J76" s="2">
        <v>736.7</v>
      </c>
      <c r="K76" s="2">
        <v>17.2</v>
      </c>
      <c r="L76" s="2">
        <v>1726</v>
      </c>
      <c r="M76" s="2">
        <v>67</v>
      </c>
      <c r="N76" s="2">
        <v>4.05</v>
      </c>
      <c r="O76" s="2">
        <v>4</v>
      </c>
      <c r="P76" s="2">
        <v>115</v>
      </c>
      <c r="Q76" s="2">
        <v>1.246</v>
      </c>
      <c r="R76" s="2">
        <v>37.200000000000003</v>
      </c>
      <c r="S76" s="2">
        <v>10</v>
      </c>
      <c r="T76" s="1">
        <v>31</v>
      </c>
      <c r="U76" s="2">
        <v>69.731999999999999</v>
      </c>
      <c r="V76" s="2">
        <v>6.22</v>
      </c>
      <c r="W76" s="2">
        <v>5907</v>
      </c>
      <c r="X76" s="2">
        <v>1.38</v>
      </c>
      <c r="Y76" s="2">
        <v>2</v>
      </c>
      <c r="Z76" s="2">
        <v>1.7</v>
      </c>
      <c r="AA76" s="2">
        <v>2.81</v>
      </c>
      <c r="AB76" s="2">
        <v>578.79999999999995</v>
      </c>
      <c r="AC76" s="2">
        <v>5.59</v>
      </c>
      <c r="AD76" s="2">
        <v>303</v>
      </c>
      <c r="AE76" s="2">
        <v>81</v>
      </c>
      <c r="AF76" s="2">
        <v>5</v>
      </c>
      <c r="AG76" s="2">
        <v>4</v>
      </c>
      <c r="AH76" s="2">
        <v>125</v>
      </c>
      <c r="AI76" s="2">
        <v>1.411</v>
      </c>
      <c r="AJ76" s="2">
        <v>2.9</v>
      </c>
      <c r="AK76" s="3">
        <v>3</v>
      </c>
      <c r="AL76" s="1">
        <v>8</v>
      </c>
      <c r="AM76" s="2">
        <v>15.999000000000001</v>
      </c>
      <c r="AN76" s="2">
        <v>4.45</v>
      </c>
      <c r="AO76" s="2">
        <v>2000</v>
      </c>
      <c r="AP76" s="2">
        <v>0.85</v>
      </c>
      <c r="AQ76" s="2">
        <v>1.2</v>
      </c>
      <c r="AR76" s="2">
        <v>3.5</v>
      </c>
      <c r="AS76" s="2">
        <v>2.6</v>
      </c>
      <c r="AT76" s="2">
        <v>1313.9</v>
      </c>
      <c r="AU76" s="2">
        <v>0.44400000000000001</v>
      </c>
      <c r="AV76" s="2">
        <v>55</v>
      </c>
      <c r="AW76" s="2">
        <v>101</v>
      </c>
      <c r="AX76" s="2">
        <v>4.55</v>
      </c>
      <c r="AY76" s="2">
        <v>2</v>
      </c>
      <c r="AZ76" s="2">
        <v>66</v>
      </c>
      <c r="BA76" s="2">
        <v>0.89</v>
      </c>
      <c r="BB76" s="2">
        <v>2.8E-3</v>
      </c>
      <c r="BC76" s="2">
        <v>6</v>
      </c>
      <c r="BD76" s="1">
        <v>28</v>
      </c>
      <c r="BE76" s="2">
        <v>58.69</v>
      </c>
      <c r="BF76" s="2">
        <v>5.71</v>
      </c>
      <c r="BG76" s="2">
        <v>8902</v>
      </c>
      <c r="BH76" s="2">
        <v>1.1299999999999999</v>
      </c>
      <c r="BI76" s="2">
        <v>2.9</v>
      </c>
      <c r="BJ76" s="2">
        <v>1.76</v>
      </c>
      <c r="BK76" s="2">
        <v>4.4400000000000004</v>
      </c>
      <c r="BL76" s="2">
        <v>736.7</v>
      </c>
      <c r="BM76" s="2">
        <v>17.2</v>
      </c>
      <c r="BN76" s="2">
        <v>1726</v>
      </c>
      <c r="BO76" s="2">
        <v>67</v>
      </c>
      <c r="BP76" s="2">
        <v>4.05</v>
      </c>
      <c r="BQ76" s="2">
        <v>4</v>
      </c>
      <c r="BR76" s="2">
        <v>115</v>
      </c>
      <c r="BS76" s="2">
        <v>1.246</v>
      </c>
      <c r="BT76" s="2">
        <v>37.200000000000003</v>
      </c>
      <c r="BU76" s="2">
        <v>10</v>
      </c>
      <c r="BV76" s="7">
        <f t="shared" si="36"/>
        <v>16.77341414441727</v>
      </c>
      <c r="BW76" s="7">
        <f t="shared" si="37"/>
        <v>36.052675395854401</v>
      </c>
      <c r="BX76" s="7">
        <f t="shared" si="38"/>
        <v>5.0945183665255875</v>
      </c>
      <c r="BY76" s="7">
        <f t="shared" si="39"/>
        <v>3875.1991839965167</v>
      </c>
      <c r="BZ76" s="7">
        <f t="shared" si="40"/>
        <v>1.032307552815855</v>
      </c>
      <c r="CA76" s="7">
        <f t="shared" si="41"/>
        <v>1.6154559869529423</v>
      </c>
      <c r="CB76" s="7">
        <f t="shared" si="42"/>
        <v>2.7941910017126044</v>
      </c>
      <c r="CC76" s="7">
        <f t="shared" si="43"/>
        <v>2.862113655914325</v>
      </c>
      <c r="CD76" s="7">
        <f t="shared" si="44"/>
        <v>1040.3045749464013</v>
      </c>
      <c r="CE76" s="7">
        <f t="shared" si="45"/>
        <v>3.7556338276073702</v>
      </c>
      <c r="CF76" s="7">
        <f t="shared" si="46"/>
        <v>309.42119594394603</v>
      </c>
      <c r="CG76" s="7">
        <f t="shared" si="47"/>
        <v>91.547038822594743</v>
      </c>
      <c r="CH76" s="7">
        <f t="shared" si="48"/>
        <v>4.6237740149658357</v>
      </c>
      <c r="CI76" s="7">
        <f t="shared" si="49"/>
        <v>2.7915533065657465</v>
      </c>
      <c r="CJ76" s="7">
        <f t="shared" si="50"/>
        <v>88.252659606726809</v>
      </c>
      <c r="CK76" s="7">
        <f t="shared" si="51"/>
        <v>1.0780799479004921</v>
      </c>
      <c r="CL76" s="7">
        <f t="shared" si="52"/>
        <v>4.9161429936732324</v>
      </c>
      <c r="CM76" s="7">
        <f t="shared" si="53"/>
        <v>5.5813840960252765</v>
      </c>
      <c r="CN76">
        <v>0.10981629369627091</v>
      </c>
      <c r="CO76">
        <v>0.28596035958660221</v>
      </c>
      <c r="CP76">
        <v>0.60422334671712685</v>
      </c>
    </row>
    <row r="77" spans="1:94" x14ac:dyDescent="0.15">
      <c r="A77" s="23" t="s">
        <v>74</v>
      </c>
      <c r="B77" s="1">
        <v>28</v>
      </c>
      <c r="C77" s="2">
        <v>58.69</v>
      </c>
      <c r="D77" s="2">
        <v>5.71</v>
      </c>
      <c r="E77" s="2">
        <v>8902</v>
      </c>
      <c r="F77" s="2">
        <v>1.1299999999999999</v>
      </c>
      <c r="G77" s="2">
        <v>2.9</v>
      </c>
      <c r="H77" s="2">
        <v>1.76</v>
      </c>
      <c r="I77" s="2">
        <v>4.4400000000000004</v>
      </c>
      <c r="J77" s="2">
        <v>736.7</v>
      </c>
      <c r="K77" s="2">
        <v>17.2</v>
      </c>
      <c r="L77" s="2">
        <v>1726</v>
      </c>
      <c r="M77" s="2">
        <v>67</v>
      </c>
      <c r="N77" s="2">
        <v>4.05</v>
      </c>
      <c r="O77" s="2">
        <v>4</v>
      </c>
      <c r="P77" s="2">
        <v>115</v>
      </c>
      <c r="Q77" s="2">
        <v>1.246</v>
      </c>
      <c r="R77" s="2">
        <v>37.200000000000003</v>
      </c>
      <c r="S77" s="2">
        <v>10</v>
      </c>
      <c r="T77" s="1">
        <v>25</v>
      </c>
      <c r="U77" s="2">
        <v>54.938000000000002</v>
      </c>
      <c r="V77" s="2">
        <v>5.23</v>
      </c>
      <c r="W77" s="2">
        <v>7300</v>
      </c>
      <c r="X77" s="2">
        <v>0.79</v>
      </c>
      <c r="Y77" s="2">
        <v>1.26</v>
      </c>
      <c r="Z77" s="2">
        <v>2.04</v>
      </c>
      <c r="AA77" s="2">
        <v>2.92</v>
      </c>
      <c r="AB77" s="2">
        <v>717.4</v>
      </c>
      <c r="AC77" s="2">
        <v>13.4</v>
      </c>
      <c r="AD77" s="2">
        <v>1518</v>
      </c>
      <c r="AE77" s="2">
        <v>60</v>
      </c>
      <c r="AF77" s="2">
        <v>3.6</v>
      </c>
      <c r="AG77" s="2">
        <v>4</v>
      </c>
      <c r="AH77" s="2">
        <v>117</v>
      </c>
      <c r="AI77" s="2">
        <v>1.304</v>
      </c>
      <c r="AJ77" s="2">
        <v>13.3</v>
      </c>
      <c r="AK77" s="3">
        <v>7</v>
      </c>
      <c r="AL77" s="1">
        <v>8</v>
      </c>
      <c r="AM77" s="2">
        <v>15.999000000000001</v>
      </c>
      <c r="AN77" s="2">
        <v>4.45</v>
      </c>
      <c r="AO77" s="2">
        <v>2000</v>
      </c>
      <c r="AP77" s="2">
        <v>0.85</v>
      </c>
      <c r="AQ77" s="2">
        <v>1.2</v>
      </c>
      <c r="AR77" s="2">
        <v>3.5</v>
      </c>
      <c r="AS77" s="2">
        <v>2.6</v>
      </c>
      <c r="AT77" s="2">
        <v>1313.9</v>
      </c>
      <c r="AU77" s="2">
        <v>0.44400000000000001</v>
      </c>
      <c r="AV77" s="2">
        <v>55</v>
      </c>
      <c r="AW77" s="2">
        <v>101</v>
      </c>
      <c r="AX77" s="2">
        <v>4.55</v>
      </c>
      <c r="AY77" s="2">
        <v>2</v>
      </c>
      <c r="AZ77" s="2">
        <v>66</v>
      </c>
      <c r="BA77" s="2">
        <v>0.89</v>
      </c>
      <c r="BB77" s="2">
        <v>2.8E-3</v>
      </c>
      <c r="BC77" s="2">
        <v>6</v>
      </c>
      <c r="BD77" s="1">
        <v>28</v>
      </c>
      <c r="BE77" s="2">
        <v>58.69</v>
      </c>
      <c r="BF77" s="2">
        <v>5.71</v>
      </c>
      <c r="BG77" s="2">
        <v>8902</v>
      </c>
      <c r="BH77" s="2">
        <v>1.1299999999999999</v>
      </c>
      <c r="BI77" s="2">
        <v>2.9</v>
      </c>
      <c r="BJ77" s="2">
        <v>1.76</v>
      </c>
      <c r="BK77" s="2">
        <v>4.4400000000000004</v>
      </c>
      <c r="BL77" s="2">
        <v>736.7</v>
      </c>
      <c r="BM77" s="2">
        <v>17.2</v>
      </c>
      <c r="BN77" s="2">
        <v>1726</v>
      </c>
      <c r="BO77" s="2">
        <v>67</v>
      </c>
      <c r="BP77" s="2">
        <v>4.05</v>
      </c>
      <c r="BQ77" s="2">
        <v>4</v>
      </c>
      <c r="BR77" s="2">
        <v>115</v>
      </c>
      <c r="BS77" s="2">
        <v>1.246</v>
      </c>
      <c r="BT77" s="2">
        <v>37.200000000000003</v>
      </c>
      <c r="BU77" s="2">
        <v>10</v>
      </c>
      <c r="BV77" s="7">
        <f t="shared" si="36"/>
        <v>15.019382989794519</v>
      </c>
      <c r="BW77" s="7">
        <f t="shared" si="37"/>
        <v>31.736386472973329</v>
      </c>
      <c r="BX77" s="7">
        <f t="shared" si="38"/>
        <v>4.809457079171354</v>
      </c>
      <c r="BY77" s="7">
        <f t="shared" si="39"/>
        <v>4261.2124832710888</v>
      </c>
      <c r="BZ77" s="7">
        <f t="shared" si="40"/>
        <v>0.86351642489032288</v>
      </c>
      <c r="CA77" s="7">
        <f t="shared" si="41"/>
        <v>1.402736186015022</v>
      </c>
      <c r="CB77" s="7">
        <f t="shared" si="42"/>
        <v>2.8947175181508604</v>
      </c>
      <c r="CC77" s="7">
        <f t="shared" si="43"/>
        <v>2.8919740351057279</v>
      </c>
      <c r="CD77" s="7">
        <f t="shared" si="44"/>
        <v>1081.2070071627018</v>
      </c>
      <c r="CE77" s="7">
        <f t="shared" si="45"/>
        <v>5.9589138946837901</v>
      </c>
      <c r="CF77" s="7">
        <f t="shared" si="46"/>
        <v>653.59964363503025</v>
      </c>
      <c r="CG77" s="7">
        <f t="shared" si="47"/>
        <v>85.625657181449014</v>
      </c>
      <c r="CH77" s="7">
        <f t="shared" si="48"/>
        <v>4.225198841672686</v>
      </c>
      <c r="CI77" s="7">
        <f t="shared" si="49"/>
        <v>2.7872620610265662</v>
      </c>
      <c r="CJ77" s="7">
        <f t="shared" si="50"/>
        <v>85.85674557546497</v>
      </c>
      <c r="CK77" s="7">
        <f t="shared" si="51"/>
        <v>1.0466285741918375</v>
      </c>
      <c r="CL77" s="7">
        <f t="shared" si="52"/>
        <v>7.8473124584552467</v>
      </c>
      <c r="CM77" s="7">
        <f t="shared" si="53"/>
        <v>6.7212865015819876</v>
      </c>
      <c r="CN77">
        <v>0.10921849035623497</v>
      </c>
      <c r="CO77">
        <v>0.28441254015704825</v>
      </c>
      <c r="CP77">
        <v>0.6063689694867167</v>
      </c>
    </row>
    <row r="78" spans="1:94" x14ac:dyDescent="0.15">
      <c r="A78" s="23" t="s">
        <v>75</v>
      </c>
      <c r="B78" s="1">
        <v>46</v>
      </c>
      <c r="C78" s="2">
        <v>106.42</v>
      </c>
      <c r="D78" s="2">
        <v>7.84</v>
      </c>
      <c r="E78" s="2">
        <v>12020</v>
      </c>
      <c r="F78" s="2">
        <v>1.24</v>
      </c>
      <c r="G78" s="2">
        <v>3.2</v>
      </c>
      <c r="H78" s="2">
        <v>2.2000000000000002</v>
      </c>
      <c r="I78" s="2">
        <v>3.89</v>
      </c>
      <c r="J78" s="2">
        <v>804.7</v>
      </c>
      <c r="K78" s="2">
        <v>17.600000000000001</v>
      </c>
      <c r="L78" s="2">
        <v>1825</v>
      </c>
      <c r="M78" s="2">
        <v>69</v>
      </c>
      <c r="N78" s="2">
        <v>4.05</v>
      </c>
      <c r="O78" s="2">
        <v>5</v>
      </c>
      <c r="P78" s="2">
        <v>128</v>
      </c>
      <c r="Q78" s="2">
        <v>1.3759999999999999</v>
      </c>
      <c r="R78" s="2">
        <v>6.9</v>
      </c>
      <c r="S78" s="2">
        <v>10</v>
      </c>
      <c r="T78" s="1">
        <v>30</v>
      </c>
      <c r="U78" s="2">
        <v>65.39</v>
      </c>
      <c r="V78" s="2">
        <v>5.97</v>
      </c>
      <c r="W78" s="2">
        <v>7133</v>
      </c>
      <c r="X78" s="2">
        <v>1.25</v>
      </c>
      <c r="Y78" s="2">
        <v>2.21</v>
      </c>
      <c r="Z78" s="2">
        <v>1.44</v>
      </c>
      <c r="AA78" s="2">
        <v>1.35</v>
      </c>
      <c r="AB78" s="2">
        <v>906.4</v>
      </c>
      <c r="AC78" s="2">
        <v>7.28</v>
      </c>
      <c r="AD78" s="2">
        <v>693</v>
      </c>
      <c r="AE78" s="2">
        <v>76</v>
      </c>
      <c r="AF78" s="2">
        <v>4.3499999999999996</v>
      </c>
      <c r="AG78" s="2">
        <v>4</v>
      </c>
      <c r="AH78" s="2">
        <v>125</v>
      </c>
      <c r="AI78" s="2">
        <v>1.3939999999999999</v>
      </c>
      <c r="AJ78" s="2">
        <v>1.1000000000000001</v>
      </c>
      <c r="AK78" s="3">
        <v>12</v>
      </c>
      <c r="AL78" s="1">
        <v>8</v>
      </c>
      <c r="AM78" s="2">
        <v>15.999000000000001</v>
      </c>
      <c r="AN78" s="2">
        <v>4.45</v>
      </c>
      <c r="AO78" s="2">
        <v>2000</v>
      </c>
      <c r="AP78" s="2">
        <v>0.85</v>
      </c>
      <c r="AQ78" s="2">
        <v>1.2</v>
      </c>
      <c r="AR78" s="2">
        <v>3.5</v>
      </c>
      <c r="AS78" s="2">
        <v>2.6</v>
      </c>
      <c r="AT78" s="2">
        <v>1313.9</v>
      </c>
      <c r="AU78" s="2">
        <v>0.44400000000000001</v>
      </c>
      <c r="AV78" s="2">
        <v>55</v>
      </c>
      <c r="AW78" s="2">
        <v>101</v>
      </c>
      <c r="AX78" s="2">
        <v>4.55</v>
      </c>
      <c r="AY78" s="2">
        <v>2</v>
      </c>
      <c r="AZ78" s="2">
        <v>66</v>
      </c>
      <c r="BA78" s="2">
        <v>0.89</v>
      </c>
      <c r="BB78" s="2">
        <v>2.8E-3</v>
      </c>
      <c r="BC78" s="2">
        <v>6</v>
      </c>
      <c r="BD78" s="1">
        <v>46</v>
      </c>
      <c r="BE78" s="2">
        <v>106.42</v>
      </c>
      <c r="BF78" s="2">
        <v>7.84</v>
      </c>
      <c r="BG78" s="2">
        <v>12020</v>
      </c>
      <c r="BH78" s="2">
        <v>1.24</v>
      </c>
      <c r="BI78" s="2">
        <v>3.2</v>
      </c>
      <c r="BJ78" s="2">
        <v>2.2000000000000002</v>
      </c>
      <c r="BK78" s="2">
        <v>3.89</v>
      </c>
      <c r="BL78" s="2">
        <v>804.7</v>
      </c>
      <c r="BM78" s="2">
        <v>17.600000000000001</v>
      </c>
      <c r="BN78" s="2">
        <v>1825</v>
      </c>
      <c r="BO78" s="2">
        <v>69</v>
      </c>
      <c r="BP78" s="2">
        <v>4.05</v>
      </c>
      <c r="BQ78" s="2">
        <v>5</v>
      </c>
      <c r="BR78" s="2">
        <v>128</v>
      </c>
      <c r="BS78" s="2">
        <v>1.3759999999999999</v>
      </c>
      <c r="BT78" s="2">
        <v>6.9</v>
      </c>
      <c r="BU78" s="2">
        <v>10</v>
      </c>
      <c r="BV78" s="7">
        <f t="shared" si="36"/>
        <v>18.44502362453261</v>
      </c>
      <c r="BW78" s="7">
        <f t="shared" si="37"/>
        <v>40.008618340707002</v>
      </c>
      <c r="BX78" s="7">
        <f t="shared" si="38"/>
        <v>5.2554637131184867</v>
      </c>
      <c r="BY78" s="7">
        <f t="shared" si="39"/>
        <v>4563.5025117458481</v>
      </c>
      <c r="BZ78" s="7">
        <f t="shared" si="40"/>
        <v>1.0069246283828133</v>
      </c>
      <c r="CA78" s="7">
        <f t="shared" si="41"/>
        <v>1.7075238190953601</v>
      </c>
      <c r="CB78" s="7">
        <f t="shared" si="42"/>
        <v>2.7695021385399392</v>
      </c>
      <c r="CC78" s="7">
        <f t="shared" si="43"/>
        <v>2.3846133543097623</v>
      </c>
      <c r="CD78" s="7">
        <f t="shared" si="44"/>
        <v>1141.7682105999716</v>
      </c>
      <c r="CE78" s="7">
        <f t="shared" si="45"/>
        <v>4.2758277738683299</v>
      </c>
      <c r="CF78" s="7">
        <f t="shared" si="46"/>
        <v>431.13015244698835</v>
      </c>
      <c r="CG78" s="7">
        <f t="shared" si="47"/>
        <v>90.356377547281539</v>
      </c>
      <c r="CH78" s="7">
        <f t="shared" si="48"/>
        <v>4.4381043586568873</v>
      </c>
      <c r="CI78" s="7">
        <f t="shared" si="49"/>
        <v>2.8997214812887959</v>
      </c>
      <c r="CJ78" s="7">
        <f t="shared" si="50"/>
        <v>89.636920847133439</v>
      </c>
      <c r="CK78" s="7">
        <f t="shared" si="51"/>
        <v>1.0871330974455602</v>
      </c>
      <c r="CL78" s="7">
        <f t="shared" si="52"/>
        <v>1.0720323659611843</v>
      </c>
      <c r="CM78" s="7">
        <f t="shared" si="53"/>
        <v>8.1510771135105298</v>
      </c>
      <c r="CN78">
        <v>0.10961746607117173</v>
      </c>
      <c r="CO78">
        <v>0.28543454153764003</v>
      </c>
      <c r="CP78">
        <v>0.60494799239118857</v>
      </c>
    </row>
    <row r="79" spans="1:94" x14ac:dyDescent="0.15">
      <c r="A79" s="23" t="s">
        <v>76</v>
      </c>
      <c r="B79" s="1">
        <v>50</v>
      </c>
      <c r="C79" s="2">
        <v>118.71</v>
      </c>
      <c r="D79" s="2">
        <v>9.1</v>
      </c>
      <c r="E79" s="2">
        <v>5800</v>
      </c>
      <c r="F79" s="2">
        <v>1.41</v>
      </c>
      <c r="G79" s="2">
        <v>2.2999999999999998</v>
      </c>
      <c r="H79" s="2">
        <v>1.88</v>
      </c>
      <c r="I79" s="2">
        <v>3.14</v>
      </c>
      <c r="J79" s="2">
        <v>708.6</v>
      </c>
      <c r="K79" s="2">
        <v>7.07</v>
      </c>
      <c r="L79" s="2">
        <v>505</v>
      </c>
      <c r="M79" s="2">
        <v>83</v>
      </c>
      <c r="N79" s="2">
        <v>5.65</v>
      </c>
      <c r="O79" s="2">
        <v>5</v>
      </c>
      <c r="P79" s="2">
        <v>140</v>
      </c>
      <c r="Q79" s="2">
        <v>1.623</v>
      </c>
      <c r="R79" s="2">
        <v>0.63</v>
      </c>
      <c r="S79" s="2">
        <v>4</v>
      </c>
      <c r="T79" s="1">
        <v>48</v>
      </c>
      <c r="U79" s="2">
        <v>112.411</v>
      </c>
      <c r="V79" s="2">
        <v>8.19</v>
      </c>
      <c r="W79" s="2">
        <v>8648</v>
      </c>
      <c r="X79" s="2">
        <v>1.39</v>
      </c>
      <c r="Y79" s="2">
        <v>2.4</v>
      </c>
      <c r="Z79" s="2">
        <v>1.4</v>
      </c>
      <c r="AA79" s="2">
        <v>1.1599999999999999</v>
      </c>
      <c r="AB79" s="2">
        <v>867.7</v>
      </c>
      <c r="AC79" s="2">
        <v>6.4</v>
      </c>
      <c r="AD79" s="2">
        <v>594</v>
      </c>
      <c r="AE79" s="2">
        <v>75</v>
      </c>
      <c r="AF79" s="2">
        <v>4.3499999999999996</v>
      </c>
      <c r="AG79" s="2">
        <v>5</v>
      </c>
      <c r="AH79" s="2">
        <v>141</v>
      </c>
      <c r="AI79" s="2">
        <v>1.5680000000000001</v>
      </c>
      <c r="AJ79" s="2">
        <v>2450</v>
      </c>
      <c r="AK79" s="3">
        <v>12</v>
      </c>
      <c r="AL79" s="1">
        <v>8</v>
      </c>
      <c r="AM79" s="2">
        <v>15.999000000000001</v>
      </c>
      <c r="AN79" s="2">
        <v>4.45</v>
      </c>
      <c r="AO79" s="2">
        <v>2000</v>
      </c>
      <c r="AP79" s="2">
        <v>0.85</v>
      </c>
      <c r="AQ79" s="2">
        <v>1.2</v>
      </c>
      <c r="AR79" s="2">
        <v>3.5</v>
      </c>
      <c r="AS79" s="2">
        <v>2.6</v>
      </c>
      <c r="AT79" s="2">
        <v>1313.9</v>
      </c>
      <c r="AU79" s="2">
        <v>0.44400000000000001</v>
      </c>
      <c r="AV79" s="2">
        <v>55</v>
      </c>
      <c r="AW79" s="2">
        <v>101</v>
      </c>
      <c r="AX79" s="2">
        <v>4.55</v>
      </c>
      <c r="AY79" s="2">
        <v>2</v>
      </c>
      <c r="AZ79" s="2">
        <v>66</v>
      </c>
      <c r="BA79" s="2">
        <v>0.89</v>
      </c>
      <c r="BB79" s="2">
        <v>2.8E-3</v>
      </c>
      <c r="BC79" s="2">
        <v>6</v>
      </c>
      <c r="BD79" s="1">
        <v>50</v>
      </c>
      <c r="BE79" s="2">
        <v>118.71</v>
      </c>
      <c r="BF79" s="2">
        <v>9.1</v>
      </c>
      <c r="BG79" s="2">
        <v>5800</v>
      </c>
      <c r="BH79" s="2">
        <v>1.41</v>
      </c>
      <c r="BI79" s="2">
        <v>2.2999999999999998</v>
      </c>
      <c r="BJ79" s="2">
        <v>1.88</v>
      </c>
      <c r="BK79" s="2">
        <v>3.14</v>
      </c>
      <c r="BL79" s="2">
        <v>708.6</v>
      </c>
      <c r="BM79" s="2">
        <v>7.07</v>
      </c>
      <c r="BN79" s="2">
        <v>505</v>
      </c>
      <c r="BO79" s="2">
        <v>83</v>
      </c>
      <c r="BP79" s="2">
        <v>5.65</v>
      </c>
      <c r="BQ79" s="2">
        <v>5</v>
      </c>
      <c r="BR79" s="2">
        <v>140</v>
      </c>
      <c r="BS79" s="2">
        <v>1.623</v>
      </c>
      <c r="BT79" s="2">
        <v>0.63</v>
      </c>
      <c r="BU79" s="2">
        <v>4</v>
      </c>
      <c r="BV79" s="7">
        <f t="shared" si="36"/>
        <v>23.849859752581715</v>
      </c>
      <c r="BW79" s="7">
        <f t="shared" si="37"/>
        <v>54.362233184428625</v>
      </c>
      <c r="BX79" s="7">
        <f t="shared" si="38"/>
        <v>6.0103632864000787</v>
      </c>
      <c r="BY79" s="7">
        <f t="shared" si="39"/>
        <v>4289.3672841336547</v>
      </c>
      <c r="BZ79" s="7">
        <f t="shared" si="40"/>
        <v>1.0632140336353222</v>
      </c>
      <c r="CA79" s="7">
        <f t="shared" si="41"/>
        <v>1.6581455520167458</v>
      </c>
      <c r="CB79" s="7">
        <f t="shared" si="42"/>
        <v>2.7313191800395402</v>
      </c>
      <c r="CC79" s="7">
        <f t="shared" si="43"/>
        <v>2.2519218840981083</v>
      </c>
      <c r="CD79" s="7">
        <f t="shared" si="44"/>
        <v>1122.2614431705829</v>
      </c>
      <c r="CE79" s="7">
        <f t="shared" si="45"/>
        <v>2.8444051142637585</v>
      </c>
      <c r="CF79" s="7">
        <f t="shared" si="46"/>
        <v>256.00335770970219</v>
      </c>
      <c r="CG79" s="7">
        <f t="shared" si="47"/>
        <v>91.706073893412906</v>
      </c>
      <c r="CH79" s="7">
        <f t="shared" si="48"/>
        <v>4.6128057958278692</v>
      </c>
      <c r="CI79" s="7">
        <f t="shared" si="49"/>
        <v>3.1724736309179669</v>
      </c>
      <c r="CJ79" s="7">
        <f t="shared" si="50"/>
        <v>95.203401769444781</v>
      </c>
      <c r="CK79" s="7">
        <f t="shared" si="51"/>
        <v>1.1609431857802033</v>
      </c>
      <c r="CL79" s="7">
        <f t="shared" si="52"/>
        <v>691.91459559402017</v>
      </c>
      <c r="CM79" s="7">
        <f t="shared" si="53"/>
        <v>7.4774352338006524</v>
      </c>
      <c r="CN79">
        <v>0.10843900350441026</v>
      </c>
      <c r="CO79">
        <v>0.28238554013491207</v>
      </c>
      <c r="CP79">
        <v>0.60917545636067771</v>
      </c>
    </row>
    <row r="80" spans="1:94" x14ac:dyDescent="0.15">
      <c r="A80" s="23" t="s">
        <v>77</v>
      </c>
      <c r="B80" s="1">
        <v>50</v>
      </c>
      <c r="C80" s="2">
        <v>118.71</v>
      </c>
      <c r="D80" s="2">
        <v>9.1</v>
      </c>
      <c r="E80" s="2">
        <v>5800</v>
      </c>
      <c r="F80" s="2">
        <v>1.41</v>
      </c>
      <c r="G80" s="2">
        <v>2.2999999999999998</v>
      </c>
      <c r="H80" s="2">
        <v>1.88</v>
      </c>
      <c r="I80" s="2">
        <v>3.14</v>
      </c>
      <c r="J80" s="2">
        <v>708.6</v>
      </c>
      <c r="K80" s="2">
        <v>7.07</v>
      </c>
      <c r="L80" s="2">
        <v>505</v>
      </c>
      <c r="M80" s="2">
        <v>83</v>
      </c>
      <c r="N80" s="2">
        <v>5.65</v>
      </c>
      <c r="O80" s="2">
        <v>5</v>
      </c>
      <c r="P80" s="2">
        <v>140</v>
      </c>
      <c r="Q80" s="2">
        <v>1.623</v>
      </c>
      <c r="R80" s="2">
        <v>0.63</v>
      </c>
      <c r="S80" s="2">
        <v>4</v>
      </c>
      <c r="T80" s="1">
        <v>12</v>
      </c>
      <c r="U80" s="2">
        <v>24.305</v>
      </c>
      <c r="V80" s="2">
        <v>3.31</v>
      </c>
      <c r="W80" s="2">
        <v>1738</v>
      </c>
      <c r="X80" s="2">
        <v>1.0900000000000001</v>
      </c>
      <c r="Y80" s="2">
        <v>2.2999999999999998</v>
      </c>
      <c r="Z80" s="2">
        <v>1.31</v>
      </c>
      <c r="AA80" s="2">
        <v>1.51</v>
      </c>
      <c r="AB80" s="2">
        <v>737.7</v>
      </c>
      <c r="AC80" s="2">
        <v>8.9</v>
      </c>
      <c r="AD80" s="2">
        <v>922</v>
      </c>
      <c r="AE80" s="2">
        <v>73</v>
      </c>
      <c r="AF80" s="2">
        <v>2.85</v>
      </c>
      <c r="AG80" s="2">
        <v>3</v>
      </c>
      <c r="AH80" s="2">
        <v>136</v>
      </c>
      <c r="AI80" s="2">
        <v>1.6020000000000001</v>
      </c>
      <c r="AJ80" s="2">
        <v>6.3E-2</v>
      </c>
      <c r="AK80" s="3">
        <v>2</v>
      </c>
      <c r="AL80" s="1">
        <v>8</v>
      </c>
      <c r="AM80" s="2">
        <v>15.999000000000001</v>
      </c>
      <c r="AN80" s="2">
        <v>4.45</v>
      </c>
      <c r="AO80" s="2">
        <v>2000</v>
      </c>
      <c r="AP80" s="2">
        <v>0.85</v>
      </c>
      <c r="AQ80" s="2">
        <v>1.2</v>
      </c>
      <c r="AR80" s="2">
        <v>3.5</v>
      </c>
      <c r="AS80" s="2">
        <v>2.6</v>
      </c>
      <c r="AT80" s="2">
        <v>1313.9</v>
      </c>
      <c r="AU80" s="2">
        <v>0.44400000000000001</v>
      </c>
      <c r="AV80" s="2">
        <v>55</v>
      </c>
      <c r="AW80" s="2">
        <v>101</v>
      </c>
      <c r="AX80" s="2">
        <v>4.55</v>
      </c>
      <c r="AY80" s="2">
        <v>2</v>
      </c>
      <c r="AZ80" s="2">
        <v>66</v>
      </c>
      <c r="BA80" s="2">
        <v>0.89</v>
      </c>
      <c r="BB80" s="2">
        <v>2.8E-3</v>
      </c>
      <c r="BC80" s="2">
        <v>6</v>
      </c>
      <c r="BD80" s="1">
        <v>50</v>
      </c>
      <c r="BE80" s="2">
        <v>118.71</v>
      </c>
      <c r="BF80" s="2">
        <v>9.1</v>
      </c>
      <c r="BG80" s="2">
        <v>5800</v>
      </c>
      <c r="BH80" s="2">
        <v>1.41</v>
      </c>
      <c r="BI80" s="2">
        <v>2.2999999999999998</v>
      </c>
      <c r="BJ80" s="2">
        <v>1.88</v>
      </c>
      <c r="BK80" s="2">
        <v>3.14</v>
      </c>
      <c r="BL80" s="2">
        <v>708.6</v>
      </c>
      <c r="BM80" s="2">
        <v>7.07</v>
      </c>
      <c r="BN80" s="2">
        <v>505</v>
      </c>
      <c r="BO80" s="2">
        <v>83</v>
      </c>
      <c r="BP80" s="2">
        <v>5.65</v>
      </c>
      <c r="BQ80" s="2">
        <v>5</v>
      </c>
      <c r="BR80" s="2">
        <v>140</v>
      </c>
      <c r="BS80" s="2">
        <v>1.623</v>
      </c>
      <c r="BT80" s="2">
        <v>0.63</v>
      </c>
      <c r="BU80" s="2">
        <v>4</v>
      </c>
      <c r="BV80" s="7">
        <f t="shared" si="36"/>
        <v>13.736505558174844</v>
      </c>
      <c r="BW80" s="7">
        <f t="shared" si="37"/>
        <v>29.606902303559345</v>
      </c>
      <c r="BX80" s="7">
        <f t="shared" si="38"/>
        <v>4.6339322992982908</v>
      </c>
      <c r="BY80" s="7">
        <f t="shared" si="39"/>
        <v>2341.1780885574826</v>
      </c>
      <c r="BZ80" s="7">
        <f t="shared" si="40"/>
        <v>0.97969458671425014</v>
      </c>
      <c r="CA80" s="7">
        <f t="shared" si="41"/>
        <v>1.6339265010431259</v>
      </c>
      <c r="CB80" s="7">
        <f t="shared" si="42"/>
        <v>2.6984706494207735</v>
      </c>
      <c r="CC80" s="7">
        <f t="shared" si="43"/>
        <v>2.3483999522918668</v>
      </c>
      <c r="CD80" s="7">
        <f t="shared" si="44"/>
        <v>1083.4168039608701</v>
      </c>
      <c r="CE80" s="7">
        <f t="shared" si="45"/>
        <v>3.5794423690482144</v>
      </c>
      <c r="CF80" s="7">
        <f t="shared" si="46"/>
        <v>351.37791405674557</v>
      </c>
      <c r="CG80" s="7">
        <f t="shared" si="47"/>
        <v>91.048964210246695</v>
      </c>
      <c r="CH80" s="7">
        <f t="shared" si="48"/>
        <v>4.1858088119643435</v>
      </c>
      <c r="CI80" s="7">
        <f t="shared" si="49"/>
        <v>2.6133518483080964</v>
      </c>
      <c r="CJ80" s="7">
        <f t="shared" si="50"/>
        <v>94.051251033827612</v>
      </c>
      <c r="CK80" s="7">
        <f t="shared" si="51"/>
        <v>1.1731669584815558</v>
      </c>
      <c r="CL80" s="7">
        <f t="shared" si="52"/>
        <v>8.8598169283590836E-2</v>
      </c>
      <c r="CM80" s="7">
        <f t="shared" si="53"/>
        <v>4.6409586617484324</v>
      </c>
      <c r="CN80">
        <v>0.10943660549808197</v>
      </c>
      <c r="CO80">
        <v>0.28504203181385085</v>
      </c>
      <c r="CP80">
        <v>0.60552136268806711</v>
      </c>
    </row>
    <row r="81" spans="1:94" x14ac:dyDescent="0.15">
      <c r="A81" s="23" t="s">
        <v>78</v>
      </c>
      <c r="B81" s="1">
        <v>50</v>
      </c>
      <c r="C81" s="2">
        <v>118.71</v>
      </c>
      <c r="D81" s="2">
        <v>9.1</v>
      </c>
      <c r="E81" s="2">
        <v>5800</v>
      </c>
      <c r="F81" s="2">
        <v>1.41</v>
      </c>
      <c r="G81" s="2">
        <v>2.2999999999999998</v>
      </c>
      <c r="H81" s="2">
        <v>1.88</v>
      </c>
      <c r="I81" s="2">
        <v>3.14</v>
      </c>
      <c r="J81" s="2">
        <v>708.6</v>
      </c>
      <c r="K81" s="2">
        <v>7.07</v>
      </c>
      <c r="L81" s="2">
        <v>505</v>
      </c>
      <c r="M81" s="2">
        <v>83</v>
      </c>
      <c r="N81" s="2">
        <v>5.65</v>
      </c>
      <c r="O81" s="2">
        <v>5</v>
      </c>
      <c r="P81" s="2">
        <v>140</v>
      </c>
      <c r="Q81" s="2">
        <v>1.623</v>
      </c>
      <c r="R81" s="2">
        <v>0.63</v>
      </c>
      <c r="S81" s="2">
        <v>4</v>
      </c>
      <c r="T81" s="1">
        <v>30</v>
      </c>
      <c r="U81" s="2">
        <v>65.39</v>
      </c>
      <c r="V81" s="2">
        <v>5.97</v>
      </c>
      <c r="W81" s="2">
        <v>7133</v>
      </c>
      <c r="X81" s="2">
        <v>1.25</v>
      </c>
      <c r="Y81" s="2">
        <v>2.21</v>
      </c>
      <c r="Z81" s="2">
        <v>1.44</v>
      </c>
      <c r="AA81" s="2">
        <v>1.35</v>
      </c>
      <c r="AB81" s="2">
        <v>906.4</v>
      </c>
      <c r="AC81" s="2">
        <v>7.28</v>
      </c>
      <c r="AD81" s="2">
        <v>693</v>
      </c>
      <c r="AE81" s="2">
        <v>76</v>
      </c>
      <c r="AF81" s="2">
        <v>4.3499999999999996</v>
      </c>
      <c r="AG81" s="2">
        <v>4</v>
      </c>
      <c r="AH81" s="2">
        <v>125</v>
      </c>
      <c r="AI81" s="2">
        <v>1.3939999999999999</v>
      </c>
      <c r="AJ81" s="2">
        <v>1.1000000000000001</v>
      </c>
      <c r="AK81" s="3">
        <v>12</v>
      </c>
      <c r="AL81" s="1">
        <v>8</v>
      </c>
      <c r="AM81" s="2">
        <v>15.999000000000001</v>
      </c>
      <c r="AN81" s="2">
        <v>4.45</v>
      </c>
      <c r="AO81" s="2">
        <v>2000</v>
      </c>
      <c r="AP81" s="2">
        <v>0.85</v>
      </c>
      <c r="AQ81" s="2">
        <v>1.2</v>
      </c>
      <c r="AR81" s="2">
        <v>3.5</v>
      </c>
      <c r="AS81" s="2">
        <v>2.6</v>
      </c>
      <c r="AT81" s="2">
        <v>1313.9</v>
      </c>
      <c r="AU81" s="2">
        <v>0.44400000000000001</v>
      </c>
      <c r="AV81" s="2">
        <v>55</v>
      </c>
      <c r="AW81" s="2">
        <v>101</v>
      </c>
      <c r="AX81" s="2">
        <v>4.55</v>
      </c>
      <c r="AY81" s="2">
        <v>2</v>
      </c>
      <c r="AZ81" s="2">
        <v>66</v>
      </c>
      <c r="BA81" s="2">
        <v>0.89</v>
      </c>
      <c r="BB81" s="2">
        <v>2.8E-3</v>
      </c>
      <c r="BC81" s="2">
        <v>6</v>
      </c>
      <c r="BD81" s="1">
        <v>50</v>
      </c>
      <c r="BE81" s="2">
        <v>118.71</v>
      </c>
      <c r="BF81" s="2">
        <v>9.1</v>
      </c>
      <c r="BG81" s="2">
        <v>5800</v>
      </c>
      <c r="BH81" s="2">
        <v>1.41</v>
      </c>
      <c r="BI81" s="2">
        <v>2.2999999999999998</v>
      </c>
      <c r="BJ81" s="2">
        <v>1.88</v>
      </c>
      <c r="BK81" s="2">
        <v>3.14</v>
      </c>
      <c r="BL81" s="2">
        <v>708.6</v>
      </c>
      <c r="BM81" s="2">
        <v>7.07</v>
      </c>
      <c r="BN81" s="2">
        <v>505</v>
      </c>
      <c r="BO81" s="2">
        <v>83</v>
      </c>
      <c r="BP81" s="2">
        <v>5.65</v>
      </c>
      <c r="BQ81" s="2">
        <v>5</v>
      </c>
      <c r="BR81" s="2">
        <v>140</v>
      </c>
      <c r="BS81" s="2">
        <v>1.623</v>
      </c>
      <c r="BT81" s="2">
        <v>0.63</v>
      </c>
      <c r="BU81" s="2">
        <v>4</v>
      </c>
      <c r="BV81" s="7">
        <f t="shared" si="36"/>
        <v>18.831890704879012</v>
      </c>
      <c r="BW81" s="7">
        <f t="shared" si="37"/>
        <v>41.239749311827772</v>
      </c>
      <c r="BX81" s="7">
        <f t="shared" si="38"/>
        <v>5.3899713591845195</v>
      </c>
      <c r="BY81" s="7">
        <f t="shared" si="39"/>
        <v>3869.7967022922603</v>
      </c>
      <c r="BZ81" s="7">
        <f t="shared" si="40"/>
        <v>1.0246266160669606</v>
      </c>
      <c r="CA81" s="7">
        <f t="shared" si="41"/>
        <v>1.6065204179033965</v>
      </c>
      <c r="CB81" s="7">
        <f t="shared" si="42"/>
        <v>2.7391968113615803</v>
      </c>
      <c r="CC81" s="7">
        <f t="shared" si="43"/>
        <v>2.3052567730531828</v>
      </c>
      <c r="CD81" s="7">
        <f t="shared" si="44"/>
        <v>1132.1853444016388</v>
      </c>
      <c r="CE81" s="7">
        <f t="shared" si="45"/>
        <v>3.1056871246263151</v>
      </c>
      <c r="CF81" s="7">
        <f t="shared" si="46"/>
        <v>284.95841984518154</v>
      </c>
      <c r="CG81" s="7">
        <f t="shared" si="47"/>
        <v>91.948895063702054</v>
      </c>
      <c r="CH81" s="7">
        <f t="shared" si="48"/>
        <v>4.6139232110067638</v>
      </c>
      <c r="CI81" s="7">
        <f t="shared" si="49"/>
        <v>2.8950514164275916</v>
      </c>
      <c r="CJ81" s="7">
        <f t="shared" si="50"/>
        <v>90.814937417886753</v>
      </c>
      <c r="CK81" s="7">
        <f t="shared" si="51"/>
        <v>1.1130323482890825</v>
      </c>
      <c r="CL81" s="7">
        <f t="shared" si="52"/>
        <v>0.38219512133160227</v>
      </c>
      <c r="CM81" s="7">
        <f t="shared" si="53"/>
        <v>7.4796457641793799</v>
      </c>
      <c r="CN81">
        <v>0.10959168046394496</v>
      </c>
      <c r="CO81">
        <v>0.28313818751787823</v>
      </c>
      <c r="CP81">
        <v>0.60727013201817692</v>
      </c>
    </row>
    <row r="82" spans="1:94" x14ac:dyDescent="0.15">
      <c r="A82" s="23" t="s">
        <v>79</v>
      </c>
      <c r="B82" s="1">
        <v>38</v>
      </c>
      <c r="C82" s="2">
        <v>87.62</v>
      </c>
      <c r="D82" s="2">
        <v>6.07</v>
      </c>
      <c r="E82" s="2">
        <v>2540</v>
      </c>
      <c r="F82" s="2">
        <v>1.39</v>
      </c>
      <c r="G82" s="2">
        <v>2.92</v>
      </c>
      <c r="H82" s="2">
        <v>1.1299999999999999</v>
      </c>
      <c r="I82" s="2">
        <v>1.72</v>
      </c>
      <c r="J82" s="2">
        <v>549.5</v>
      </c>
      <c r="K82" s="2">
        <v>8.1999999999999993</v>
      </c>
      <c r="L82" s="2">
        <v>1043</v>
      </c>
      <c r="M82" s="2">
        <v>15</v>
      </c>
      <c r="N82" s="2">
        <v>2.85</v>
      </c>
      <c r="O82" s="2">
        <v>5</v>
      </c>
      <c r="P82" s="2">
        <v>192</v>
      </c>
      <c r="Q82" s="2">
        <v>2.1509999999999998</v>
      </c>
      <c r="R82" s="2">
        <v>1.2</v>
      </c>
      <c r="S82" s="2">
        <v>2</v>
      </c>
      <c r="T82" s="1">
        <v>57</v>
      </c>
      <c r="U82" s="2">
        <v>138.90600000000001</v>
      </c>
      <c r="V82" s="2">
        <v>9.31</v>
      </c>
      <c r="W82" s="2">
        <v>5970</v>
      </c>
      <c r="X82" s="2">
        <v>1.34</v>
      </c>
      <c r="Y82" s="2">
        <v>2.42</v>
      </c>
      <c r="Z82" s="2">
        <v>1.35</v>
      </c>
      <c r="AA82" s="2">
        <v>4.47</v>
      </c>
      <c r="AB82" s="2">
        <v>538.1</v>
      </c>
      <c r="AC82" s="2">
        <v>10</v>
      </c>
      <c r="AD82" s="2">
        <v>1192</v>
      </c>
      <c r="AE82" s="2">
        <v>33</v>
      </c>
      <c r="AF82" s="2">
        <v>2.85</v>
      </c>
      <c r="AG82" s="2">
        <v>6</v>
      </c>
      <c r="AH82" s="2">
        <v>169</v>
      </c>
      <c r="AI82" s="2">
        <v>1.877</v>
      </c>
      <c r="AJ82" s="2">
        <v>8.98</v>
      </c>
      <c r="AK82" s="3">
        <v>3</v>
      </c>
      <c r="AL82" s="1">
        <v>8</v>
      </c>
      <c r="AM82" s="2">
        <v>15.999000000000001</v>
      </c>
      <c r="AN82" s="2">
        <v>4.45</v>
      </c>
      <c r="AO82" s="2">
        <v>2000</v>
      </c>
      <c r="AP82" s="2">
        <v>0.85</v>
      </c>
      <c r="AQ82" s="2">
        <v>1.2</v>
      </c>
      <c r="AR82" s="2">
        <v>3.5</v>
      </c>
      <c r="AS82" s="2">
        <v>2.6</v>
      </c>
      <c r="AT82" s="2">
        <v>1313.9</v>
      </c>
      <c r="AU82" s="2">
        <v>0.44400000000000001</v>
      </c>
      <c r="AV82" s="2">
        <v>55</v>
      </c>
      <c r="AW82" s="2">
        <v>101</v>
      </c>
      <c r="AX82" s="2">
        <v>4.55</v>
      </c>
      <c r="AY82" s="2">
        <v>2</v>
      </c>
      <c r="AZ82" s="2">
        <v>66</v>
      </c>
      <c r="BA82" s="2">
        <v>0.89</v>
      </c>
      <c r="BB82" s="2">
        <v>2.8E-3</v>
      </c>
      <c r="BC82" s="2">
        <v>6</v>
      </c>
      <c r="BD82" s="1">
        <v>38</v>
      </c>
      <c r="BE82" s="2">
        <v>87.62</v>
      </c>
      <c r="BF82" s="2">
        <v>6.07</v>
      </c>
      <c r="BG82" s="2">
        <v>2540</v>
      </c>
      <c r="BH82" s="2">
        <v>1.39</v>
      </c>
      <c r="BI82" s="2">
        <v>2.92</v>
      </c>
      <c r="BJ82" s="2">
        <v>1.1299999999999999</v>
      </c>
      <c r="BK82" s="2">
        <v>1.72</v>
      </c>
      <c r="BL82" s="2">
        <v>549.5</v>
      </c>
      <c r="BM82" s="2">
        <v>8.1999999999999993</v>
      </c>
      <c r="BN82" s="2">
        <v>1043</v>
      </c>
      <c r="BO82" s="2">
        <v>15</v>
      </c>
      <c r="BP82" s="2">
        <v>2.85</v>
      </c>
      <c r="BQ82" s="2">
        <v>5</v>
      </c>
      <c r="BR82" s="2">
        <v>192</v>
      </c>
      <c r="BS82" s="2">
        <v>2.1509999999999998</v>
      </c>
      <c r="BT82" s="2">
        <v>1.2</v>
      </c>
      <c r="BU82" s="2">
        <v>2</v>
      </c>
      <c r="BV82" s="7">
        <f t="shared" si="36"/>
        <v>25.362329174686877</v>
      </c>
      <c r="BW82" s="7">
        <f t="shared" si="37"/>
        <v>59.149339354800077</v>
      </c>
      <c r="BX82" s="7">
        <f t="shared" si="38"/>
        <v>6.0227304187402542</v>
      </c>
      <c r="BY82" s="7">
        <f t="shared" si="39"/>
        <v>3198.4245532078312</v>
      </c>
      <c r="BZ82" s="7">
        <f t="shared" si="40"/>
        <v>1.0500627832399341</v>
      </c>
      <c r="CA82" s="7">
        <f t="shared" si="41"/>
        <v>1.7394834129878967</v>
      </c>
      <c r="CB82" s="7">
        <f t="shared" si="42"/>
        <v>2.6221060544281145</v>
      </c>
      <c r="CC82" s="7">
        <f t="shared" si="43"/>
        <v>3.0395312064334643</v>
      </c>
      <c r="CD82" s="7">
        <f t="shared" si="44"/>
        <v>1007.1243974276065</v>
      </c>
      <c r="CE82" s="7">
        <f t="shared" si="45"/>
        <v>4.0399147029041158</v>
      </c>
      <c r="CF82" s="7">
        <f t="shared" si="46"/>
        <v>490.03146194918133</v>
      </c>
      <c r="CG82" s="7">
        <f t="shared" si="47"/>
        <v>72.017630388026078</v>
      </c>
      <c r="CH82" s="7">
        <f t="shared" si="48"/>
        <v>3.8750148062501495</v>
      </c>
      <c r="CI82" s="7">
        <f t="shared" si="49"/>
        <v>3.4780359079942316</v>
      </c>
      <c r="CJ82" s="7">
        <f t="shared" si="50"/>
        <v>109.42994634038033</v>
      </c>
      <c r="CK82" s="7">
        <f t="shared" si="51"/>
        <v>1.3120735486101338</v>
      </c>
      <c r="CL82" s="7">
        <f t="shared" si="52"/>
        <v>2.7101181005691153</v>
      </c>
      <c r="CM82" s="7">
        <f t="shared" si="53"/>
        <v>4.6986851102007279</v>
      </c>
      <c r="CN82">
        <v>0.11016454788777172</v>
      </c>
      <c r="CO82">
        <v>0.28688556608272897</v>
      </c>
      <c r="CP82">
        <v>0.6029498860294995</v>
      </c>
    </row>
    <row r="83" spans="1:94" x14ac:dyDescent="0.15">
      <c r="A83" s="23" t="s">
        <v>80</v>
      </c>
      <c r="B83" s="1">
        <v>38</v>
      </c>
      <c r="C83" s="2">
        <v>87.62</v>
      </c>
      <c r="D83" s="2">
        <v>6.07</v>
      </c>
      <c r="E83" s="2">
        <v>2540</v>
      </c>
      <c r="F83" s="2">
        <v>1.39</v>
      </c>
      <c r="G83" s="2">
        <v>2.92</v>
      </c>
      <c r="H83" s="2">
        <v>1.1299999999999999</v>
      </c>
      <c r="I83" s="2">
        <v>1.72</v>
      </c>
      <c r="J83" s="2">
        <v>549.5</v>
      </c>
      <c r="K83" s="2">
        <v>8.1999999999999993</v>
      </c>
      <c r="L83" s="2">
        <v>1043</v>
      </c>
      <c r="M83" s="2">
        <v>15</v>
      </c>
      <c r="N83" s="2">
        <v>2.85</v>
      </c>
      <c r="O83" s="2">
        <v>5</v>
      </c>
      <c r="P83" s="2">
        <v>192</v>
      </c>
      <c r="Q83" s="2">
        <v>2.1509999999999998</v>
      </c>
      <c r="R83" s="2">
        <v>1.2</v>
      </c>
      <c r="S83" s="2">
        <v>2</v>
      </c>
      <c r="T83" s="1">
        <v>71</v>
      </c>
      <c r="U83" s="2">
        <v>174.96700000000001</v>
      </c>
      <c r="V83" s="2">
        <v>8.8000000000000007</v>
      </c>
      <c r="W83" s="2">
        <v>9840</v>
      </c>
      <c r="X83" s="2">
        <v>0.99</v>
      </c>
      <c r="Y83" s="2">
        <v>1.94</v>
      </c>
      <c r="Z83" s="2">
        <v>1.2</v>
      </c>
      <c r="AA83" s="2">
        <v>4.43</v>
      </c>
      <c r="AB83" s="2">
        <v>523.5</v>
      </c>
      <c r="AC83" s="2">
        <v>14</v>
      </c>
      <c r="AD83" s="2">
        <v>1929</v>
      </c>
      <c r="AE83" s="2">
        <v>20</v>
      </c>
      <c r="AF83" s="2">
        <v>3</v>
      </c>
      <c r="AG83" s="2">
        <v>6</v>
      </c>
      <c r="AH83" s="2">
        <v>156</v>
      </c>
      <c r="AI83" s="2">
        <v>1.734</v>
      </c>
      <c r="AJ83" s="2">
        <v>84</v>
      </c>
      <c r="AK83" s="3">
        <v>3</v>
      </c>
      <c r="AL83" s="1">
        <v>8</v>
      </c>
      <c r="AM83" s="2">
        <v>15.999000000000001</v>
      </c>
      <c r="AN83" s="2">
        <v>4.45</v>
      </c>
      <c r="AO83" s="2">
        <v>2000</v>
      </c>
      <c r="AP83" s="2">
        <v>0.85</v>
      </c>
      <c r="AQ83" s="2">
        <v>1.2</v>
      </c>
      <c r="AR83" s="2">
        <v>3.5</v>
      </c>
      <c r="AS83" s="2">
        <v>2.6</v>
      </c>
      <c r="AT83" s="2">
        <v>1313.9</v>
      </c>
      <c r="AU83" s="2">
        <v>0.44400000000000001</v>
      </c>
      <c r="AV83" s="2">
        <v>55</v>
      </c>
      <c r="AW83" s="2">
        <v>101</v>
      </c>
      <c r="AX83" s="2">
        <v>4.55</v>
      </c>
      <c r="AY83" s="2">
        <v>2</v>
      </c>
      <c r="AZ83" s="2">
        <v>66</v>
      </c>
      <c r="BA83" s="2">
        <v>0.89</v>
      </c>
      <c r="BB83" s="2">
        <v>2.8E-3</v>
      </c>
      <c r="BC83" s="2">
        <v>6</v>
      </c>
      <c r="BD83" s="1">
        <v>38</v>
      </c>
      <c r="BE83" s="2">
        <v>87.62</v>
      </c>
      <c r="BF83" s="2">
        <v>6.07</v>
      </c>
      <c r="BG83" s="2">
        <v>2540</v>
      </c>
      <c r="BH83" s="2">
        <v>1.39</v>
      </c>
      <c r="BI83" s="2">
        <v>2.92</v>
      </c>
      <c r="BJ83" s="2">
        <v>1.1299999999999999</v>
      </c>
      <c r="BK83" s="2">
        <v>1.72</v>
      </c>
      <c r="BL83" s="2">
        <v>549.5</v>
      </c>
      <c r="BM83" s="2">
        <v>8.1999999999999993</v>
      </c>
      <c r="BN83" s="2">
        <v>1043</v>
      </c>
      <c r="BO83" s="2">
        <v>15</v>
      </c>
      <c r="BP83" s="2">
        <v>2.85</v>
      </c>
      <c r="BQ83" s="2">
        <v>5</v>
      </c>
      <c r="BR83" s="2">
        <v>192</v>
      </c>
      <c r="BS83" s="2">
        <v>2.1509999999999998</v>
      </c>
      <c r="BT83" s="2">
        <v>1.2</v>
      </c>
      <c r="BU83" s="2">
        <v>2</v>
      </c>
      <c r="BV83" s="7">
        <f t="shared" si="36"/>
        <v>29.452700154693019</v>
      </c>
      <c r="BW83" s="7">
        <f t="shared" si="37"/>
        <v>69.679832931006999</v>
      </c>
      <c r="BX83" s="7">
        <f t="shared" si="38"/>
        <v>5.8813556210286926</v>
      </c>
      <c r="BY83" s="7">
        <f t="shared" si="39"/>
        <v>4316.6688599578447</v>
      </c>
      <c r="BZ83" s="7">
        <f t="shared" si="40"/>
        <v>0.94999633084437141</v>
      </c>
      <c r="CA83" s="7">
        <f t="shared" si="41"/>
        <v>1.6031647434646643</v>
      </c>
      <c r="CB83" s="7">
        <f t="shared" si="42"/>
        <v>2.5758902410827278</v>
      </c>
      <c r="CC83" s="7">
        <f t="shared" si="43"/>
        <v>3.0295417775505662</v>
      </c>
      <c r="CD83" s="7">
        <f t="shared" si="44"/>
        <v>1001.8609719574899</v>
      </c>
      <c r="CE83" s="7">
        <f t="shared" si="45"/>
        <v>5.2038663033015666</v>
      </c>
      <c r="CF83" s="7">
        <f t="shared" si="46"/>
        <v>703.7027116080651</v>
      </c>
      <c r="CG83" s="7">
        <f t="shared" si="47"/>
        <v>68.17506266040408</v>
      </c>
      <c r="CH83" s="7">
        <f t="shared" si="48"/>
        <v>3.9158636806898048</v>
      </c>
      <c r="CI83" s="7">
        <f t="shared" si="49"/>
        <v>3.4831470522276149</v>
      </c>
      <c r="CJ83" s="7">
        <f t="shared" si="50"/>
        <v>105.83757135318959</v>
      </c>
      <c r="CK83" s="7">
        <f t="shared" si="51"/>
        <v>1.2723650017264687</v>
      </c>
      <c r="CL83" s="7">
        <f t="shared" si="52"/>
        <v>24.316218094894779</v>
      </c>
      <c r="CM83" s="7">
        <f t="shared" si="53"/>
        <v>4.6941895452460507</v>
      </c>
      <c r="CN83">
        <v>0.11054295176185028</v>
      </c>
      <c r="CO83">
        <v>0.28787954923551606</v>
      </c>
      <c r="CP83">
        <v>0.60157749900263369</v>
      </c>
    </row>
    <row r="84" spans="1:94" x14ac:dyDescent="0.15">
      <c r="A84" s="23" t="s">
        <v>81</v>
      </c>
      <c r="B84" s="1">
        <v>38</v>
      </c>
      <c r="C84" s="2">
        <v>87.62</v>
      </c>
      <c r="D84" s="2">
        <v>6.07</v>
      </c>
      <c r="E84" s="2">
        <v>2540</v>
      </c>
      <c r="F84" s="2">
        <v>1.39</v>
      </c>
      <c r="G84" s="2">
        <v>2.92</v>
      </c>
      <c r="H84" s="2">
        <v>1.1299999999999999</v>
      </c>
      <c r="I84" s="2">
        <v>1.72</v>
      </c>
      <c r="J84" s="2">
        <v>549.5</v>
      </c>
      <c r="K84" s="2">
        <v>8.1999999999999993</v>
      </c>
      <c r="L84" s="2">
        <v>1043</v>
      </c>
      <c r="M84" s="2">
        <v>15</v>
      </c>
      <c r="N84" s="2">
        <v>2.85</v>
      </c>
      <c r="O84" s="2">
        <v>5</v>
      </c>
      <c r="P84" s="2">
        <v>192</v>
      </c>
      <c r="Q84" s="2">
        <v>2.1509999999999998</v>
      </c>
      <c r="R84" s="2">
        <v>1.2</v>
      </c>
      <c r="S84" s="2">
        <v>2</v>
      </c>
      <c r="T84" s="1">
        <v>60</v>
      </c>
      <c r="U84" s="2">
        <v>144.24</v>
      </c>
      <c r="V84" s="2">
        <v>9.31</v>
      </c>
      <c r="W84" s="2">
        <v>6800</v>
      </c>
      <c r="X84" s="2">
        <v>1.17</v>
      </c>
      <c r="Y84" s="2">
        <v>2.37</v>
      </c>
      <c r="Z84" s="2">
        <v>1.07</v>
      </c>
      <c r="AA84" s="2">
        <v>3.4</v>
      </c>
      <c r="AB84" s="2">
        <v>529.70000000000005</v>
      </c>
      <c r="AC84" s="2">
        <v>7.1</v>
      </c>
      <c r="AD84" s="2">
        <v>1294</v>
      </c>
      <c r="AE84" s="2">
        <v>30</v>
      </c>
      <c r="AF84" s="2">
        <v>2.85</v>
      </c>
      <c r="AG84" s="2">
        <v>6</v>
      </c>
      <c r="AH84" s="2">
        <v>164</v>
      </c>
      <c r="AI84" s="2">
        <v>1.821</v>
      </c>
      <c r="AJ84" s="2">
        <v>49</v>
      </c>
      <c r="AK84" s="3">
        <v>3</v>
      </c>
      <c r="AL84" s="1">
        <v>8</v>
      </c>
      <c r="AM84" s="2">
        <v>15.999000000000001</v>
      </c>
      <c r="AN84" s="2">
        <v>4.45</v>
      </c>
      <c r="AO84" s="2">
        <v>2000</v>
      </c>
      <c r="AP84" s="2">
        <v>0.85</v>
      </c>
      <c r="AQ84" s="2">
        <v>1.2</v>
      </c>
      <c r="AR84" s="2">
        <v>3.5</v>
      </c>
      <c r="AS84" s="2">
        <v>2.6</v>
      </c>
      <c r="AT84" s="2">
        <v>1313.9</v>
      </c>
      <c r="AU84" s="2">
        <v>0.44400000000000001</v>
      </c>
      <c r="AV84" s="2">
        <v>55</v>
      </c>
      <c r="AW84" s="2">
        <v>101</v>
      </c>
      <c r="AX84" s="2">
        <v>4.55</v>
      </c>
      <c r="AY84" s="2">
        <v>2</v>
      </c>
      <c r="AZ84" s="2">
        <v>66</v>
      </c>
      <c r="BA84" s="2">
        <v>0.89</v>
      </c>
      <c r="BB84" s="2">
        <v>2.8E-3</v>
      </c>
      <c r="BC84" s="2">
        <v>6</v>
      </c>
      <c r="BD84" s="1">
        <v>38</v>
      </c>
      <c r="BE84" s="2">
        <v>87.62</v>
      </c>
      <c r="BF84" s="2">
        <v>6.07</v>
      </c>
      <c r="BG84" s="2">
        <v>2540</v>
      </c>
      <c r="BH84" s="2">
        <v>1.39</v>
      </c>
      <c r="BI84" s="2">
        <v>2.92</v>
      </c>
      <c r="BJ84" s="2">
        <v>1.1299999999999999</v>
      </c>
      <c r="BK84" s="2">
        <v>1.72</v>
      </c>
      <c r="BL84" s="2">
        <v>549.5</v>
      </c>
      <c r="BM84" s="2">
        <v>8.1999999999999993</v>
      </c>
      <c r="BN84" s="2">
        <v>1043</v>
      </c>
      <c r="BO84" s="2">
        <v>15</v>
      </c>
      <c r="BP84" s="2">
        <v>2.85</v>
      </c>
      <c r="BQ84" s="2">
        <v>5</v>
      </c>
      <c r="BR84" s="2">
        <v>192</v>
      </c>
      <c r="BS84" s="2">
        <v>2.1509999999999998</v>
      </c>
      <c r="BT84" s="2">
        <v>1.2</v>
      </c>
      <c r="BU84" s="2">
        <v>2</v>
      </c>
      <c r="BV84" s="7">
        <f t="shared" si="36"/>
        <v>26.21788102351195</v>
      </c>
      <c r="BW84" s="7">
        <f t="shared" si="37"/>
        <v>60.668023571513736</v>
      </c>
      <c r="BX84" s="7">
        <f t="shared" si="38"/>
        <v>6.0227670958708366</v>
      </c>
      <c r="BY84" s="7">
        <f t="shared" si="39"/>
        <v>3437.0358328886168</v>
      </c>
      <c r="BZ84" s="7">
        <f t="shared" si="40"/>
        <v>1.0011065871316291</v>
      </c>
      <c r="CA84" s="7">
        <f t="shared" si="41"/>
        <v>1.7245707500025218</v>
      </c>
      <c r="CB84" s="7">
        <f t="shared" si="42"/>
        <v>2.5424367907452847</v>
      </c>
      <c r="CC84" s="7">
        <f t="shared" si="43"/>
        <v>2.7330673365841811</v>
      </c>
      <c r="CD84" s="7">
        <f t="shared" si="44"/>
        <v>1004.9269403904577</v>
      </c>
      <c r="CE84" s="7">
        <f t="shared" si="45"/>
        <v>3.205593613141815</v>
      </c>
      <c r="CF84" s="7">
        <f t="shared" si="46"/>
        <v>519.05359253188806</v>
      </c>
      <c r="CG84" s="7">
        <f t="shared" si="47"/>
        <v>71.183490273989449</v>
      </c>
      <c r="CH84" s="7">
        <f t="shared" si="48"/>
        <v>3.8754938386625319</v>
      </c>
      <c r="CI84" s="7">
        <f t="shared" si="49"/>
        <v>3.4773427686662872</v>
      </c>
      <c r="CJ84" s="7">
        <f t="shared" si="50"/>
        <v>107.95575181903112</v>
      </c>
      <c r="CK84" s="7">
        <f t="shared" si="51"/>
        <v>1.2956023976169722</v>
      </c>
      <c r="CL84" s="7">
        <f t="shared" si="52"/>
        <v>14.198216836695805</v>
      </c>
      <c r="CM84" s="7">
        <f t="shared" si="53"/>
        <v>4.6999644572767147</v>
      </c>
      <c r="CN84">
        <v>0.10973055212775422</v>
      </c>
      <c r="CO84">
        <v>0.2870377780707562</v>
      </c>
      <c r="CP84">
        <v>0.60323166980148957</v>
      </c>
    </row>
    <row r="85" spans="1:94" x14ac:dyDescent="0.15">
      <c r="A85" s="23" t="s">
        <v>82</v>
      </c>
      <c r="B85" s="1">
        <v>38</v>
      </c>
      <c r="C85" s="2">
        <v>87.62</v>
      </c>
      <c r="D85" s="2">
        <v>6.07</v>
      </c>
      <c r="E85" s="2">
        <v>2540</v>
      </c>
      <c r="F85" s="2">
        <v>1.39</v>
      </c>
      <c r="G85" s="2">
        <v>2.92</v>
      </c>
      <c r="H85" s="2">
        <v>1.1299999999999999</v>
      </c>
      <c r="I85" s="2">
        <v>1.72</v>
      </c>
      <c r="J85" s="2">
        <v>549.5</v>
      </c>
      <c r="K85" s="2">
        <v>8.1999999999999993</v>
      </c>
      <c r="L85" s="2">
        <v>1043</v>
      </c>
      <c r="M85" s="2">
        <v>15</v>
      </c>
      <c r="N85" s="2">
        <v>2.85</v>
      </c>
      <c r="O85" s="2">
        <v>5</v>
      </c>
      <c r="P85" s="2">
        <v>192</v>
      </c>
      <c r="Q85" s="2">
        <v>2.1509999999999998</v>
      </c>
      <c r="R85" s="2">
        <v>1.2</v>
      </c>
      <c r="S85" s="2">
        <v>2</v>
      </c>
      <c r="T85" s="1">
        <v>21</v>
      </c>
      <c r="U85" s="2">
        <v>44.956000000000003</v>
      </c>
      <c r="V85" s="2">
        <v>4.63</v>
      </c>
      <c r="W85" s="2">
        <v>2880</v>
      </c>
      <c r="X85" s="2">
        <v>1.1000000000000001</v>
      </c>
      <c r="Y85" s="2">
        <v>2.21</v>
      </c>
      <c r="Z85" s="2">
        <v>1.5</v>
      </c>
      <c r="AA85" s="2">
        <v>3.9</v>
      </c>
      <c r="AB85" s="2">
        <v>631</v>
      </c>
      <c r="AC85" s="2">
        <v>15.77</v>
      </c>
      <c r="AD85" s="2">
        <v>1812</v>
      </c>
      <c r="AE85" s="2">
        <v>19</v>
      </c>
      <c r="AF85" s="2">
        <v>3</v>
      </c>
      <c r="AG85" s="2">
        <v>4</v>
      </c>
      <c r="AH85" s="2">
        <v>144</v>
      </c>
      <c r="AI85" s="2">
        <v>1.9410000000000001</v>
      </c>
      <c r="AJ85" s="2">
        <v>27.2</v>
      </c>
      <c r="AK85" s="3">
        <v>3</v>
      </c>
      <c r="AL85" s="1">
        <v>8</v>
      </c>
      <c r="AM85" s="2">
        <v>15.999000000000001</v>
      </c>
      <c r="AN85" s="2">
        <v>4.45</v>
      </c>
      <c r="AO85" s="2">
        <v>2000</v>
      </c>
      <c r="AP85" s="2">
        <v>0.85</v>
      </c>
      <c r="AQ85" s="2">
        <v>1.2</v>
      </c>
      <c r="AR85" s="2">
        <v>3.5</v>
      </c>
      <c r="AS85" s="2">
        <v>2.6</v>
      </c>
      <c r="AT85" s="2">
        <v>1313.9</v>
      </c>
      <c r="AU85" s="2">
        <v>0.44400000000000001</v>
      </c>
      <c r="AV85" s="2">
        <v>55</v>
      </c>
      <c r="AW85" s="2">
        <v>101</v>
      </c>
      <c r="AX85" s="2">
        <v>4.55</v>
      </c>
      <c r="AY85" s="2">
        <v>2</v>
      </c>
      <c r="AZ85" s="2">
        <v>66</v>
      </c>
      <c r="BA85" s="2">
        <v>0.89</v>
      </c>
      <c r="BB85" s="2">
        <v>2.8E-3</v>
      </c>
      <c r="BC85" s="2">
        <v>6</v>
      </c>
      <c r="BD85" s="1">
        <v>38</v>
      </c>
      <c r="BE85" s="2">
        <v>87.62</v>
      </c>
      <c r="BF85" s="2">
        <v>6.07</v>
      </c>
      <c r="BG85" s="2">
        <v>2540</v>
      </c>
      <c r="BH85" s="2">
        <v>1.39</v>
      </c>
      <c r="BI85" s="2">
        <v>2.92</v>
      </c>
      <c r="BJ85" s="2">
        <v>1.1299999999999999</v>
      </c>
      <c r="BK85" s="2">
        <v>1.72</v>
      </c>
      <c r="BL85" s="2">
        <v>549.5</v>
      </c>
      <c r="BM85" s="2">
        <v>8.1999999999999993</v>
      </c>
      <c r="BN85" s="2">
        <v>1043</v>
      </c>
      <c r="BO85" s="2">
        <v>15</v>
      </c>
      <c r="BP85" s="2">
        <v>2.85</v>
      </c>
      <c r="BQ85" s="2">
        <v>5</v>
      </c>
      <c r="BR85" s="2">
        <v>192</v>
      </c>
      <c r="BS85" s="2">
        <v>2.1509999999999998</v>
      </c>
      <c r="BT85" s="2">
        <v>1.2</v>
      </c>
      <c r="BU85" s="2">
        <v>2</v>
      </c>
      <c r="BV85" s="7">
        <f t="shared" si="36"/>
        <v>15.069114770223875</v>
      </c>
      <c r="BW85" s="7">
        <f t="shared" si="37"/>
        <v>32.276261333420081</v>
      </c>
      <c r="BX85" s="7">
        <f t="shared" si="38"/>
        <v>4.6812397980150324</v>
      </c>
      <c r="BY85" s="7">
        <f t="shared" si="39"/>
        <v>2313.4856178310383</v>
      </c>
      <c r="BZ85" s="7">
        <f t="shared" si="40"/>
        <v>0.98185685972079773</v>
      </c>
      <c r="CA85" s="7">
        <f t="shared" si="41"/>
        <v>1.6815992118735397</v>
      </c>
      <c r="CB85" s="7">
        <f t="shared" si="42"/>
        <v>2.6610244067376083</v>
      </c>
      <c r="CC85" s="7">
        <f t="shared" si="43"/>
        <v>2.8773670545221393</v>
      </c>
      <c r="CD85" s="7">
        <f t="shared" si="44"/>
        <v>1032.3955126752555</v>
      </c>
      <c r="CE85" s="7">
        <f t="shared" si="45"/>
        <v>5.7211259312506195</v>
      </c>
      <c r="CF85" s="7">
        <f t="shared" si="46"/>
        <v>670.92126287836038</v>
      </c>
      <c r="CG85" s="7">
        <f t="shared" si="47"/>
        <v>67.838601500810967</v>
      </c>
      <c r="CH85" s="7">
        <f t="shared" si="48"/>
        <v>3.9149331419682727</v>
      </c>
      <c r="CI85" s="7">
        <f t="shared" si="49"/>
        <v>2.9087212082559883</v>
      </c>
      <c r="CJ85" s="7">
        <f t="shared" si="50"/>
        <v>102.4364930504635</v>
      </c>
      <c r="CK85" s="7">
        <f t="shared" si="51"/>
        <v>1.3326048337790302</v>
      </c>
      <c r="CL85" s="7">
        <f t="shared" si="52"/>
        <v>7.9762811275336167</v>
      </c>
      <c r="CM85" s="7">
        <f t="shared" si="53"/>
        <v>4.6922718503093481</v>
      </c>
      <c r="CN85">
        <v>0.11070732538666181</v>
      </c>
      <c r="CO85">
        <v>0.28829961604800147</v>
      </c>
      <c r="CP85">
        <v>0.60099305856533669</v>
      </c>
    </row>
    <row r="86" spans="1:94" x14ac:dyDescent="0.15">
      <c r="A86" s="23" t="s">
        <v>83</v>
      </c>
      <c r="B86" s="1">
        <v>38</v>
      </c>
      <c r="C86" s="2">
        <v>87.62</v>
      </c>
      <c r="D86" s="2">
        <v>6.07</v>
      </c>
      <c r="E86" s="2">
        <v>2540</v>
      </c>
      <c r="F86" s="2">
        <v>1.39</v>
      </c>
      <c r="G86" s="2">
        <v>2.92</v>
      </c>
      <c r="H86" s="2">
        <v>1.1299999999999999</v>
      </c>
      <c r="I86" s="2">
        <v>1.72</v>
      </c>
      <c r="J86" s="2">
        <v>549.5</v>
      </c>
      <c r="K86" s="2">
        <v>8.1999999999999993</v>
      </c>
      <c r="L86" s="2">
        <v>1043</v>
      </c>
      <c r="M86" s="2">
        <v>15</v>
      </c>
      <c r="N86" s="2">
        <v>2.85</v>
      </c>
      <c r="O86" s="2">
        <v>5</v>
      </c>
      <c r="P86" s="2">
        <v>192</v>
      </c>
      <c r="Q86" s="2">
        <v>2.1509999999999998</v>
      </c>
      <c r="R86" s="2">
        <v>1.2</v>
      </c>
      <c r="S86" s="2">
        <v>2</v>
      </c>
      <c r="T86" s="1">
        <v>62</v>
      </c>
      <c r="U86" s="2">
        <v>150.36000000000001</v>
      </c>
      <c r="V86" s="2">
        <v>8.01</v>
      </c>
      <c r="W86" s="2">
        <v>7250</v>
      </c>
      <c r="X86" s="2">
        <v>1.1100000000000001</v>
      </c>
      <c r="Y86" s="2">
        <v>2.33</v>
      </c>
      <c r="Z86" s="2">
        <v>1.07</v>
      </c>
      <c r="AA86" s="2">
        <v>2.14</v>
      </c>
      <c r="AB86" s="2">
        <v>543.20000000000005</v>
      </c>
      <c r="AC86" s="2">
        <v>10.9</v>
      </c>
      <c r="AD86" s="2">
        <v>1345</v>
      </c>
      <c r="AE86" s="2">
        <v>28</v>
      </c>
      <c r="AF86" s="2">
        <v>2.85</v>
      </c>
      <c r="AG86" s="2">
        <v>6</v>
      </c>
      <c r="AH86" s="2">
        <v>166</v>
      </c>
      <c r="AI86" s="2">
        <v>1.8029999999999999</v>
      </c>
      <c r="AJ86" s="2">
        <v>5900</v>
      </c>
      <c r="AK86" s="3">
        <v>3</v>
      </c>
      <c r="AL86" s="1">
        <v>8</v>
      </c>
      <c r="AM86" s="2">
        <v>15.999000000000001</v>
      </c>
      <c r="AN86" s="2">
        <v>4.45</v>
      </c>
      <c r="AO86" s="2">
        <v>2000</v>
      </c>
      <c r="AP86" s="2">
        <v>0.85</v>
      </c>
      <c r="AQ86" s="2">
        <v>1.2</v>
      </c>
      <c r="AR86" s="2">
        <v>3.5</v>
      </c>
      <c r="AS86" s="2">
        <v>2.6</v>
      </c>
      <c r="AT86" s="2">
        <v>1313.9</v>
      </c>
      <c r="AU86" s="2">
        <v>0.44400000000000001</v>
      </c>
      <c r="AV86" s="2">
        <v>55</v>
      </c>
      <c r="AW86" s="2">
        <v>101</v>
      </c>
      <c r="AX86" s="2">
        <v>4.55</v>
      </c>
      <c r="AY86" s="2">
        <v>2</v>
      </c>
      <c r="AZ86" s="2">
        <v>66</v>
      </c>
      <c r="BA86" s="2">
        <v>0.89</v>
      </c>
      <c r="BB86" s="2">
        <v>2.8E-3</v>
      </c>
      <c r="BC86" s="2">
        <v>6</v>
      </c>
      <c r="BD86" s="1">
        <v>38</v>
      </c>
      <c r="BE86" s="2">
        <v>87.62</v>
      </c>
      <c r="BF86" s="2">
        <v>6.07</v>
      </c>
      <c r="BG86" s="2">
        <v>2540</v>
      </c>
      <c r="BH86" s="2">
        <v>1.39</v>
      </c>
      <c r="BI86" s="2">
        <v>2.92</v>
      </c>
      <c r="BJ86" s="2">
        <v>1.1299999999999999</v>
      </c>
      <c r="BK86" s="2">
        <v>1.72</v>
      </c>
      <c r="BL86" s="2">
        <v>549.5</v>
      </c>
      <c r="BM86" s="2">
        <v>8.1999999999999993</v>
      </c>
      <c r="BN86" s="2">
        <v>1043</v>
      </c>
      <c r="BO86" s="2">
        <v>15</v>
      </c>
      <c r="BP86" s="2">
        <v>2.85</v>
      </c>
      <c r="BQ86" s="2">
        <v>5</v>
      </c>
      <c r="BR86" s="2">
        <v>192</v>
      </c>
      <c r="BS86" s="2">
        <v>2.1509999999999998</v>
      </c>
      <c r="BT86" s="2">
        <v>1.2</v>
      </c>
      <c r="BU86" s="2">
        <v>2</v>
      </c>
      <c r="BV86" s="7">
        <f t="shared" si="36"/>
        <v>26.811712804915153</v>
      </c>
      <c r="BW86" s="7">
        <f t="shared" si="37"/>
        <v>62.472223960407682</v>
      </c>
      <c r="BX86" s="7">
        <f t="shared" si="38"/>
        <v>5.6507278666818532</v>
      </c>
      <c r="BY86" s="7">
        <f t="shared" si="39"/>
        <v>3566.8443944262153</v>
      </c>
      <c r="BZ86" s="7">
        <f t="shared" si="40"/>
        <v>0.98419234111875031</v>
      </c>
      <c r="CA86" s="7">
        <f t="shared" si="41"/>
        <v>1.7140905180891883</v>
      </c>
      <c r="CB86" s="7">
        <f t="shared" si="42"/>
        <v>2.5409987705504817</v>
      </c>
      <c r="CC86" s="7">
        <f t="shared" si="43"/>
        <v>2.3708953504915451</v>
      </c>
      <c r="CD86" s="7">
        <f t="shared" si="44"/>
        <v>1008.339015787424</v>
      </c>
      <c r="CE86" s="7">
        <f t="shared" si="45"/>
        <v>4.3012105453340039</v>
      </c>
      <c r="CF86" s="7">
        <f t="shared" si="46"/>
        <v>534.310512015413</v>
      </c>
      <c r="CG86" s="7">
        <f t="shared" si="47"/>
        <v>70.5582478671692</v>
      </c>
      <c r="CH86" s="7">
        <f t="shared" si="48"/>
        <v>3.8744652241205699</v>
      </c>
      <c r="CI86" s="7">
        <f t="shared" si="49"/>
        <v>3.4792248126297021</v>
      </c>
      <c r="CJ86" s="7">
        <f t="shared" si="50"/>
        <v>108.60432797715936</v>
      </c>
      <c r="CK86" s="7">
        <f t="shared" si="51"/>
        <v>1.2911754466178555</v>
      </c>
      <c r="CL86" s="7">
        <f t="shared" si="52"/>
        <v>1694.0512673053413</v>
      </c>
      <c r="CM86" s="7">
        <f t="shared" si="53"/>
        <v>4.6976110295967546</v>
      </c>
      <c r="CN86">
        <v>0.11026877767483961</v>
      </c>
      <c r="CO86">
        <v>0.28710461990129571</v>
      </c>
      <c r="CP86">
        <v>0.60262660242386468</v>
      </c>
    </row>
    <row r="87" spans="1:94" x14ac:dyDescent="0.15">
      <c r="A87" s="23" t="s">
        <v>84</v>
      </c>
      <c r="B87" s="1">
        <v>23</v>
      </c>
      <c r="C87" s="2">
        <v>50.941499999999998</v>
      </c>
      <c r="D87" s="2">
        <v>4.9800000000000004</v>
      </c>
      <c r="E87" s="2">
        <v>6000</v>
      </c>
      <c r="F87" s="2">
        <v>0.86</v>
      </c>
      <c r="G87" s="2">
        <v>1.61</v>
      </c>
      <c r="H87" s="2">
        <v>2.2200000000000002</v>
      </c>
      <c r="I87" s="2">
        <v>5.31</v>
      </c>
      <c r="J87" s="2">
        <v>650.29999999999995</v>
      </c>
      <c r="K87" s="2">
        <v>17.5</v>
      </c>
      <c r="L87" s="2">
        <v>2163</v>
      </c>
      <c r="M87" s="2">
        <v>54</v>
      </c>
      <c r="N87" s="2">
        <v>3.3</v>
      </c>
      <c r="O87" s="2">
        <v>4</v>
      </c>
      <c r="P87" s="2">
        <v>122</v>
      </c>
      <c r="Q87" s="2">
        <v>1.3460000000000001</v>
      </c>
      <c r="R87" s="2">
        <v>5.0599999999999996</v>
      </c>
      <c r="S87" s="2">
        <v>5</v>
      </c>
      <c r="T87" s="1">
        <v>24</v>
      </c>
      <c r="U87" s="2">
        <v>51.996000000000002</v>
      </c>
      <c r="V87" s="2">
        <v>5.13</v>
      </c>
      <c r="W87" s="2">
        <v>7140</v>
      </c>
      <c r="X87" s="2">
        <v>0.84</v>
      </c>
      <c r="Y87" s="2">
        <v>1.33</v>
      </c>
      <c r="Z87" s="2">
        <v>2</v>
      </c>
      <c r="AA87" s="2">
        <v>4.0999999999999996</v>
      </c>
      <c r="AB87" s="2">
        <v>652.79999999999995</v>
      </c>
      <c r="AC87" s="2">
        <v>21</v>
      </c>
      <c r="AD87" s="2">
        <v>2073</v>
      </c>
      <c r="AE87" s="2">
        <v>57</v>
      </c>
      <c r="AF87" s="2">
        <v>3.35</v>
      </c>
      <c r="AG87" s="2">
        <v>4</v>
      </c>
      <c r="AH87" s="2">
        <v>118</v>
      </c>
      <c r="AI87" s="2">
        <v>1.36</v>
      </c>
      <c r="AJ87" s="2">
        <v>3.1</v>
      </c>
      <c r="AK87" s="3">
        <v>6</v>
      </c>
      <c r="AL87" s="1">
        <v>8</v>
      </c>
      <c r="AM87" s="2">
        <v>15.999000000000001</v>
      </c>
      <c r="AN87" s="2">
        <v>4.45</v>
      </c>
      <c r="AO87" s="2">
        <v>2000</v>
      </c>
      <c r="AP87" s="2">
        <v>0.85</v>
      </c>
      <c r="AQ87" s="2">
        <v>1.2</v>
      </c>
      <c r="AR87" s="2">
        <v>3.5</v>
      </c>
      <c r="AS87" s="2">
        <v>2.6</v>
      </c>
      <c r="AT87" s="2">
        <v>1313.9</v>
      </c>
      <c r="AU87" s="2">
        <v>0.44400000000000001</v>
      </c>
      <c r="AV87" s="2">
        <v>55</v>
      </c>
      <c r="AW87" s="2">
        <v>101</v>
      </c>
      <c r="AX87" s="2">
        <v>4.55</v>
      </c>
      <c r="AY87" s="2">
        <v>2</v>
      </c>
      <c r="AZ87" s="2">
        <v>66</v>
      </c>
      <c r="BA87" s="2">
        <v>0.89</v>
      </c>
      <c r="BB87" s="2">
        <v>2.8E-3</v>
      </c>
      <c r="BC87" s="2">
        <v>6</v>
      </c>
      <c r="BD87" s="1">
        <v>23</v>
      </c>
      <c r="BE87" s="2">
        <v>50.941499999999998</v>
      </c>
      <c r="BF87" s="2">
        <v>4.9800000000000004</v>
      </c>
      <c r="BG87" s="2">
        <v>6000</v>
      </c>
      <c r="BH87" s="2">
        <v>0.86</v>
      </c>
      <c r="BI87" s="2">
        <v>1.61</v>
      </c>
      <c r="BJ87" s="2">
        <v>2.2200000000000002</v>
      </c>
      <c r="BK87" s="2">
        <v>5.31</v>
      </c>
      <c r="BL87" s="2">
        <v>650.29999999999995</v>
      </c>
      <c r="BM87" s="2">
        <v>17.5</v>
      </c>
      <c r="BN87" s="2">
        <v>2163</v>
      </c>
      <c r="BO87" s="2">
        <v>54</v>
      </c>
      <c r="BP87" s="2">
        <v>3.3</v>
      </c>
      <c r="BQ87" s="2">
        <v>4</v>
      </c>
      <c r="BR87" s="2">
        <v>122</v>
      </c>
      <c r="BS87" s="2">
        <v>1.3460000000000001</v>
      </c>
      <c r="BT87" s="2">
        <v>5.0599999999999996</v>
      </c>
      <c r="BU87" s="2">
        <v>5</v>
      </c>
      <c r="BV87" s="7">
        <f t="shared" si="36"/>
        <v>14.214064924081491</v>
      </c>
      <c r="BW87" s="7">
        <f t="shared" si="37"/>
        <v>30.110562649443327</v>
      </c>
      <c r="BX87" s="7">
        <f t="shared" si="38"/>
        <v>4.7023089730363292</v>
      </c>
      <c r="BY87" s="7">
        <f t="shared" si="39"/>
        <v>3906.481670985339</v>
      </c>
      <c r="BZ87" s="7">
        <f t="shared" si="40"/>
        <v>0.84824093252332766</v>
      </c>
      <c r="CA87" s="7">
        <f t="shared" si="41"/>
        <v>1.2820859662018735</v>
      </c>
      <c r="CB87" s="7">
        <f t="shared" si="42"/>
        <v>2.9312763832505051</v>
      </c>
      <c r="CC87" s="7">
        <f t="shared" si="43"/>
        <v>3.3255418894853124</v>
      </c>
      <c r="CD87" s="7">
        <f t="shared" si="44"/>
        <v>1052.3373037373788</v>
      </c>
      <c r="CE87" s="7">
        <f t="shared" si="45"/>
        <v>8.1845886673829114</v>
      </c>
      <c r="CF87" s="7">
        <f t="shared" si="46"/>
        <v>862.44988204280503</v>
      </c>
      <c r="CG87" s="7">
        <f t="shared" si="47"/>
        <v>83.280758473999001</v>
      </c>
      <c r="CH87" s="7">
        <f t="shared" si="48"/>
        <v>4.0702372397204769</v>
      </c>
      <c r="CI87" s="7">
        <f t="shared" si="49"/>
        <v>2.7904660064835971</v>
      </c>
      <c r="CJ87" s="7">
        <f t="shared" si="50"/>
        <v>86.990768679722649</v>
      </c>
      <c r="CK87" s="7">
        <f t="shared" si="51"/>
        <v>1.0742242277346232</v>
      </c>
      <c r="CL87" s="7">
        <f t="shared" si="52"/>
        <v>1.4418553881035765</v>
      </c>
      <c r="CM87" s="7">
        <f t="shared" si="53"/>
        <v>5.8903368722127141</v>
      </c>
      <c r="CN87">
        <v>0.10966312778728497</v>
      </c>
      <c r="CO87">
        <v>0.28556987545451351</v>
      </c>
      <c r="CP87">
        <v>0.60476699675820145</v>
      </c>
    </row>
    <row r="88" spans="1:94" x14ac:dyDescent="0.15">
      <c r="A88" s="23" t="s">
        <v>85</v>
      </c>
      <c r="B88" s="1">
        <v>23</v>
      </c>
      <c r="C88" s="2">
        <v>50.941499999999998</v>
      </c>
      <c r="D88" s="2">
        <v>4.9800000000000004</v>
      </c>
      <c r="E88" s="2">
        <v>6000</v>
      </c>
      <c r="F88" s="2">
        <v>0.86</v>
      </c>
      <c r="G88" s="2">
        <v>1.61</v>
      </c>
      <c r="H88" s="2">
        <v>2.2200000000000002</v>
      </c>
      <c r="I88" s="2">
        <v>5.31</v>
      </c>
      <c r="J88" s="2">
        <v>650.29999999999995</v>
      </c>
      <c r="K88" s="2">
        <v>17.5</v>
      </c>
      <c r="L88" s="2">
        <v>2163</v>
      </c>
      <c r="M88" s="2">
        <v>54</v>
      </c>
      <c r="N88" s="2">
        <v>3.3</v>
      </c>
      <c r="O88" s="2">
        <v>4</v>
      </c>
      <c r="P88" s="2">
        <v>122</v>
      </c>
      <c r="Q88" s="2">
        <v>1.3460000000000001</v>
      </c>
      <c r="R88" s="2">
        <v>5.0599999999999996</v>
      </c>
      <c r="S88" s="2">
        <v>5</v>
      </c>
      <c r="T88" s="1">
        <v>12</v>
      </c>
      <c r="U88" s="2">
        <v>24.305</v>
      </c>
      <c r="V88" s="2">
        <v>3.31</v>
      </c>
      <c r="W88" s="2">
        <v>1738</v>
      </c>
      <c r="X88" s="2">
        <v>1.0900000000000001</v>
      </c>
      <c r="Y88" s="2">
        <v>2.2999999999999998</v>
      </c>
      <c r="Z88" s="2">
        <v>1.31</v>
      </c>
      <c r="AA88" s="2">
        <v>1.51</v>
      </c>
      <c r="AB88" s="2">
        <v>737.7</v>
      </c>
      <c r="AC88" s="2">
        <v>8.9</v>
      </c>
      <c r="AD88" s="2">
        <v>922</v>
      </c>
      <c r="AE88" s="2">
        <v>73</v>
      </c>
      <c r="AF88" s="2">
        <v>2.85</v>
      </c>
      <c r="AG88" s="2">
        <v>3</v>
      </c>
      <c r="AH88" s="2">
        <v>136</v>
      </c>
      <c r="AI88" s="2">
        <v>1.6020000000000001</v>
      </c>
      <c r="AJ88" s="2">
        <v>6.3E-2</v>
      </c>
      <c r="AK88" s="3">
        <v>2</v>
      </c>
      <c r="AL88" s="1">
        <v>8</v>
      </c>
      <c r="AM88" s="2">
        <v>15.999000000000001</v>
      </c>
      <c r="AN88" s="2">
        <v>4.45</v>
      </c>
      <c r="AO88" s="2">
        <v>2000</v>
      </c>
      <c r="AP88" s="2">
        <v>0.85</v>
      </c>
      <c r="AQ88" s="2">
        <v>1.2</v>
      </c>
      <c r="AR88" s="2">
        <v>3.5</v>
      </c>
      <c r="AS88" s="2">
        <v>2.6</v>
      </c>
      <c r="AT88" s="2">
        <v>1313.9</v>
      </c>
      <c r="AU88" s="2">
        <v>0.44400000000000001</v>
      </c>
      <c r="AV88" s="2">
        <v>55</v>
      </c>
      <c r="AW88" s="2">
        <v>101</v>
      </c>
      <c r="AX88" s="2">
        <v>4.55</v>
      </c>
      <c r="AY88" s="2">
        <v>2</v>
      </c>
      <c r="AZ88" s="2">
        <v>66</v>
      </c>
      <c r="BA88" s="2">
        <v>0.89</v>
      </c>
      <c r="BB88" s="2">
        <v>2.8E-3</v>
      </c>
      <c r="BC88" s="2">
        <v>6</v>
      </c>
      <c r="BD88" s="1">
        <v>23</v>
      </c>
      <c r="BE88" s="2">
        <v>50.941499999999998</v>
      </c>
      <c r="BF88" s="2">
        <v>4.9800000000000004</v>
      </c>
      <c r="BG88" s="2">
        <v>6000</v>
      </c>
      <c r="BH88" s="2">
        <v>0.86</v>
      </c>
      <c r="BI88" s="2">
        <v>1.61</v>
      </c>
      <c r="BJ88" s="2">
        <v>2.2200000000000002</v>
      </c>
      <c r="BK88" s="2">
        <v>5.31</v>
      </c>
      <c r="BL88" s="2">
        <v>650.29999999999995</v>
      </c>
      <c r="BM88" s="2">
        <v>17.5</v>
      </c>
      <c r="BN88" s="2">
        <v>2163</v>
      </c>
      <c r="BO88" s="2">
        <v>54</v>
      </c>
      <c r="BP88" s="2">
        <v>3.3</v>
      </c>
      <c r="BQ88" s="2">
        <v>4</v>
      </c>
      <c r="BR88" s="2">
        <v>122</v>
      </c>
      <c r="BS88" s="2">
        <v>1.3460000000000001</v>
      </c>
      <c r="BT88" s="2">
        <v>5.0599999999999996</v>
      </c>
      <c r="BU88" s="2">
        <v>5</v>
      </c>
      <c r="BV88" s="7">
        <f t="shared" si="36"/>
        <v>10.763583814943882</v>
      </c>
      <c r="BW88" s="7">
        <f t="shared" si="37"/>
        <v>22.150223805313836</v>
      </c>
      <c r="BX88" s="7">
        <f t="shared" si="38"/>
        <v>4.1848410304658072</v>
      </c>
      <c r="BY88" s="7">
        <f t="shared" si="39"/>
        <v>2360.7477983758854</v>
      </c>
      <c r="BZ88" s="7">
        <f t="shared" si="40"/>
        <v>0.91904259356362916</v>
      </c>
      <c r="CA88" s="7">
        <f t="shared" si="41"/>
        <v>1.5560421813993324</v>
      </c>
      <c r="CB88" s="7">
        <f t="shared" si="42"/>
        <v>2.7407298927182806</v>
      </c>
      <c r="CC88" s="7">
        <f t="shared" si="43"/>
        <v>2.5860364769177853</v>
      </c>
      <c r="CD88" s="7">
        <f t="shared" si="44"/>
        <v>1078.5954723099258</v>
      </c>
      <c r="CE88" s="7">
        <f t="shared" si="45"/>
        <v>4.6928417270724454</v>
      </c>
      <c r="CF88" s="7">
        <f t="shared" si="46"/>
        <v>529.69770571553954</v>
      </c>
      <c r="CG88" s="7">
        <f t="shared" si="47"/>
        <v>87.961431553049266</v>
      </c>
      <c r="CH88" s="7">
        <f t="shared" si="48"/>
        <v>3.9327338798641818</v>
      </c>
      <c r="CI88" s="7">
        <f t="shared" si="49"/>
        <v>2.5006130752721987</v>
      </c>
      <c r="CJ88" s="7">
        <f t="shared" si="50"/>
        <v>91.909337102792875</v>
      </c>
      <c r="CK88" s="7">
        <f t="shared" si="51"/>
        <v>1.141182894534988</v>
      </c>
      <c r="CL88" s="7">
        <f t="shared" si="52"/>
        <v>0.56973034393135613</v>
      </c>
      <c r="CM88" s="7">
        <f t="shared" si="53"/>
        <v>4.7586792127662907</v>
      </c>
      <c r="CN88">
        <v>0.10873307340786945</v>
      </c>
      <c r="CO88">
        <v>0.28314692845645989</v>
      </c>
      <c r="CP88">
        <v>0.60811999813567075</v>
      </c>
    </row>
    <row r="89" spans="1:94" x14ac:dyDescent="0.15">
      <c r="A89" s="23" t="s">
        <v>86</v>
      </c>
      <c r="B89" s="1">
        <v>74</v>
      </c>
      <c r="C89" s="2">
        <v>183.85</v>
      </c>
      <c r="D89" s="2">
        <v>9.85</v>
      </c>
      <c r="E89" s="2">
        <v>19240</v>
      </c>
      <c r="F89" s="2">
        <v>0.92</v>
      </c>
      <c r="G89" s="2">
        <v>1.5</v>
      </c>
      <c r="H89" s="2">
        <v>1.79</v>
      </c>
      <c r="I89" s="2">
        <v>8.9</v>
      </c>
      <c r="J89" s="2">
        <v>770</v>
      </c>
      <c r="K89" s="2">
        <v>35</v>
      </c>
      <c r="L89" s="2">
        <v>3683</v>
      </c>
      <c r="M89" s="2">
        <v>55</v>
      </c>
      <c r="N89" s="2">
        <v>4.3499999999999996</v>
      </c>
      <c r="O89" s="2">
        <v>6</v>
      </c>
      <c r="P89" s="2">
        <v>130</v>
      </c>
      <c r="Q89" s="2">
        <v>1.4079999999999999</v>
      </c>
      <c r="R89" s="2">
        <v>18.399999999999999</v>
      </c>
      <c r="S89" s="2">
        <v>6</v>
      </c>
      <c r="T89" s="1">
        <v>11</v>
      </c>
      <c r="U89" s="2">
        <v>22.989000000000001</v>
      </c>
      <c r="V89" s="2">
        <v>2.5099999999999998</v>
      </c>
      <c r="W89" s="2">
        <v>971</v>
      </c>
      <c r="X89" s="2">
        <v>1.07</v>
      </c>
      <c r="Y89" s="2">
        <v>3.73</v>
      </c>
      <c r="Z89" s="2">
        <v>0.89</v>
      </c>
      <c r="AA89" s="2">
        <v>1.1100000000000001</v>
      </c>
      <c r="AB89" s="2">
        <v>495.8</v>
      </c>
      <c r="AC89" s="2">
        <v>2.64</v>
      </c>
      <c r="AD89" s="2">
        <v>371</v>
      </c>
      <c r="AE89" s="2">
        <v>11</v>
      </c>
      <c r="AF89" s="2">
        <v>2.2000000000000002</v>
      </c>
      <c r="AG89" s="2">
        <v>3</v>
      </c>
      <c r="AH89" s="2">
        <v>154</v>
      </c>
      <c r="AI89" s="2">
        <v>1.911</v>
      </c>
      <c r="AJ89" s="2">
        <v>0.53</v>
      </c>
      <c r="AK89" s="3">
        <v>1</v>
      </c>
      <c r="AL89" s="1">
        <v>8</v>
      </c>
      <c r="AM89" s="2">
        <v>15.999000000000001</v>
      </c>
      <c r="AN89" s="2">
        <v>4.45</v>
      </c>
      <c r="AO89" s="2">
        <v>2000</v>
      </c>
      <c r="AP89" s="2">
        <v>0.85</v>
      </c>
      <c r="AQ89" s="2">
        <v>1.2</v>
      </c>
      <c r="AR89" s="2">
        <v>3.5</v>
      </c>
      <c r="AS89" s="2">
        <v>2.6</v>
      </c>
      <c r="AT89" s="2">
        <v>1313.9</v>
      </c>
      <c r="AU89" s="2">
        <v>0.44400000000000001</v>
      </c>
      <c r="AV89" s="2">
        <v>55</v>
      </c>
      <c r="AW89" s="2">
        <v>101</v>
      </c>
      <c r="AX89" s="2">
        <v>4.55</v>
      </c>
      <c r="AY89" s="2">
        <v>2</v>
      </c>
      <c r="AZ89" s="2">
        <v>66</v>
      </c>
      <c r="BA89" s="2">
        <v>0.89</v>
      </c>
      <c r="BB89" s="2">
        <v>2.8E-3</v>
      </c>
      <c r="BC89" s="2">
        <v>6</v>
      </c>
      <c r="BD89" s="1">
        <v>74</v>
      </c>
      <c r="BE89" s="2">
        <v>183.85</v>
      </c>
      <c r="BF89" s="2">
        <v>9.85</v>
      </c>
      <c r="BG89" s="2">
        <v>19240</v>
      </c>
      <c r="BH89" s="2">
        <v>0.92</v>
      </c>
      <c r="BI89" s="2">
        <v>1.5</v>
      </c>
      <c r="BJ89" s="2">
        <v>1.79</v>
      </c>
      <c r="BK89" s="2">
        <v>8.9</v>
      </c>
      <c r="BL89" s="2">
        <v>770</v>
      </c>
      <c r="BM89" s="2">
        <v>35</v>
      </c>
      <c r="BN89" s="2">
        <v>3683</v>
      </c>
      <c r="BO89" s="2">
        <v>55</v>
      </c>
      <c r="BP89" s="2">
        <v>4.3499999999999996</v>
      </c>
      <c r="BQ89" s="2">
        <v>6</v>
      </c>
      <c r="BR89" s="2">
        <v>130</v>
      </c>
      <c r="BS89" s="2">
        <v>1.4079999999999999</v>
      </c>
      <c r="BT89" s="2">
        <v>18.399999999999999</v>
      </c>
      <c r="BU89" s="2">
        <v>6</v>
      </c>
      <c r="BV89" s="7">
        <f t="shared" si="36"/>
        <v>15.691131479852508</v>
      </c>
      <c r="BW89" s="7">
        <f t="shared" si="37"/>
        <v>35.385526063521198</v>
      </c>
      <c r="BX89" s="7">
        <f t="shared" si="38"/>
        <v>4.4863086517381277</v>
      </c>
      <c r="BY89" s="7">
        <f t="shared" si="39"/>
        <v>3517.2054567640444</v>
      </c>
      <c r="BZ89" s="7">
        <f t="shared" si="40"/>
        <v>0.91698518473832613</v>
      </c>
      <c r="CA89" s="7">
        <f t="shared" si="41"/>
        <v>1.9177089289957783</v>
      </c>
      <c r="CB89" s="7">
        <f t="shared" si="42"/>
        <v>2.6136640204983994</v>
      </c>
      <c r="CC89" s="7">
        <f t="shared" si="43"/>
        <v>2.8521838005382842</v>
      </c>
      <c r="CD89" s="7">
        <f t="shared" si="44"/>
        <v>1035.2559808459839</v>
      </c>
      <c r="CE89" s="7">
        <f t="shared" si="45"/>
        <v>4.6405413378484033</v>
      </c>
      <c r="CF89" s="7">
        <f t="shared" si="46"/>
        <v>518.77372018415997</v>
      </c>
      <c r="CG89" s="7">
        <f t="shared" si="47"/>
        <v>71.787689440614642</v>
      </c>
      <c r="CH89" s="7">
        <f t="shared" si="48"/>
        <v>3.8915492872991511</v>
      </c>
      <c r="CI89" s="7">
        <f t="shared" si="49"/>
        <v>2.6881213469287313</v>
      </c>
      <c r="CJ89" s="7">
        <f t="shared" si="50"/>
        <v>96.545252188041331</v>
      </c>
      <c r="CK89" s="7">
        <f t="shared" si="51"/>
        <v>1.2209968454418183</v>
      </c>
      <c r="CL89" s="7">
        <f t="shared" si="52"/>
        <v>2.0628190325172673</v>
      </c>
      <c r="CM89" s="7">
        <f t="shared" si="53"/>
        <v>4.6433812057512771</v>
      </c>
      <c r="CN89">
        <v>0.10419939701974659</v>
      </c>
      <c r="CO89">
        <v>0.27132375884974475</v>
      </c>
      <c r="CP89">
        <v>0.62447684413050875</v>
      </c>
    </row>
    <row r="90" spans="1:94" x14ac:dyDescent="0.15">
      <c r="A90" s="23" t="s">
        <v>87</v>
      </c>
      <c r="B90" s="1">
        <v>39</v>
      </c>
      <c r="C90" s="2">
        <v>88.906000000000006</v>
      </c>
      <c r="D90" s="2">
        <v>6.26</v>
      </c>
      <c r="E90" s="2">
        <v>4280</v>
      </c>
      <c r="F90" s="2">
        <v>1.22</v>
      </c>
      <c r="G90" s="2">
        <v>2.42</v>
      </c>
      <c r="H90" s="2">
        <v>1.41</v>
      </c>
      <c r="I90" s="2">
        <v>4.37</v>
      </c>
      <c r="J90" s="2">
        <v>615.6</v>
      </c>
      <c r="K90" s="2">
        <v>11.5</v>
      </c>
      <c r="L90" s="2">
        <v>1796</v>
      </c>
      <c r="M90" s="2">
        <v>25</v>
      </c>
      <c r="N90" s="2">
        <v>3</v>
      </c>
      <c r="O90" s="2">
        <v>5</v>
      </c>
      <c r="P90" s="2">
        <v>162</v>
      </c>
      <c r="Q90" s="2">
        <v>1.8009999999999999</v>
      </c>
      <c r="R90" s="2">
        <v>1.28</v>
      </c>
      <c r="S90" s="2">
        <v>3</v>
      </c>
      <c r="T90" s="1">
        <v>22</v>
      </c>
      <c r="U90" s="2">
        <v>47.866999999999997</v>
      </c>
      <c r="V90" s="2">
        <v>4.82</v>
      </c>
      <c r="W90" s="2">
        <v>4506</v>
      </c>
      <c r="X90" s="2">
        <v>0.91</v>
      </c>
      <c r="Y90" s="2">
        <v>1.81</v>
      </c>
      <c r="Z90" s="2">
        <v>1.86</v>
      </c>
      <c r="AA90" s="2">
        <v>4.8499999999999996</v>
      </c>
      <c r="AB90" s="2">
        <v>658</v>
      </c>
      <c r="AC90" s="2">
        <v>18.8</v>
      </c>
      <c r="AD90" s="2">
        <v>1933</v>
      </c>
      <c r="AE90" s="2">
        <v>51</v>
      </c>
      <c r="AF90" s="2">
        <v>3.15</v>
      </c>
      <c r="AG90" s="2">
        <v>4</v>
      </c>
      <c r="AH90" s="2">
        <v>132</v>
      </c>
      <c r="AI90" s="2">
        <v>1.462</v>
      </c>
      <c r="AJ90" s="2">
        <v>6.1</v>
      </c>
      <c r="AK90" s="3">
        <v>4</v>
      </c>
      <c r="AL90" s="1">
        <v>8</v>
      </c>
      <c r="AM90" s="2">
        <v>15.999000000000001</v>
      </c>
      <c r="AN90" s="2">
        <v>4.45</v>
      </c>
      <c r="AO90" s="2">
        <v>2000</v>
      </c>
      <c r="AP90" s="2">
        <v>0.85</v>
      </c>
      <c r="AQ90" s="2">
        <v>1.2</v>
      </c>
      <c r="AR90" s="2">
        <v>3.5</v>
      </c>
      <c r="AS90" s="2">
        <v>2.6</v>
      </c>
      <c r="AT90" s="2">
        <v>1313.9</v>
      </c>
      <c r="AU90" s="2">
        <v>0.44400000000000001</v>
      </c>
      <c r="AV90" s="2">
        <v>55</v>
      </c>
      <c r="AW90" s="2">
        <v>101</v>
      </c>
      <c r="AX90" s="2">
        <v>4.55</v>
      </c>
      <c r="AY90" s="2">
        <v>2</v>
      </c>
      <c r="AZ90" s="2">
        <v>66</v>
      </c>
      <c r="BA90" s="2">
        <v>0.89</v>
      </c>
      <c r="BB90" s="2">
        <v>2.8E-3</v>
      </c>
      <c r="BC90" s="2">
        <v>6</v>
      </c>
      <c r="BD90" s="1">
        <v>39</v>
      </c>
      <c r="BE90" s="2">
        <v>88.906000000000006</v>
      </c>
      <c r="BF90" s="2">
        <v>6.26</v>
      </c>
      <c r="BG90" s="2">
        <v>4280</v>
      </c>
      <c r="BH90" s="2">
        <v>1.22</v>
      </c>
      <c r="BI90" s="2">
        <v>2.42</v>
      </c>
      <c r="BJ90" s="2">
        <v>1.41</v>
      </c>
      <c r="BK90" s="2">
        <v>4.37</v>
      </c>
      <c r="BL90" s="2">
        <v>615.6</v>
      </c>
      <c r="BM90" s="2">
        <v>11.5</v>
      </c>
      <c r="BN90" s="2">
        <v>1796</v>
      </c>
      <c r="BO90" s="2">
        <v>25</v>
      </c>
      <c r="BP90" s="2">
        <v>3</v>
      </c>
      <c r="BQ90" s="2">
        <v>5</v>
      </c>
      <c r="BR90" s="2">
        <v>162</v>
      </c>
      <c r="BS90" s="2">
        <v>1.8009999999999999</v>
      </c>
      <c r="BT90" s="2">
        <v>1.28</v>
      </c>
      <c r="BU90" s="2">
        <v>3</v>
      </c>
      <c r="BV90" s="7">
        <f t="shared" si="36"/>
        <v>15.332296390566777</v>
      </c>
      <c r="BW90" s="7">
        <f t="shared" si="37"/>
        <v>32.943970366086639</v>
      </c>
      <c r="BX90" s="7">
        <f t="shared" si="38"/>
        <v>4.7514634181164208</v>
      </c>
      <c r="BY90" s="7">
        <f t="shared" si="39"/>
        <v>2957.1715845362651</v>
      </c>
      <c r="BZ90" s="7">
        <f t="shared" si="40"/>
        <v>0.90719931941553544</v>
      </c>
      <c r="CA90" s="7">
        <f t="shared" si="41"/>
        <v>1.5052712183828323</v>
      </c>
      <c r="CB90" s="7">
        <f t="shared" si="42"/>
        <v>2.8086125995687974</v>
      </c>
      <c r="CC90" s="7">
        <f t="shared" si="43"/>
        <v>3.429275142877116</v>
      </c>
      <c r="CD90" s="7">
        <f t="shared" si="44"/>
        <v>1052.3400374982025</v>
      </c>
      <c r="CE90" s="7">
        <f t="shared" si="45"/>
        <v>6.8415962173401983</v>
      </c>
      <c r="CF90" s="7">
        <f t="shared" si="46"/>
        <v>775.82350081061622</v>
      </c>
      <c r="CG90" s="7">
        <f t="shared" si="47"/>
        <v>78.58634263597871</v>
      </c>
      <c r="CH90" s="7">
        <f t="shared" si="48"/>
        <v>3.985240742568144</v>
      </c>
      <c r="CI90" s="7">
        <f t="shared" si="49"/>
        <v>2.8921986718092434</v>
      </c>
      <c r="CJ90" s="7">
        <f t="shared" si="50"/>
        <v>95.116484463334402</v>
      </c>
      <c r="CK90" s="7">
        <f t="shared" si="51"/>
        <v>1.1509294202833247</v>
      </c>
      <c r="CL90" s="7">
        <f t="shared" si="52"/>
        <v>1.8675142612950333</v>
      </c>
      <c r="CM90" s="7">
        <f t="shared" si="53"/>
        <v>5.1078013281907566</v>
      </c>
      <c r="CN90">
        <v>0.10869056879020736</v>
      </c>
      <c r="CO90">
        <v>0.28306348271931059</v>
      </c>
      <c r="CP90">
        <v>0.60824594849048208</v>
      </c>
    </row>
    <row r="91" spans="1:94" x14ac:dyDescent="0.15">
      <c r="A91" s="23" t="s">
        <v>88</v>
      </c>
      <c r="B91" s="1">
        <v>30</v>
      </c>
      <c r="C91" s="2">
        <v>65.39</v>
      </c>
      <c r="D91" s="2">
        <v>5.97</v>
      </c>
      <c r="E91" s="2">
        <v>7133</v>
      </c>
      <c r="F91" s="2">
        <v>1.25</v>
      </c>
      <c r="G91" s="2">
        <v>2.21</v>
      </c>
      <c r="H91" s="2">
        <v>1.44</v>
      </c>
      <c r="I91" s="2">
        <v>1.35</v>
      </c>
      <c r="J91" s="2">
        <v>906.4</v>
      </c>
      <c r="K91" s="2">
        <v>7.28</v>
      </c>
      <c r="L91" s="2">
        <v>693</v>
      </c>
      <c r="M91" s="2">
        <v>76</v>
      </c>
      <c r="N91" s="2">
        <v>4.3499999999999996</v>
      </c>
      <c r="O91" s="2">
        <v>4</v>
      </c>
      <c r="P91" s="2">
        <v>125</v>
      </c>
      <c r="Q91" s="2">
        <v>1.3939999999999999</v>
      </c>
      <c r="R91" s="2">
        <v>1.1000000000000001</v>
      </c>
      <c r="S91" s="2">
        <v>12</v>
      </c>
      <c r="T91" s="1">
        <v>13</v>
      </c>
      <c r="U91" s="2">
        <v>26.981999999999999</v>
      </c>
      <c r="V91" s="2">
        <v>4.07</v>
      </c>
      <c r="W91" s="2">
        <v>2698</v>
      </c>
      <c r="X91" s="2">
        <v>1.25</v>
      </c>
      <c r="Y91" s="2">
        <v>2.0099999999999998</v>
      </c>
      <c r="Z91" s="2">
        <v>1.64</v>
      </c>
      <c r="AA91" s="2">
        <v>3.39</v>
      </c>
      <c r="AB91" s="2">
        <v>577.6</v>
      </c>
      <c r="AC91" s="2">
        <v>10.5</v>
      </c>
      <c r="AD91" s="2">
        <v>933</v>
      </c>
      <c r="AE91" s="2">
        <v>80</v>
      </c>
      <c r="AF91" s="2">
        <v>3.5</v>
      </c>
      <c r="AG91" s="2">
        <v>3</v>
      </c>
      <c r="AH91" s="2">
        <v>125</v>
      </c>
      <c r="AI91" s="2">
        <v>1.4319999999999999</v>
      </c>
      <c r="AJ91" s="2">
        <v>0.23300000000000001</v>
      </c>
      <c r="AK91" s="3">
        <v>3</v>
      </c>
      <c r="AL91" s="1">
        <v>8</v>
      </c>
      <c r="AM91" s="2">
        <v>15.999000000000001</v>
      </c>
      <c r="AN91" s="2">
        <v>4.45</v>
      </c>
      <c r="AO91" s="2">
        <v>2000</v>
      </c>
      <c r="AP91" s="2">
        <v>0.85</v>
      </c>
      <c r="AQ91" s="2">
        <v>1.2</v>
      </c>
      <c r="AR91" s="2">
        <v>3.5</v>
      </c>
      <c r="AS91" s="2">
        <v>2.6</v>
      </c>
      <c r="AT91" s="2">
        <v>1313.9</v>
      </c>
      <c r="AU91" s="2">
        <v>0.44400000000000001</v>
      </c>
      <c r="AV91" s="2">
        <v>55</v>
      </c>
      <c r="AW91" s="2">
        <v>101</v>
      </c>
      <c r="AX91" s="2">
        <v>4.55</v>
      </c>
      <c r="AY91" s="2">
        <v>2</v>
      </c>
      <c r="AZ91" s="2">
        <v>66</v>
      </c>
      <c r="BA91" s="2">
        <v>0.89</v>
      </c>
      <c r="BB91" s="2">
        <v>2.8E-3</v>
      </c>
      <c r="BC91" s="2">
        <v>6</v>
      </c>
      <c r="BD91" s="1">
        <v>30</v>
      </c>
      <c r="BE91" s="2">
        <v>65.39</v>
      </c>
      <c r="BF91" s="2">
        <v>5.97</v>
      </c>
      <c r="BG91" s="2">
        <v>7133</v>
      </c>
      <c r="BH91" s="2">
        <v>1.25</v>
      </c>
      <c r="BI91" s="2">
        <v>2.21</v>
      </c>
      <c r="BJ91" s="2">
        <v>1.44</v>
      </c>
      <c r="BK91" s="2">
        <v>1.35</v>
      </c>
      <c r="BL91" s="2">
        <v>906.4</v>
      </c>
      <c r="BM91" s="2">
        <v>7.28</v>
      </c>
      <c r="BN91" s="2">
        <v>693</v>
      </c>
      <c r="BO91" s="2">
        <v>76</v>
      </c>
      <c r="BP91" s="2">
        <v>4.3499999999999996</v>
      </c>
      <c r="BQ91" s="2">
        <v>4</v>
      </c>
      <c r="BR91" s="2">
        <v>125</v>
      </c>
      <c r="BS91" s="2">
        <v>1.3939999999999999</v>
      </c>
      <c r="BT91" s="2">
        <v>1.1000000000000001</v>
      </c>
      <c r="BU91" s="2">
        <v>12</v>
      </c>
      <c r="BV91" s="7">
        <f t="shared" si="36"/>
        <v>11.85812113353318</v>
      </c>
      <c r="BW91" s="7">
        <f t="shared" si="37"/>
        <v>24.591162640048893</v>
      </c>
      <c r="BX91" s="7">
        <f t="shared" si="38"/>
        <v>4.508429177742137</v>
      </c>
      <c r="BY91" s="7">
        <f t="shared" si="39"/>
        <v>2765.7317159761187</v>
      </c>
      <c r="BZ91" s="7">
        <f t="shared" si="40"/>
        <v>1.0088254168445294</v>
      </c>
      <c r="CA91" s="7">
        <f t="shared" si="41"/>
        <v>1.5436544505569549</v>
      </c>
      <c r="CB91" s="7">
        <f t="shared" si="42"/>
        <v>2.739428830226156</v>
      </c>
      <c r="CC91" s="7">
        <f t="shared" si="43"/>
        <v>2.688943787510758</v>
      </c>
      <c r="CD91" s="7">
        <f t="shared" si="44"/>
        <v>1057.7643354419442</v>
      </c>
      <c r="CE91" s="7">
        <f t="shared" si="45"/>
        <v>4.0821399781782581</v>
      </c>
      <c r="CF91" s="7">
        <f t="shared" si="46"/>
        <v>377.18221223760207</v>
      </c>
      <c r="CG91" s="7">
        <f t="shared" si="47"/>
        <v>92.221005986726567</v>
      </c>
      <c r="CH91" s="7">
        <f t="shared" si="48"/>
        <v>4.2267234519319388</v>
      </c>
      <c r="CI91" s="7">
        <f t="shared" si="49"/>
        <v>2.5072284493452388</v>
      </c>
      <c r="CJ91" s="7">
        <f t="shared" si="50"/>
        <v>89.426748984568064</v>
      </c>
      <c r="CK91" s="7">
        <f t="shared" si="51"/>
        <v>1.1010221733494485</v>
      </c>
      <c r="CL91" s="7">
        <f t="shared" si="52"/>
        <v>0.18971700196583136</v>
      </c>
      <c r="CM91" s="7">
        <f t="shared" si="53"/>
        <v>5.8002935387712702</v>
      </c>
      <c r="CN91">
        <v>0.11016490723391549</v>
      </c>
      <c r="CO91">
        <v>0.28689863487740769</v>
      </c>
      <c r="CP91">
        <v>0.60293645788867689</v>
      </c>
    </row>
    <row r="92" spans="1:94" x14ac:dyDescent="0.15">
      <c r="A92" s="23" t="s">
        <v>89</v>
      </c>
      <c r="B92" s="1">
        <v>30</v>
      </c>
      <c r="C92" s="2">
        <v>65.39</v>
      </c>
      <c r="D92" s="2">
        <v>5.97</v>
      </c>
      <c r="E92" s="2">
        <v>7133</v>
      </c>
      <c r="F92" s="2">
        <v>1.25</v>
      </c>
      <c r="G92" s="2">
        <v>2.21</v>
      </c>
      <c r="H92" s="2">
        <v>1.44</v>
      </c>
      <c r="I92" s="2">
        <v>1.35</v>
      </c>
      <c r="J92" s="2">
        <v>906.4</v>
      </c>
      <c r="K92" s="2">
        <v>7.28</v>
      </c>
      <c r="L92" s="2">
        <v>693</v>
      </c>
      <c r="M92" s="2">
        <v>76</v>
      </c>
      <c r="N92" s="2">
        <v>4.3499999999999996</v>
      </c>
      <c r="O92" s="2">
        <v>4</v>
      </c>
      <c r="P92" s="2">
        <v>125</v>
      </c>
      <c r="Q92" s="2">
        <v>1.3939999999999999</v>
      </c>
      <c r="R92" s="2">
        <v>1.1000000000000001</v>
      </c>
      <c r="S92" s="2">
        <v>12</v>
      </c>
      <c r="T92" s="1">
        <v>24</v>
      </c>
      <c r="U92" s="2">
        <v>51.996000000000002</v>
      </c>
      <c r="V92" s="2">
        <v>5.13</v>
      </c>
      <c r="W92" s="2">
        <v>7140</v>
      </c>
      <c r="X92" s="2">
        <v>0.84</v>
      </c>
      <c r="Y92" s="2">
        <v>1.33</v>
      </c>
      <c r="Z92" s="2">
        <v>2</v>
      </c>
      <c r="AA92" s="2">
        <v>4.0999999999999996</v>
      </c>
      <c r="AB92" s="2">
        <v>652.79999999999995</v>
      </c>
      <c r="AC92" s="2">
        <v>21</v>
      </c>
      <c r="AD92" s="2">
        <v>2073</v>
      </c>
      <c r="AE92" s="2">
        <v>57</v>
      </c>
      <c r="AF92" s="2">
        <v>3.35</v>
      </c>
      <c r="AG92" s="2">
        <v>4</v>
      </c>
      <c r="AH92" s="2">
        <v>118</v>
      </c>
      <c r="AI92" s="2">
        <v>1.36</v>
      </c>
      <c r="AJ92" s="2">
        <v>3.1</v>
      </c>
      <c r="AK92" s="3">
        <v>6</v>
      </c>
      <c r="AL92" s="1">
        <v>8</v>
      </c>
      <c r="AM92" s="2">
        <v>15.999000000000001</v>
      </c>
      <c r="AN92" s="2">
        <v>4.45</v>
      </c>
      <c r="AO92" s="2">
        <v>2000</v>
      </c>
      <c r="AP92" s="2">
        <v>0.85</v>
      </c>
      <c r="AQ92" s="2">
        <v>1.2</v>
      </c>
      <c r="AR92" s="2">
        <v>3.5</v>
      </c>
      <c r="AS92" s="2">
        <v>2.6</v>
      </c>
      <c r="AT92" s="2">
        <v>1313.9</v>
      </c>
      <c r="AU92" s="2">
        <v>0.44400000000000001</v>
      </c>
      <c r="AV92" s="2">
        <v>55</v>
      </c>
      <c r="AW92" s="2">
        <v>101</v>
      </c>
      <c r="AX92" s="2">
        <v>4.55</v>
      </c>
      <c r="AY92" s="2">
        <v>2</v>
      </c>
      <c r="AZ92" s="2">
        <v>66</v>
      </c>
      <c r="BA92" s="2">
        <v>0.89</v>
      </c>
      <c r="BB92" s="2">
        <v>2.8E-3</v>
      </c>
      <c r="BC92" s="2">
        <v>6</v>
      </c>
      <c r="BD92" s="1">
        <v>30</v>
      </c>
      <c r="BE92" s="2">
        <v>65.39</v>
      </c>
      <c r="BF92" s="2">
        <v>5.97</v>
      </c>
      <c r="BG92" s="2">
        <v>7133</v>
      </c>
      <c r="BH92" s="2">
        <v>1.25</v>
      </c>
      <c r="BI92" s="2">
        <v>2.21</v>
      </c>
      <c r="BJ92" s="2">
        <v>1.44</v>
      </c>
      <c r="BK92" s="2">
        <v>1.35</v>
      </c>
      <c r="BL92" s="2">
        <v>906.4</v>
      </c>
      <c r="BM92" s="2">
        <v>7.28</v>
      </c>
      <c r="BN92" s="2">
        <v>693</v>
      </c>
      <c r="BO92" s="2">
        <v>76</v>
      </c>
      <c r="BP92" s="2">
        <v>4.3499999999999996</v>
      </c>
      <c r="BQ92" s="2">
        <v>4</v>
      </c>
      <c r="BR92" s="2">
        <v>125</v>
      </c>
      <c r="BS92" s="2">
        <v>1.3939999999999999</v>
      </c>
      <c r="BT92" s="2">
        <v>1.1000000000000001</v>
      </c>
      <c r="BU92" s="2">
        <v>12</v>
      </c>
      <c r="BV92" s="7">
        <f t="shared" si="36"/>
        <v>14.993399823767593</v>
      </c>
      <c r="BW92" s="7">
        <f t="shared" si="37"/>
        <v>31.721318949774009</v>
      </c>
      <c r="BX92" s="7">
        <f t="shared" si="38"/>
        <v>4.8114754531597832</v>
      </c>
      <c r="BY92" s="7">
        <f t="shared" si="39"/>
        <v>4034.1456662455676</v>
      </c>
      <c r="BZ92" s="7">
        <f t="shared" si="40"/>
        <v>0.89107511437304565</v>
      </c>
      <c r="CA92" s="7">
        <f t="shared" si="41"/>
        <v>1.3481252492775639</v>
      </c>
      <c r="CB92" s="7">
        <f t="shared" si="42"/>
        <v>2.8446433646442228</v>
      </c>
      <c r="CC92" s="7">
        <f t="shared" si="43"/>
        <v>2.891788721252575</v>
      </c>
      <c r="CD92" s="7">
        <f t="shared" si="44"/>
        <v>1080.0272173826643</v>
      </c>
      <c r="CE92" s="7">
        <f t="shared" si="45"/>
        <v>7.0750800769508313</v>
      </c>
      <c r="CF92" s="7">
        <f t="shared" si="46"/>
        <v>702.34353752796937</v>
      </c>
      <c r="CG92" s="7">
        <f t="shared" si="47"/>
        <v>85.667443823208217</v>
      </c>
      <c r="CH92" s="7">
        <f t="shared" si="48"/>
        <v>4.1847619242294076</v>
      </c>
      <c r="CI92" s="7">
        <f t="shared" si="49"/>
        <v>2.7917955412406164</v>
      </c>
      <c r="CJ92" s="7">
        <f t="shared" si="50"/>
        <v>87.35555881507247</v>
      </c>
      <c r="CK92" s="7">
        <f t="shared" si="51"/>
        <v>1.0798064866566532</v>
      </c>
      <c r="CL92" s="7">
        <f t="shared" si="52"/>
        <v>1.0092960772176642</v>
      </c>
      <c r="CM92" s="7">
        <f t="shared" si="53"/>
        <v>6.6590354938426639</v>
      </c>
      <c r="CN92">
        <v>0.10983924897377723</v>
      </c>
      <c r="CO92">
        <v>0.28605852164653095</v>
      </c>
      <c r="CP92">
        <v>0.60410222937969194</v>
      </c>
    </row>
    <row r="93" spans="1:94" x14ac:dyDescent="0.15">
      <c r="A93" s="23" t="s">
        <v>90</v>
      </c>
      <c r="B93" s="1">
        <v>30</v>
      </c>
      <c r="C93" s="2">
        <v>65.39</v>
      </c>
      <c r="D93" s="2">
        <v>5.97</v>
      </c>
      <c r="E93" s="2">
        <v>7133</v>
      </c>
      <c r="F93" s="2">
        <v>1.25</v>
      </c>
      <c r="G93" s="2">
        <v>2.21</v>
      </c>
      <c r="H93" s="2">
        <v>1.44</v>
      </c>
      <c r="I93" s="2">
        <v>1.35</v>
      </c>
      <c r="J93" s="2">
        <v>906.4</v>
      </c>
      <c r="K93" s="2">
        <v>7.28</v>
      </c>
      <c r="L93" s="2">
        <v>693</v>
      </c>
      <c r="M93" s="2">
        <v>76</v>
      </c>
      <c r="N93" s="2">
        <v>4.3499999999999996</v>
      </c>
      <c r="O93" s="2">
        <v>4</v>
      </c>
      <c r="P93" s="2">
        <v>125</v>
      </c>
      <c r="Q93" s="2">
        <v>1.3939999999999999</v>
      </c>
      <c r="R93" s="2">
        <v>1.1000000000000001</v>
      </c>
      <c r="S93" s="2">
        <v>12</v>
      </c>
      <c r="T93" s="1">
        <v>26</v>
      </c>
      <c r="U93" s="2">
        <v>55.847000000000001</v>
      </c>
      <c r="V93" s="2">
        <v>5.43</v>
      </c>
      <c r="W93" s="2">
        <v>7860</v>
      </c>
      <c r="X93" s="2">
        <v>0.73</v>
      </c>
      <c r="Y93" s="2">
        <v>1.1599999999999999</v>
      </c>
      <c r="Z93" s="2">
        <v>1.67</v>
      </c>
      <c r="AA93" s="2">
        <v>4.28</v>
      </c>
      <c r="AB93" s="2">
        <v>759.3</v>
      </c>
      <c r="AC93" s="2">
        <v>13.8</v>
      </c>
      <c r="AD93" s="2">
        <v>1808</v>
      </c>
      <c r="AE93" s="2">
        <v>61</v>
      </c>
      <c r="AF93" s="2">
        <v>3.75</v>
      </c>
      <c r="AG93" s="2">
        <v>4</v>
      </c>
      <c r="AH93" s="2">
        <v>116</v>
      </c>
      <c r="AI93" s="2">
        <v>1.274</v>
      </c>
      <c r="AJ93" s="2">
        <v>2.56</v>
      </c>
      <c r="AK93" s="3">
        <v>8</v>
      </c>
      <c r="AL93" s="1">
        <v>8</v>
      </c>
      <c r="AM93" s="2">
        <v>15.999000000000001</v>
      </c>
      <c r="AN93" s="2">
        <v>4.45</v>
      </c>
      <c r="AO93" s="2">
        <v>2000</v>
      </c>
      <c r="AP93" s="2">
        <v>0.85</v>
      </c>
      <c r="AQ93" s="2">
        <v>1.2</v>
      </c>
      <c r="AR93" s="2">
        <v>3.5</v>
      </c>
      <c r="AS93" s="2">
        <v>2.6</v>
      </c>
      <c r="AT93" s="2">
        <v>1313.9</v>
      </c>
      <c r="AU93" s="2">
        <v>0.44400000000000001</v>
      </c>
      <c r="AV93" s="2">
        <v>55</v>
      </c>
      <c r="AW93" s="2">
        <v>101</v>
      </c>
      <c r="AX93" s="2">
        <v>4.55</v>
      </c>
      <c r="AY93" s="2">
        <v>2</v>
      </c>
      <c r="AZ93" s="2">
        <v>66</v>
      </c>
      <c r="BA93" s="2">
        <v>0.89</v>
      </c>
      <c r="BB93" s="2">
        <v>2.8E-3</v>
      </c>
      <c r="BC93" s="2">
        <v>6</v>
      </c>
      <c r="BD93" s="1">
        <v>30</v>
      </c>
      <c r="BE93" s="2">
        <v>65.39</v>
      </c>
      <c r="BF93" s="2">
        <v>5.97</v>
      </c>
      <c r="BG93" s="2">
        <v>7133</v>
      </c>
      <c r="BH93" s="2">
        <v>1.25</v>
      </c>
      <c r="BI93" s="2">
        <v>2.21</v>
      </c>
      <c r="BJ93" s="2">
        <v>1.44</v>
      </c>
      <c r="BK93" s="2">
        <v>1.35</v>
      </c>
      <c r="BL93" s="2">
        <v>906.4</v>
      </c>
      <c r="BM93" s="2">
        <v>7.28</v>
      </c>
      <c r="BN93" s="2">
        <v>693</v>
      </c>
      <c r="BO93" s="2">
        <v>76</v>
      </c>
      <c r="BP93" s="2">
        <v>4.3499999999999996</v>
      </c>
      <c r="BQ93" s="2">
        <v>4</v>
      </c>
      <c r="BR93" s="2">
        <v>125</v>
      </c>
      <c r="BS93" s="2">
        <v>1.3939999999999999</v>
      </c>
      <c r="BT93" s="2">
        <v>1.1000000000000001</v>
      </c>
      <c r="BU93" s="2">
        <v>12</v>
      </c>
      <c r="BV93" s="7">
        <f t="shared" si="36"/>
        <v>15.476195023851798</v>
      </c>
      <c r="BW93" s="7">
        <f t="shared" si="37"/>
        <v>32.624304905527737</v>
      </c>
      <c r="BX93" s="7">
        <f t="shared" si="38"/>
        <v>4.8920145820372429</v>
      </c>
      <c r="BY93" s="7">
        <f t="shared" si="39"/>
        <v>4213.6442787375472</v>
      </c>
      <c r="BZ93" s="7">
        <f t="shared" si="40"/>
        <v>0.85949949405965365</v>
      </c>
      <c r="CA93" s="7">
        <f t="shared" si="41"/>
        <v>1.298328869236403</v>
      </c>
      <c r="CB93" s="7">
        <f t="shared" si="42"/>
        <v>2.7590973804628072</v>
      </c>
      <c r="CC93" s="7">
        <f t="shared" si="43"/>
        <v>2.9392005981365488</v>
      </c>
      <c r="CD93" s="7">
        <f t="shared" si="44"/>
        <v>1112.8960769548223</v>
      </c>
      <c r="CE93" s="7">
        <f t="shared" si="45"/>
        <v>4.961412093893097</v>
      </c>
      <c r="CF93" s="7">
        <f t="shared" si="46"/>
        <v>619.77846988083706</v>
      </c>
      <c r="CG93" s="7">
        <f t="shared" si="47"/>
        <v>86.97937774313688</v>
      </c>
      <c r="CH93" s="7">
        <f t="shared" si="48"/>
        <v>4.3021526248607858</v>
      </c>
      <c r="CI93" s="7">
        <f t="shared" si="49"/>
        <v>2.7824437878382771</v>
      </c>
      <c r="CJ93" s="7">
        <f t="shared" si="50"/>
        <v>86.538046795898367</v>
      </c>
      <c r="CK93" s="7">
        <f t="shared" si="51"/>
        <v>1.0532552352641684</v>
      </c>
      <c r="CL93" s="7">
        <f t="shared" si="52"/>
        <v>0.84474928647285275</v>
      </c>
      <c r="CM93" s="7">
        <f t="shared" si="53"/>
        <v>7.2166447211455855</v>
      </c>
      <c r="CN93">
        <v>0.1085502333268272</v>
      </c>
      <c r="CO93">
        <v>0.28267166059231108</v>
      </c>
      <c r="CP93">
        <v>0.6087781060808618</v>
      </c>
    </row>
    <row r="94" spans="1:94" x14ac:dyDescent="0.15">
      <c r="A94" s="23" t="s">
        <v>91</v>
      </c>
      <c r="B94" s="1">
        <v>30</v>
      </c>
      <c r="C94" s="2">
        <v>65.39</v>
      </c>
      <c r="D94" s="2">
        <v>5.97</v>
      </c>
      <c r="E94" s="2">
        <v>7133</v>
      </c>
      <c r="F94" s="2">
        <v>1.25</v>
      </c>
      <c r="G94" s="2">
        <v>2.21</v>
      </c>
      <c r="H94" s="2">
        <v>1.44</v>
      </c>
      <c r="I94" s="2">
        <v>1.35</v>
      </c>
      <c r="J94" s="2">
        <v>906.4</v>
      </c>
      <c r="K94" s="2">
        <v>7.28</v>
      </c>
      <c r="L94" s="2">
        <v>693</v>
      </c>
      <c r="M94" s="2">
        <v>76</v>
      </c>
      <c r="N94" s="2">
        <v>4.3499999999999996</v>
      </c>
      <c r="O94" s="2">
        <v>4</v>
      </c>
      <c r="P94" s="2">
        <v>125</v>
      </c>
      <c r="Q94" s="2">
        <v>1.3939999999999999</v>
      </c>
      <c r="R94" s="2">
        <v>1.1000000000000001</v>
      </c>
      <c r="S94" s="2">
        <v>12</v>
      </c>
      <c r="T94" s="1">
        <v>31</v>
      </c>
      <c r="U94" s="2">
        <v>69.731999999999999</v>
      </c>
      <c r="V94" s="2">
        <v>6.22</v>
      </c>
      <c r="W94" s="2">
        <v>5907</v>
      </c>
      <c r="X94" s="2">
        <v>1.38</v>
      </c>
      <c r="Y94" s="2">
        <v>2</v>
      </c>
      <c r="Z94" s="2">
        <v>1.7</v>
      </c>
      <c r="AA94" s="2">
        <v>2.81</v>
      </c>
      <c r="AB94" s="2">
        <v>578.79999999999995</v>
      </c>
      <c r="AC94" s="2">
        <v>5.59</v>
      </c>
      <c r="AD94" s="2">
        <v>303</v>
      </c>
      <c r="AE94" s="2">
        <v>81</v>
      </c>
      <c r="AF94" s="2">
        <v>5</v>
      </c>
      <c r="AG94" s="2">
        <v>4</v>
      </c>
      <c r="AH94" s="2">
        <v>125</v>
      </c>
      <c r="AI94" s="2">
        <v>1.411</v>
      </c>
      <c r="AJ94" s="2">
        <v>2.9</v>
      </c>
      <c r="AK94" s="3">
        <v>3</v>
      </c>
      <c r="AL94" s="1">
        <v>8</v>
      </c>
      <c r="AM94" s="2">
        <v>15.999000000000001</v>
      </c>
      <c r="AN94" s="2">
        <v>4.45</v>
      </c>
      <c r="AO94" s="2">
        <v>2000</v>
      </c>
      <c r="AP94" s="2">
        <v>0.85</v>
      </c>
      <c r="AQ94" s="2">
        <v>1.2</v>
      </c>
      <c r="AR94" s="2">
        <v>3.5</v>
      </c>
      <c r="AS94" s="2">
        <v>2.6</v>
      </c>
      <c r="AT94" s="2">
        <v>1313.9</v>
      </c>
      <c r="AU94" s="2">
        <v>0.44400000000000001</v>
      </c>
      <c r="AV94" s="2">
        <v>55</v>
      </c>
      <c r="AW94" s="2">
        <v>101</v>
      </c>
      <c r="AX94" s="2">
        <v>4.55</v>
      </c>
      <c r="AY94" s="2">
        <v>2</v>
      </c>
      <c r="AZ94" s="2">
        <v>66</v>
      </c>
      <c r="BA94" s="2">
        <v>0.89</v>
      </c>
      <c r="BB94" s="2">
        <v>2.8E-3</v>
      </c>
      <c r="BC94" s="2">
        <v>6</v>
      </c>
      <c r="BD94" s="1">
        <v>30</v>
      </c>
      <c r="BE94" s="2">
        <v>65.39</v>
      </c>
      <c r="BF94" s="2">
        <v>5.97</v>
      </c>
      <c r="BG94" s="2">
        <v>7133</v>
      </c>
      <c r="BH94" s="2">
        <v>1.25</v>
      </c>
      <c r="BI94" s="2">
        <v>2.21</v>
      </c>
      <c r="BJ94" s="2">
        <v>1.44</v>
      </c>
      <c r="BK94" s="2">
        <v>1.35</v>
      </c>
      <c r="BL94" s="2">
        <v>906.4</v>
      </c>
      <c r="BM94" s="2">
        <v>7.28</v>
      </c>
      <c r="BN94" s="2">
        <v>693</v>
      </c>
      <c r="BO94" s="2">
        <v>76</v>
      </c>
      <c r="BP94" s="2">
        <v>4.3499999999999996</v>
      </c>
      <c r="BQ94" s="2">
        <v>4</v>
      </c>
      <c r="BR94" s="2">
        <v>125</v>
      </c>
      <c r="BS94" s="2">
        <v>1.3939999999999999</v>
      </c>
      <c r="BT94" s="2">
        <v>1.1000000000000001</v>
      </c>
      <c r="BU94" s="2">
        <v>12</v>
      </c>
      <c r="BV94" s="7">
        <f t="shared" si="36"/>
        <v>16.998776964820131</v>
      </c>
      <c r="BW94" s="7">
        <f t="shared" si="37"/>
        <v>36.801714041974961</v>
      </c>
      <c r="BX94" s="7">
        <f t="shared" si="38"/>
        <v>5.1235014367849718</v>
      </c>
      <c r="BY94" s="7">
        <f t="shared" si="39"/>
        <v>3681.9893873380761</v>
      </c>
      <c r="BZ94" s="7">
        <f t="shared" si="40"/>
        <v>1.0456112820916041</v>
      </c>
      <c r="CA94" s="7">
        <f t="shared" si="41"/>
        <v>1.5398964074593671</v>
      </c>
      <c r="CB94" s="7">
        <f t="shared" si="42"/>
        <v>2.7585815037205514</v>
      </c>
      <c r="CC94" s="7">
        <f t="shared" si="43"/>
        <v>2.5227485687636593</v>
      </c>
      <c r="CD94" s="7">
        <f t="shared" si="44"/>
        <v>1058.7745889920338</v>
      </c>
      <c r="CE94" s="7">
        <f t="shared" si="45"/>
        <v>2.6676504669799654</v>
      </c>
      <c r="CF94" s="7">
        <f t="shared" si="46"/>
        <v>196.06624782671358</v>
      </c>
      <c r="CG94" s="7">
        <f t="shared" si="47"/>
        <v>92.530058543520681</v>
      </c>
      <c r="CH94" s="7">
        <f t="shared" si="48"/>
        <v>4.6567940562559764</v>
      </c>
      <c r="CI94" s="7">
        <f t="shared" si="49"/>
        <v>2.7920566856382218</v>
      </c>
      <c r="CJ94" s="7">
        <f t="shared" si="50"/>
        <v>89.365672226327547</v>
      </c>
      <c r="CK94" s="7">
        <f t="shared" si="51"/>
        <v>1.0944628929684268</v>
      </c>
      <c r="CL94" s="7">
        <f t="shared" si="52"/>
        <v>0.95239845878057061</v>
      </c>
      <c r="CM94" s="7">
        <f t="shared" si="53"/>
        <v>5.800789251717454</v>
      </c>
      <c r="CN94">
        <v>0.10987492001942074</v>
      </c>
      <c r="CO94">
        <v>0.28615342279969014</v>
      </c>
      <c r="CP94">
        <v>0.60397165718088919</v>
      </c>
    </row>
    <row r="95" spans="1:94" x14ac:dyDescent="0.15">
      <c r="A95" s="23" t="s">
        <v>92</v>
      </c>
      <c r="B95" s="1">
        <v>30</v>
      </c>
      <c r="C95" s="2">
        <v>65.39</v>
      </c>
      <c r="D95" s="2">
        <v>5.97</v>
      </c>
      <c r="E95" s="2">
        <v>7133</v>
      </c>
      <c r="F95" s="2">
        <v>1.25</v>
      </c>
      <c r="G95" s="2">
        <v>2.21</v>
      </c>
      <c r="H95" s="2">
        <v>1.44</v>
      </c>
      <c r="I95" s="2">
        <v>1.35</v>
      </c>
      <c r="J95" s="2">
        <v>906.4</v>
      </c>
      <c r="K95" s="2">
        <v>7.28</v>
      </c>
      <c r="L95" s="2">
        <v>693</v>
      </c>
      <c r="M95" s="2">
        <v>76</v>
      </c>
      <c r="N95" s="2">
        <v>4.3499999999999996</v>
      </c>
      <c r="O95" s="2">
        <v>4</v>
      </c>
      <c r="P95" s="2">
        <v>125</v>
      </c>
      <c r="Q95" s="2">
        <v>1.3939999999999999</v>
      </c>
      <c r="R95" s="2">
        <v>1.1000000000000001</v>
      </c>
      <c r="S95" s="2">
        <v>12</v>
      </c>
      <c r="T95" s="1">
        <v>49</v>
      </c>
      <c r="U95" s="2">
        <v>114.818</v>
      </c>
      <c r="V95" s="2">
        <v>8.4700000000000006</v>
      </c>
      <c r="W95" s="2">
        <v>7282</v>
      </c>
      <c r="X95" s="2">
        <v>1.49</v>
      </c>
      <c r="Y95" s="2">
        <v>2.2999999999999998</v>
      </c>
      <c r="Z95" s="2">
        <v>1.63</v>
      </c>
      <c r="AA95" s="2">
        <v>2.52</v>
      </c>
      <c r="AB95" s="2">
        <v>558.29999999999995</v>
      </c>
      <c r="AC95" s="2">
        <v>3.26</v>
      </c>
      <c r="AD95" s="2">
        <v>430</v>
      </c>
      <c r="AE95" s="2">
        <v>79</v>
      </c>
      <c r="AF95" s="2">
        <v>5</v>
      </c>
      <c r="AG95" s="2">
        <v>5</v>
      </c>
      <c r="AH95" s="2">
        <v>150</v>
      </c>
      <c r="AI95" s="2">
        <v>1.663</v>
      </c>
      <c r="AJ95" s="2">
        <v>194</v>
      </c>
      <c r="AK95" s="3">
        <v>3</v>
      </c>
      <c r="AL95" s="1">
        <v>8</v>
      </c>
      <c r="AM95" s="2">
        <v>15.999000000000001</v>
      </c>
      <c r="AN95" s="2">
        <v>4.45</v>
      </c>
      <c r="AO95" s="2">
        <v>2000</v>
      </c>
      <c r="AP95" s="2">
        <v>0.85</v>
      </c>
      <c r="AQ95" s="2">
        <v>1.2</v>
      </c>
      <c r="AR95" s="2">
        <v>3.5</v>
      </c>
      <c r="AS95" s="2">
        <v>2.6</v>
      </c>
      <c r="AT95" s="2">
        <v>1313.9</v>
      </c>
      <c r="AU95" s="2">
        <v>0.44400000000000001</v>
      </c>
      <c r="AV95" s="2">
        <v>55</v>
      </c>
      <c r="AW95" s="2">
        <v>101</v>
      </c>
      <c r="AX95" s="2">
        <v>4.55</v>
      </c>
      <c r="AY95" s="2">
        <v>2</v>
      </c>
      <c r="AZ95" s="2">
        <v>66</v>
      </c>
      <c r="BA95" s="2">
        <v>0.89</v>
      </c>
      <c r="BB95" s="2">
        <v>2.8E-3</v>
      </c>
      <c r="BC95" s="2">
        <v>6</v>
      </c>
      <c r="BD95" s="1">
        <v>30</v>
      </c>
      <c r="BE95" s="2">
        <v>65.39</v>
      </c>
      <c r="BF95" s="2">
        <v>5.97</v>
      </c>
      <c r="BG95" s="2">
        <v>7133</v>
      </c>
      <c r="BH95" s="2">
        <v>1.25</v>
      </c>
      <c r="BI95" s="2">
        <v>2.21</v>
      </c>
      <c r="BJ95" s="2">
        <v>1.44</v>
      </c>
      <c r="BK95" s="2">
        <v>1.35</v>
      </c>
      <c r="BL95" s="2">
        <v>906.4</v>
      </c>
      <c r="BM95" s="2">
        <v>7.28</v>
      </c>
      <c r="BN95" s="2">
        <v>693</v>
      </c>
      <c r="BO95" s="2">
        <v>76</v>
      </c>
      <c r="BP95" s="2">
        <v>4.3499999999999996</v>
      </c>
      <c r="BQ95" s="2">
        <v>4</v>
      </c>
      <c r="BR95" s="2">
        <v>125</v>
      </c>
      <c r="BS95" s="2">
        <v>1.3939999999999999</v>
      </c>
      <c r="BT95" s="2">
        <v>1.1000000000000001</v>
      </c>
      <c r="BU95" s="2">
        <v>12</v>
      </c>
      <c r="BV95" s="7">
        <f t="shared" si="36"/>
        <v>22.069463189962551</v>
      </c>
      <c r="BW95" s="7">
        <f t="shared" si="37"/>
        <v>49.512461925196035</v>
      </c>
      <c r="BX95" s="7">
        <f t="shared" si="38"/>
        <v>5.7598869888566968</v>
      </c>
      <c r="BY95" s="7">
        <f t="shared" si="39"/>
        <v>4063.7211159715544</v>
      </c>
      <c r="BZ95" s="7">
        <f t="shared" si="40"/>
        <v>1.0758034151652636</v>
      </c>
      <c r="CA95" s="7">
        <f t="shared" si="41"/>
        <v>1.6233360226663411</v>
      </c>
      <c r="CB95" s="7">
        <f t="shared" si="42"/>
        <v>2.7428525252566525</v>
      </c>
      <c r="CC95" s="7">
        <f t="shared" si="43"/>
        <v>2.4406623764492927</v>
      </c>
      <c r="CD95" s="7">
        <f t="shared" si="44"/>
        <v>1054.3854385816901</v>
      </c>
      <c r="CE95" s="7">
        <f t="shared" si="45"/>
        <v>1.9921396185780216</v>
      </c>
      <c r="CF95" s="7">
        <f t="shared" si="46"/>
        <v>231.40682221914204</v>
      </c>
      <c r="CG95" s="7">
        <f t="shared" si="47"/>
        <v>92.008830760053002</v>
      </c>
      <c r="CH95" s="7">
        <f t="shared" si="48"/>
        <v>4.6561865724212073</v>
      </c>
      <c r="CI95" s="7">
        <f t="shared" si="49"/>
        <v>3.0721110290720732</v>
      </c>
      <c r="CJ95" s="7">
        <f t="shared" si="50"/>
        <v>96.346889305655679</v>
      </c>
      <c r="CK95" s="7">
        <f t="shared" si="51"/>
        <v>1.1650089933002732</v>
      </c>
      <c r="CL95" s="7">
        <f t="shared" si="52"/>
        <v>55.320748918770093</v>
      </c>
      <c r="CM95" s="7">
        <f t="shared" si="53"/>
        <v>5.801970281961597</v>
      </c>
      <c r="CN95">
        <v>0.1092601638792086</v>
      </c>
      <c r="CO95">
        <v>0.2845302337712185</v>
      </c>
      <c r="CP95">
        <v>0.60620960234957311</v>
      </c>
    </row>
    <row r="96" spans="1:94" x14ac:dyDescent="0.15">
      <c r="A96" s="23" t="s">
        <v>93</v>
      </c>
      <c r="B96" s="1">
        <v>30</v>
      </c>
      <c r="C96" s="2">
        <v>65.39</v>
      </c>
      <c r="D96" s="2">
        <v>5.97</v>
      </c>
      <c r="E96" s="2">
        <v>7133</v>
      </c>
      <c r="F96" s="2">
        <v>1.25</v>
      </c>
      <c r="G96" s="2">
        <v>2.21</v>
      </c>
      <c r="H96" s="2">
        <v>1.44</v>
      </c>
      <c r="I96" s="2">
        <v>1.35</v>
      </c>
      <c r="J96" s="2">
        <v>906.4</v>
      </c>
      <c r="K96" s="2">
        <v>7.28</v>
      </c>
      <c r="L96" s="2">
        <v>693</v>
      </c>
      <c r="M96" s="2">
        <v>76</v>
      </c>
      <c r="N96" s="2">
        <v>4.3499999999999996</v>
      </c>
      <c r="O96" s="2">
        <v>4</v>
      </c>
      <c r="P96" s="2">
        <v>125</v>
      </c>
      <c r="Q96" s="2">
        <v>1.3939999999999999</v>
      </c>
      <c r="R96" s="2">
        <v>1.1000000000000001</v>
      </c>
      <c r="S96" s="2">
        <v>12</v>
      </c>
      <c r="T96" s="1">
        <v>25</v>
      </c>
      <c r="U96" s="2">
        <v>54.938000000000002</v>
      </c>
      <c r="V96" s="2">
        <v>5.23</v>
      </c>
      <c r="W96" s="2">
        <v>7300</v>
      </c>
      <c r="X96" s="2">
        <v>0.79</v>
      </c>
      <c r="Y96" s="2">
        <v>1.26</v>
      </c>
      <c r="Z96" s="2">
        <v>2.04</v>
      </c>
      <c r="AA96" s="2">
        <v>2.92</v>
      </c>
      <c r="AB96" s="2">
        <v>717.4</v>
      </c>
      <c r="AC96" s="2">
        <v>13.4</v>
      </c>
      <c r="AD96" s="2">
        <v>1518</v>
      </c>
      <c r="AE96" s="2">
        <v>60</v>
      </c>
      <c r="AF96" s="2">
        <v>3.6</v>
      </c>
      <c r="AG96" s="2">
        <v>4</v>
      </c>
      <c r="AH96" s="2">
        <v>117</v>
      </c>
      <c r="AI96" s="2">
        <v>1.304</v>
      </c>
      <c r="AJ96" s="2">
        <v>13.3</v>
      </c>
      <c r="AK96" s="3">
        <v>7</v>
      </c>
      <c r="AL96" s="1">
        <v>8</v>
      </c>
      <c r="AM96" s="2">
        <v>15.999000000000001</v>
      </c>
      <c r="AN96" s="2">
        <v>4.45</v>
      </c>
      <c r="AO96" s="2">
        <v>2000</v>
      </c>
      <c r="AP96" s="2">
        <v>0.85</v>
      </c>
      <c r="AQ96" s="2">
        <v>1.2</v>
      </c>
      <c r="AR96" s="2">
        <v>3.5</v>
      </c>
      <c r="AS96" s="2">
        <v>2.6</v>
      </c>
      <c r="AT96" s="2">
        <v>1313.9</v>
      </c>
      <c r="AU96" s="2">
        <v>0.44400000000000001</v>
      </c>
      <c r="AV96" s="2">
        <v>55</v>
      </c>
      <c r="AW96" s="2">
        <v>101</v>
      </c>
      <c r="AX96" s="2">
        <v>4.55</v>
      </c>
      <c r="AY96" s="2">
        <v>2</v>
      </c>
      <c r="AZ96" s="2">
        <v>66</v>
      </c>
      <c r="BA96" s="2">
        <v>0.89</v>
      </c>
      <c r="BB96" s="2">
        <v>2.8E-3</v>
      </c>
      <c r="BC96" s="2">
        <v>6</v>
      </c>
      <c r="BD96" s="1">
        <v>30</v>
      </c>
      <c r="BE96" s="2">
        <v>65.39</v>
      </c>
      <c r="BF96" s="2">
        <v>5.97</v>
      </c>
      <c r="BG96" s="2">
        <v>7133</v>
      </c>
      <c r="BH96" s="2">
        <v>1.25</v>
      </c>
      <c r="BI96" s="2">
        <v>2.21</v>
      </c>
      <c r="BJ96" s="2">
        <v>1.44</v>
      </c>
      <c r="BK96" s="2">
        <v>1.35</v>
      </c>
      <c r="BL96" s="2">
        <v>906.4</v>
      </c>
      <c r="BM96" s="2">
        <v>7.28</v>
      </c>
      <c r="BN96" s="2">
        <v>693</v>
      </c>
      <c r="BO96" s="2">
        <v>76</v>
      </c>
      <c r="BP96" s="2">
        <v>4.3499999999999996</v>
      </c>
      <c r="BQ96" s="2">
        <v>4</v>
      </c>
      <c r="BR96" s="2">
        <v>125</v>
      </c>
      <c r="BS96" s="2">
        <v>1.3939999999999999</v>
      </c>
      <c r="BT96" s="2">
        <v>1.1000000000000001</v>
      </c>
      <c r="BU96" s="2">
        <v>12</v>
      </c>
      <c r="BV96" s="7">
        <f t="shared" si="36"/>
        <v>15.274835923728499</v>
      </c>
      <c r="BW96" s="7">
        <f t="shared" si="37"/>
        <v>32.552369801184184</v>
      </c>
      <c r="BX96" s="7">
        <f t="shared" si="38"/>
        <v>4.8398414221725146</v>
      </c>
      <c r="BY96" s="7">
        <f t="shared" si="39"/>
        <v>4078.5678727152826</v>
      </c>
      <c r="BZ96" s="7">
        <f t="shared" si="40"/>
        <v>0.87676250041399595</v>
      </c>
      <c r="CA96" s="7">
        <f t="shared" si="41"/>
        <v>1.3280340825996635</v>
      </c>
      <c r="CB96" s="7">
        <f t="shared" si="42"/>
        <v>2.8564919764986607</v>
      </c>
      <c r="CC96" s="7">
        <f t="shared" si="43"/>
        <v>2.5542432471977419</v>
      </c>
      <c r="CD96" s="7">
        <f t="shared" si="44"/>
        <v>1098.6489509332673</v>
      </c>
      <c r="CE96" s="7">
        <f t="shared" si="45"/>
        <v>4.8980530878960904</v>
      </c>
      <c r="CF96" s="7">
        <f t="shared" si="46"/>
        <v>543.25159395216383</v>
      </c>
      <c r="CG96" s="7">
        <f t="shared" si="47"/>
        <v>86.535240106248267</v>
      </c>
      <c r="CH96" s="7">
        <f t="shared" si="48"/>
        <v>4.256478826988098</v>
      </c>
      <c r="CI96" s="7">
        <f t="shared" si="49"/>
        <v>2.791283749469244</v>
      </c>
      <c r="CJ96" s="7">
        <f t="shared" si="50"/>
        <v>87.056014096649591</v>
      </c>
      <c r="CK96" s="7">
        <f t="shared" si="51"/>
        <v>1.0636763690984523</v>
      </c>
      <c r="CL96" s="7">
        <f t="shared" si="52"/>
        <v>3.924354446815792</v>
      </c>
      <c r="CM96" s="7">
        <f t="shared" si="53"/>
        <v>6.9445659279745495</v>
      </c>
      <c r="CN96">
        <v>0.10978481064798548</v>
      </c>
      <c r="CO96">
        <v>0.28585706408663647</v>
      </c>
      <c r="CP96">
        <v>0.60435812526537802</v>
      </c>
    </row>
    <row r="97" spans="1:94" x14ac:dyDescent="0.15">
      <c r="A97" s="23" t="s">
        <v>94</v>
      </c>
      <c r="B97" s="1">
        <v>30</v>
      </c>
      <c r="C97" s="2">
        <v>65.39</v>
      </c>
      <c r="D97" s="2">
        <v>5.97</v>
      </c>
      <c r="E97" s="2">
        <v>7133</v>
      </c>
      <c r="F97" s="2">
        <v>1.25</v>
      </c>
      <c r="G97" s="2">
        <v>2.21</v>
      </c>
      <c r="H97" s="2">
        <v>1.44</v>
      </c>
      <c r="I97" s="2">
        <v>1.35</v>
      </c>
      <c r="J97" s="2">
        <v>906.4</v>
      </c>
      <c r="K97" s="2">
        <v>7.28</v>
      </c>
      <c r="L97" s="2">
        <v>693</v>
      </c>
      <c r="M97" s="2">
        <v>76</v>
      </c>
      <c r="N97" s="2">
        <v>4.3499999999999996</v>
      </c>
      <c r="O97" s="2">
        <v>4</v>
      </c>
      <c r="P97" s="2">
        <v>125</v>
      </c>
      <c r="Q97" s="2">
        <v>1.3939999999999999</v>
      </c>
      <c r="R97" s="2">
        <v>1.1000000000000001</v>
      </c>
      <c r="S97" s="2">
        <v>12</v>
      </c>
      <c r="T97" s="1">
        <v>22</v>
      </c>
      <c r="U97" s="2">
        <v>47.866999999999997</v>
      </c>
      <c r="V97" s="2">
        <v>4.82</v>
      </c>
      <c r="W97" s="2">
        <v>4506</v>
      </c>
      <c r="X97" s="2">
        <v>0.91</v>
      </c>
      <c r="Y97" s="2">
        <v>1.81</v>
      </c>
      <c r="Z97" s="2">
        <v>1.86</v>
      </c>
      <c r="AA97" s="2">
        <v>4.8499999999999996</v>
      </c>
      <c r="AB97" s="2">
        <v>658</v>
      </c>
      <c r="AC97" s="2">
        <v>18.8</v>
      </c>
      <c r="AD97" s="2">
        <v>1933</v>
      </c>
      <c r="AE97" s="2">
        <v>51</v>
      </c>
      <c r="AF97" s="2">
        <v>3.15</v>
      </c>
      <c r="AG97" s="2">
        <v>4</v>
      </c>
      <c r="AH97" s="2">
        <v>132</v>
      </c>
      <c r="AI97" s="2">
        <v>1.462</v>
      </c>
      <c r="AJ97" s="2">
        <v>6.1</v>
      </c>
      <c r="AK97" s="3">
        <v>4</v>
      </c>
      <c r="AL97" s="1">
        <v>8</v>
      </c>
      <c r="AM97" s="2">
        <v>15.999000000000001</v>
      </c>
      <c r="AN97" s="2">
        <v>4.45</v>
      </c>
      <c r="AO97" s="2">
        <v>2000</v>
      </c>
      <c r="AP97" s="2">
        <v>0.85</v>
      </c>
      <c r="AQ97" s="2">
        <v>1.2</v>
      </c>
      <c r="AR97" s="2">
        <v>3.5</v>
      </c>
      <c r="AS97" s="2">
        <v>2.6</v>
      </c>
      <c r="AT97" s="2">
        <v>1313.9</v>
      </c>
      <c r="AU97" s="2">
        <v>0.44400000000000001</v>
      </c>
      <c r="AV97" s="2">
        <v>55</v>
      </c>
      <c r="AW97" s="2">
        <v>101</v>
      </c>
      <c r="AX97" s="2">
        <v>4.55</v>
      </c>
      <c r="AY97" s="2">
        <v>2</v>
      </c>
      <c r="AZ97" s="2">
        <v>66</v>
      </c>
      <c r="BA97" s="2">
        <v>0.89</v>
      </c>
      <c r="BB97" s="2">
        <v>2.8E-3</v>
      </c>
      <c r="BC97" s="2">
        <v>6</v>
      </c>
      <c r="BD97" s="1">
        <v>30</v>
      </c>
      <c r="BE97" s="2">
        <v>65.39</v>
      </c>
      <c r="BF97" s="2">
        <v>5.97</v>
      </c>
      <c r="BG97" s="2">
        <v>7133</v>
      </c>
      <c r="BH97" s="2">
        <v>1.25</v>
      </c>
      <c r="BI97" s="2">
        <v>2.21</v>
      </c>
      <c r="BJ97" s="2">
        <v>1.44</v>
      </c>
      <c r="BK97" s="2">
        <v>1.35</v>
      </c>
      <c r="BL97" s="2">
        <v>906.4</v>
      </c>
      <c r="BM97" s="2">
        <v>7.28</v>
      </c>
      <c r="BN97" s="2">
        <v>693</v>
      </c>
      <c r="BO97" s="2">
        <v>76</v>
      </c>
      <c r="BP97" s="2">
        <v>4.3499999999999996</v>
      </c>
      <c r="BQ97" s="2">
        <v>4</v>
      </c>
      <c r="BR97" s="2">
        <v>125</v>
      </c>
      <c r="BS97" s="2">
        <v>1.3939999999999999</v>
      </c>
      <c r="BT97" s="2">
        <v>1.1000000000000001</v>
      </c>
      <c r="BU97" s="2">
        <v>12</v>
      </c>
      <c r="BV97" s="7">
        <f t="shared" si="36"/>
        <v>14.404444370282746</v>
      </c>
      <c r="BW97" s="7">
        <f t="shared" si="37"/>
        <v>30.502052463289584</v>
      </c>
      <c r="BX97" s="7">
        <f t="shared" si="38"/>
        <v>4.7220816549780853</v>
      </c>
      <c r="BY97" s="7">
        <f t="shared" si="39"/>
        <v>3277.3088611134003</v>
      </c>
      <c r="BZ97" s="7">
        <f t="shared" si="40"/>
        <v>0.91093889216698209</v>
      </c>
      <c r="CA97" s="7">
        <f t="shared" si="41"/>
        <v>1.4846848364182437</v>
      </c>
      <c r="CB97" s="7">
        <f t="shared" si="42"/>
        <v>2.8064185505958914</v>
      </c>
      <c r="CC97" s="7">
        <f t="shared" si="43"/>
        <v>3.1050064219247395</v>
      </c>
      <c r="CD97" s="7">
        <f t="shared" si="44"/>
        <v>1082.123898655261</v>
      </c>
      <c r="CE97" s="7">
        <f t="shared" si="45"/>
        <v>6.4300202046310844</v>
      </c>
      <c r="CF97" s="7">
        <f t="shared" si="46"/>
        <v>660.70359731925953</v>
      </c>
      <c r="CG97" s="7">
        <f t="shared" si="47"/>
        <v>83.995782307244326</v>
      </c>
      <c r="CH97" s="7">
        <f t="shared" si="48"/>
        <v>4.1286573518132128</v>
      </c>
      <c r="CI97" s="7">
        <f t="shared" si="49"/>
        <v>2.7897196021309707</v>
      </c>
      <c r="CJ97" s="7">
        <f t="shared" si="50"/>
        <v>91.293890609376831</v>
      </c>
      <c r="CK97" s="7">
        <f t="shared" si="51"/>
        <v>1.1084103453888472</v>
      </c>
      <c r="CL97" s="7">
        <f t="shared" si="52"/>
        <v>1.8625847069527592</v>
      </c>
      <c r="CM97" s="7">
        <f t="shared" si="53"/>
        <v>6.0866875532349782</v>
      </c>
      <c r="CN97">
        <v>0.1095508944207437</v>
      </c>
      <c r="CO97">
        <v>0.28530890664474179</v>
      </c>
      <c r="CP97">
        <v>0.60514019893451454</v>
      </c>
    </row>
    <row r="98" spans="1:94" ht="15.75" thickBot="1" x14ac:dyDescent="0.2">
      <c r="A98" s="24" t="s">
        <v>95</v>
      </c>
      <c r="B98" s="11">
        <v>30</v>
      </c>
      <c r="C98" s="12">
        <v>65.39</v>
      </c>
      <c r="D98" s="12">
        <v>5.97</v>
      </c>
      <c r="E98" s="12">
        <v>7133</v>
      </c>
      <c r="F98" s="12">
        <v>1.25</v>
      </c>
      <c r="G98" s="12">
        <v>2.21</v>
      </c>
      <c r="H98" s="12">
        <v>1.44</v>
      </c>
      <c r="I98" s="12">
        <v>1.35</v>
      </c>
      <c r="J98" s="12">
        <v>906.4</v>
      </c>
      <c r="K98" s="12">
        <v>7.28</v>
      </c>
      <c r="L98" s="12">
        <v>693</v>
      </c>
      <c r="M98" s="12">
        <v>76</v>
      </c>
      <c r="N98" s="12">
        <v>4.3499999999999996</v>
      </c>
      <c r="O98" s="12">
        <v>4</v>
      </c>
      <c r="P98" s="12">
        <v>125</v>
      </c>
      <c r="Q98" s="12">
        <v>1.3939999999999999</v>
      </c>
      <c r="R98" s="12">
        <v>1.1000000000000001</v>
      </c>
      <c r="S98" s="12">
        <v>12</v>
      </c>
      <c r="T98" s="11">
        <v>23</v>
      </c>
      <c r="U98" s="12">
        <v>50.941499999999998</v>
      </c>
      <c r="V98" s="12">
        <v>4.9800000000000004</v>
      </c>
      <c r="W98" s="12">
        <v>6000</v>
      </c>
      <c r="X98" s="12">
        <v>0.86</v>
      </c>
      <c r="Y98" s="12">
        <v>1.61</v>
      </c>
      <c r="Z98" s="12">
        <v>2.2200000000000002</v>
      </c>
      <c r="AA98" s="12">
        <v>5.31</v>
      </c>
      <c r="AB98" s="12">
        <v>650.29999999999995</v>
      </c>
      <c r="AC98" s="12">
        <v>17.5</v>
      </c>
      <c r="AD98" s="12">
        <v>2163</v>
      </c>
      <c r="AE98" s="12">
        <v>54</v>
      </c>
      <c r="AF98" s="12">
        <v>3.3</v>
      </c>
      <c r="AG98" s="12">
        <v>4</v>
      </c>
      <c r="AH98" s="12">
        <v>122</v>
      </c>
      <c r="AI98" s="12">
        <v>1.3460000000000001</v>
      </c>
      <c r="AJ98" s="12">
        <v>5.0599999999999996</v>
      </c>
      <c r="AK98" s="13">
        <v>5</v>
      </c>
      <c r="AL98" s="11">
        <v>8</v>
      </c>
      <c r="AM98" s="12">
        <v>15.999000000000001</v>
      </c>
      <c r="AN98" s="12">
        <v>4.45</v>
      </c>
      <c r="AO98" s="12">
        <v>2000</v>
      </c>
      <c r="AP98" s="12">
        <v>0.85</v>
      </c>
      <c r="AQ98" s="12">
        <v>1.2</v>
      </c>
      <c r="AR98" s="12">
        <v>3.5</v>
      </c>
      <c r="AS98" s="12">
        <v>2.6</v>
      </c>
      <c r="AT98" s="12">
        <v>1313.9</v>
      </c>
      <c r="AU98" s="12">
        <v>0.44400000000000001</v>
      </c>
      <c r="AV98" s="12">
        <v>55</v>
      </c>
      <c r="AW98" s="12">
        <v>101</v>
      </c>
      <c r="AX98" s="12">
        <v>4.55</v>
      </c>
      <c r="AY98" s="12">
        <v>2</v>
      </c>
      <c r="AZ98" s="12">
        <v>66</v>
      </c>
      <c r="BA98" s="12">
        <v>0.89</v>
      </c>
      <c r="BB98" s="12">
        <v>2.8E-3</v>
      </c>
      <c r="BC98" s="12">
        <v>6</v>
      </c>
      <c r="BD98" s="11">
        <v>30</v>
      </c>
      <c r="BE98" s="12">
        <v>65.39</v>
      </c>
      <c r="BF98" s="12">
        <v>5.97</v>
      </c>
      <c r="BG98" s="12">
        <v>7133</v>
      </c>
      <c r="BH98" s="12">
        <v>1.25</v>
      </c>
      <c r="BI98" s="12">
        <v>2.21</v>
      </c>
      <c r="BJ98" s="12">
        <v>1.44</v>
      </c>
      <c r="BK98" s="12">
        <v>1.35</v>
      </c>
      <c r="BL98" s="12">
        <v>906.4</v>
      </c>
      <c r="BM98" s="12">
        <v>7.28</v>
      </c>
      <c r="BN98" s="12">
        <v>693</v>
      </c>
      <c r="BO98" s="12">
        <v>76</v>
      </c>
      <c r="BP98" s="12">
        <v>4.3499999999999996</v>
      </c>
      <c r="BQ98" s="12">
        <v>4</v>
      </c>
      <c r="BR98" s="12">
        <v>125</v>
      </c>
      <c r="BS98" s="12">
        <v>1.3939999999999999</v>
      </c>
      <c r="BT98" s="12">
        <v>1.1000000000000001</v>
      </c>
      <c r="BU98" s="12">
        <v>12</v>
      </c>
      <c r="BV98" s="7">
        <f t="shared" si="36"/>
        <v>14.701257028583157</v>
      </c>
      <c r="BW98" s="7">
        <f t="shared" si="37"/>
        <v>31.405666644299043</v>
      </c>
      <c r="BX98" s="7">
        <f t="shared" si="38"/>
        <v>4.7682838576425022</v>
      </c>
      <c r="BY98" s="7">
        <f t="shared" si="39"/>
        <v>3706.4834961166662</v>
      </c>
      <c r="BZ98" s="7">
        <f t="shared" si="40"/>
        <v>0.89675702997742346</v>
      </c>
      <c r="CA98" s="7">
        <f t="shared" si="41"/>
        <v>1.4280180018097843</v>
      </c>
      <c r="CB98" s="7">
        <f t="shared" si="42"/>
        <v>2.9081121166117812</v>
      </c>
      <c r="CC98" s="7">
        <f t="shared" si="43"/>
        <v>3.2372975592579145</v>
      </c>
      <c r="CD98" s="7">
        <f t="shared" si="44"/>
        <v>1079.529557618298</v>
      </c>
      <c r="CE98" s="7">
        <f t="shared" si="45"/>
        <v>6.0686176475308313</v>
      </c>
      <c r="CF98" s="7">
        <f t="shared" si="46"/>
        <v>727.45789988060653</v>
      </c>
      <c r="CG98" s="7">
        <f t="shared" si="47"/>
        <v>84.824319182509427</v>
      </c>
      <c r="CH98" s="7">
        <f t="shared" si="48"/>
        <v>4.1708168225281073</v>
      </c>
      <c r="CI98" s="7">
        <f t="shared" si="49"/>
        <v>2.7910695610053518</v>
      </c>
      <c r="CJ98" s="7">
        <f t="shared" si="50"/>
        <v>88.479191417168266</v>
      </c>
      <c r="CK98" s="7">
        <f t="shared" si="51"/>
        <v>1.0756317592535152</v>
      </c>
      <c r="CL98" s="7">
        <f t="shared" si="52"/>
        <v>1.5684967960537954</v>
      </c>
      <c r="CM98" s="7">
        <f t="shared" si="53"/>
        <v>6.3727005405403423</v>
      </c>
      <c r="CN98">
        <v>0.10974790300614565</v>
      </c>
      <c r="CO98">
        <v>0.2857868774965302</v>
      </c>
      <c r="CP98">
        <v>0.60446521949732401</v>
      </c>
    </row>
  </sheetData>
  <mergeCells count="7">
    <mergeCell ref="A1:A2"/>
    <mergeCell ref="CN1:CP1"/>
    <mergeCell ref="B1:S1"/>
    <mergeCell ref="T1:AK1"/>
    <mergeCell ref="AL1:BC1"/>
    <mergeCell ref="BD1:BU1"/>
    <mergeCell ref="BV1:CM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9" sqref="K19"/>
    </sheetView>
  </sheetViews>
  <sheetFormatPr defaultRowHeight="15" x14ac:dyDescent="0.25"/>
  <cols>
    <col min="1" max="1" width="8.25" style="14" customWidth="1"/>
    <col min="2" max="2" width="10.25" customWidth="1"/>
    <col min="9" max="9" width="9" style="7"/>
  </cols>
  <sheetData>
    <row r="1" spans="1:9" ht="14.25" x14ac:dyDescent="0.2">
      <c r="A1" s="77" t="s">
        <v>184</v>
      </c>
      <c r="B1" s="76" t="s">
        <v>185</v>
      </c>
      <c r="C1" s="76"/>
      <c r="D1" s="76"/>
      <c r="E1" s="76"/>
      <c r="F1" s="76"/>
      <c r="G1" s="76"/>
      <c r="H1" s="76"/>
      <c r="I1" s="44" t="s">
        <v>186</v>
      </c>
    </row>
    <row r="2" spans="1:9" thickBot="1" x14ac:dyDescent="0.2">
      <c r="A2" s="78"/>
      <c r="B2" s="43" t="s">
        <v>187</v>
      </c>
      <c r="C2" s="43" t="s">
        <v>188</v>
      </c>
      <c r="D2" s="43" t="s">
        <v>172</v>
      </c>
      <c r="E2" s="43" t="s">
        <v>166</v>
      </c>
      <c r="F2" s="43" t="s">
        <v>189</v>
      </c>
      <c r="G2" s="43" t="s">
        <v>190</v>
      </c>
      <c r="H2" s="43" t="s">
        <v>191</v>
      </c>
      <c r="I2" s="44" t="s">
        <v>192</v>
      </c>
    </row>
    <row r="3" spans="1:9" x14ac:dyDescent="0.25">
      <c r="A3" s="47" t="s">
        <v>0</v>
      </c>
      <c r="B3" s="14">
        <v>13.999999999999995</v>
      </c>
      <c r="C3" s="14">
        <v>-2.5249999999999999</v>
      </c>
      <c r="D3" s="14">
        <v>0.10300000000000001</v>
      </c>
      <c r="E3" s="14">
        <v>4.370000000000001</v>
      </c>
      <c r="F3" s="14">
        <v>0</v>
      </c>
      <c r="G3" s="14">
        <v>148.18199999999999</v>
      </c>
      <c r="H3" s="14">
        <v>-7.6574</v>
      </c>
      <c r="I3" s="7">
        <v>-425.12712054999997</v>
      </c>
    </row>
    <row r="4" spans="1:9" x14ac:dyDescent="0.25">
      <c r="A4" s="47" t="s">
        <v>221</v>
      </c>
      <c r="B4" s="14">
        <v>18.000000000000004</v>
      </c>
      <c r="C4" s="14">
        <v>-2.4489999999999998</v>
      </c>
      <c r="D4" s="14">
        <v>0.11400000000000003</v>
      </c>
      <c r="E4" s="14">
        <v>4.3499999999999996</v>
      </c>
      <c r="F4" s="14">
        <v>0</v>
      </c>
      <c r="G4" s="14">
        <v>153.51400000000001</v>
      </c>
      <c r="H4" s="14">
        <v>-7.5396999999999998</v>
      </c>
      <c r="I4" s="7">
        <v>-419.75914029</v>
      </c>
    </row>
    <row r="5" spans="1:9" x14ac:dyDescent="0.25">
      <c r="A5" s="47" t="s">
        <v>182</v>
      </c>
      <c r="B5" s="14">
        <v>6.9999999999999979E-2</v>
      </c>
      <c r="C5" s="14">
        <v>-3.1850000000000005</v>
      </c>
      <c r="D5" s="14">
        <v>6.3999999999999974E-2</v>
      </c>
      <c r="E5" s="14">
        <v>4.24</v>
      </c>
      <c r="F5" s="14">
        <v>0</v>
      </c>
      <c r="G5" s="14">
        <v>146.351</v>
      </c>
      <c r="H5" s="14">
        <v>-8.3956000000000017</v>
      </c>
      <c r="I5" s="7">
        <v>-468.73268653999997</v>
      </c>
    </row>
    <row r="6" spans="1:9" x14ac:dyDescent="0.25">
      <c r="A6" s="47" t="s">
        <v>3</v>
      </c>
      <c r="B6" s="14">
        <v>10.000000000000002</v>
      </c>
      <c r="C6" s="14">
        <v>-2.7130000000000001</v>
      </c>
      <c r="D6" s="14">
        <v>2.3000000000000003E-2</v>
      </c>
      <c r="E6" s="14">
        <v>4.2800000000000011</v>
      </c>
      <c r="F6" s="14">
        <v>0</v>
      </c>
      <c r="G6" s="14">
        <v>149.75200000000001</v>
      </c>
      <c r="H6" s="14">
        <v>-7.783199999999999</v>
      </c>
      <c r="I6" s="7">
        <v>-432.10188784000002</v>
      </c>
    </row>
    <row r="7" spans="1:9" x14ac:dyDescent="0.25">
      <c r="A7" s="47" t="s">
        <v>4</v>
      </c>
      <c r="B7" s="14">
        <v>0</v>
      </c>
      <c r="C7" s="14">
        <v>-3.5939999999999999</v>
      </c>
      <c r="D7" s="14">
        <v>0</v>
      </c>
      <c r="E7" s="14">
        <v>5.4300000000000006</v>
      </c>
      <c r="F7" s="14">
        <v>3.548</v>
      </c>
      <c r="G7" s="14">
        <v>293.27999999999997</v>
      </c>
      <c r="H7" s="14">
        <v>-7.7012</v>
      </c>
      <c r="I7" s="7">
        <v>-430.49983828000001</v>
      </c>
    </row>
    <row r="8" spans="1:9" x14ac:dyDescent="0.25">
      <c r="A8" s="47" t="s">
        <v>5</v>
      </c>
      <c r="B8" s="14">
        <v>11.999999999999998</v>
      </c>
      <c r="C8" s="14">
        <v>-2.6680000000000001</v>
      </c>
      <c r="D8" s="14">
        <v>2.1000000000000005E-2</v>
      </c>
      <c r="E8" s="14">
        <v>4.04</v>
      </c>
      <c r="F8" s="14">
        <v>2.9589999999999996</v>
      </c>
      <c r="G8" s="14">
        <v>171.09999999999997</v>
      </c>
      <c r="H8" s="14">
        <v>-7.5545000000000009</v>
      </c>
      <c r="I8" s="7">
        <v>-420.07636889999998</v>
      </c>
    </row>
    <row r="9" spans="1:9" x14ac:dyDescent="0.25">
      <c r="A9" s="47" t="s">
        <v>6</v>
      </c>
      <c r="B9" s="14">
        <v>27.999999999999996</v>
      </c>
      <c r="C9" s="14">
        <v>-3.6779999999999999</v>
      </c>
      <c r="D9" s="14">
        <v>5.7999999999999989E-2</v>
      </c>
      <c r="E9" s="14">
        <v>5.93</v>
      </c>
      <c r="F9" s="14">
        <v>3.2600000000000002</v>
      </c>
      <c r="G9" s="14">
        <v>234.53399999999996</v>
      </c>
      <c r="H9" s="14">
        <v>-10.4133</v>
      </c>
      <c r="I9" s="7">
        <v>-583.15724862000002</v>
      </c>
    </row>
    <row r="10" spans="1:9" x14ac:dyDescent="0.25">
      <c r="A10" s="47" t="s">
        <v>7</v>
      </c>
      <c r="B10" s="14">
        <v>1.0000000000000002E-3</v>
      </c>
      <c r="C10" s="14">
        <v>-2.415</v>
      </c>
      <c r="D10" s="14">
        <v>0</v>
      </c>
      <c r="E10" s="14">
        <v>5.36</v>
      </c>
      <c r="F10" s="14">
        <v>1.9989999999999999</v>
      </c>
      <c r="G10" s="14">
        <v>206.81100000000001</v>
      </c>
      <c r="H10" s="14">
        <v>-5.9016000000000002</v>
      </c>
      <c r="I10" s="7">
        <v>-326.94821557</v>
      </c>
    </row>
    <row r="11" spans="1:9" x14ac:dyDescent="0.25">
      <c r="A11" s="47" t="s">
        <v>8</v>
      </c>
      <c r="B11" s="14">
        <v>0</v>
      </c>
      <c r="C11" s="14">
        <v>-3.6410000000000005</v>
      </c>
      <c r="D11" s="14">
        <v>7.6999999999999999E-2</v>
      </c>
      <c r="E11" s="14">
        <v>5.54</v>
      </c>
      <c r="F11" s="14">
        <v>3.843</v>
      </c>
      <c r="G11" s="14">
        <v>242.67</v>
      </c>
      <c r="H11" s="14">
        <v>-7.6959999999999997</v>
      </c>
      <c r="I11" s="7">
        <v>-429.60187774000002</v>
      </c>
    </row>
    <row r="12" spans="1:9" x14ac:dyDescent="0.25">
      <c r="A12" s="47" t="s">
        <v>9</v>
      </c>
      <c r="B12" s="14">
        <v>0</v>
      </c>
      <c r="C12" s="14">
        <v>-3.7550000000000003</v>
      </c>
      <c r="D12" s="14">
        <v>4.9000000000000009E-2</v>
      </c>
      <c r="E12" s="14">
        <v>6.1</v>
      </c>
      <c r="F12" s="14">
        <v>4.032</v>
      </c>
      <c r="G12" s="14">
        <v>229.86699999999996</v>
      </c>
      <c r="H12" s="14">
        <v>-7.7861000000000002</v>
      </c>
      <c r="I12" s="7">
        <v>-434.74003685999998</v>
      </c>
    </row>
    <row r="13" spans="1:9" x14ac:dyDescent="0.25">
      <c r="A13" s="47" t="s">
        <v>10</v>
      </c>
      <c r="B13" s="14">
        <v>2.2999999999999996E-2</v>
      </c>
      <c r="C13" s="14">
        <v>-3.2770000000000006</v>
      </c>
      <c r="D13" s="14">
        <v>0.10700000000000003</v>
      </c>
      <c r="E13" s="14">
        <v>3.7900000000000005</v>
      </c>
      <c r="F13" s="14">
        <v>0</v>
      </c>
      <c r="G13" s="14">
        <v>175.31800000000001</v>
      </c>
      <c r="H13" s="14">
        <v>-8.2413000000000007</v>
      </c>
      <c r="I13" s="7">
        <v>-459.44753530000003</v>
      </c>
    </row>
    <row r="14" spans="1:9" x14ac:dyDescent="0.25">
      <c r="A14" s="47" t="s">
        <v>11</v>
      </c>
      <c r="B14" s="14">
        <v>7.9999999999999991</v>
      </c>
      <c r="C14" s="14">
        <v>-2.7679999999999998</v>
      </c>
      <c r="D14" s="14">
        <v>3.4000000000000009E-2</v>
      </c>
      <c r="E14" s="14">
        <v>3.86</v>
      </c>
      <c r="F14" s="14">
        <v>1.4950000000000001</v>
      </c>
      <c r="G14" s="14">
        <v>177.363</v>
      </c>
      <c r="H14" s="14">
        <v>-7.5914000000000001</v>
      </c>
      <c r="I14" s="7">
        <v>-416.32486067000002</v>
      </c>
    </row>
    <row r="15" spans="1:9" x14ac:dyDescent="0.25">
      <c r="A15" s="47" t="s">
        <v>12</v>
      </c>
      <c r="B15" s="14">
        <v>0</v>
      </c>
      <c r="C15" s="14">
        <v>-3.7559999999999998</v>
      </c>
      <c r="D15" s="14">
        <v>4.0000000000000008E-2</v>
      </c>
      <c r="E15" s="14">
        <v>4.12</v>
      </c>
      <c r="F15" s="14">
        <v>4.1550000000000002</v>
      </c>
      <c r="G15" s="14">
        <v>227.15699999999998</v>
      </c>
      <c r="H15" s="14">
        <v>-8.3095999999999997</v>
      </c>
      <c r="I15" s="7">
        <v>-466.58337355999998</v>
      </c>
    </row>
    <row r="16" spans="1:9" x14ac:dyDescent="0.25">
      <c r="A16" s="47" t="s">
        <v>194</v>
      </c>
      <c r="B16" s="14">
        <v>0</v>
      </c>
      <c r="C16" s="14">
        <v>-2.8420000000000001</v>
      </c>
      <c r="D16" s="14">
        <v>1.2000000000000002E-2</v>
      </c>
      <c r="E16" s="14">
        <v>5.0200000000000005</v>
      </c>
      <c r="F16" s="14">
        <v>2.6760000000000002</v>
      </c>
      <c r="G16" s="14">
        <v>152.30799999999999</v>
      </c>
      <c r="H16" s="14">
        <v>-6.4622999999999999</v>
      </c>
      <c r="I16" s="7">
        <v>-360.48537730999999</v>
      </c>
    </row>
    <row r="17" spans="1:9" x14ac:dyDescent="0.25">
      <c r="A17" s="47" t="s">
        <v>206</v>
      </c>
      <c r="B17" s="14">
        <v>11.999999999999998</v>
      </c>
      <c r="C17" s="14">
        <v>-2.1450000000000005</v>
      </c>
      <c r="D17" s="14">
        <v>0</v>
      </c>
      <c r="E17" s="14">
        <v>5.52</v>
      </c>
      <c r="F17" s="14">
        <v>2.476</v>
      </c>
      <c r="G17" s="14">
        <v>168.80199999999996</v>
      </c>
      <c r="H17" s="14">
        <v>-6.8726000000000003</v>
      </c>
      <c r="I17" s="7">
        <v>-381.04821265999999</v>
      </c>
    </row>
    <row r="18" spans="1:9" x14ac:dyDescent="0.25">
      <c r="A18" s="47" t="s">
        <v>217</v>
      </c>
      <c r="B18" s="14">
        <v>27.999999999999996</v>
      </c>
      <c r="C18" s="14">
        <v>-3.1040000000000001</v>
      </c>
      <c r="D18" s="14">
        <v>2.8000000000000001E-2</v>
      </c>
      <c r="E18" s="14">
        <v>7.05</v>
      </c>
      <c r="F18" s="14">
        <v>1.6160000000000001</v>
      </c>
      <c r="G18" s="14">
        <v>231.17899999999997</v>
      </c>
      <c r="H18" s="14">
        <v>-9.6806999999999999</v>
      </c>
      <c r="I18" s="7">
        <v>-541.19670976999998</v>
      </c>
    </row>
    <row r="19" spans="1:9" x14ac:dyDescent="0.25">
      <c r="A19" s="47" t="s">
        <v>16</v>
      </c>
      <c r="B19" s="14">
        <v>0</v>
      </c>
      <c r="C19" s="14">
        <v>-1.8730000000000002</v>
      </c>
      <c r="D19" s="14">
        <v>0</v>
      </c>
      <c r="E19" s="14">
        <v>6.6400000000000006</v>
      </c>
      <c r="F19" s="14">
        <v>0.91400000000000026</v>
      </c>
      <c r="G19" s="14">
        <v>203.08600000000001</v>
      </c>
      <c r="H19" s="14">
        <v>-5.2014999999999993</v>
      </c>
      <c r="I19" s="7">
        <v>-286.81554304999997</v>
      </c>
    </row>
    <row r="20" spans="1:9" x14ac:dyDescent="0.25">
      <c r="A20" s="36" t="s">
        <v>17</v>
      </c>
      <c r="B20" s="14">
        <v>0</v>
      </c>
      <c r="C20" s="14">
        <v>-1.2290000000000001</v>
      </c>
      <c r="D20" s="14">
        <v>0</v>
      </c>
      <c r="E20" s="14">
        <v>7.14</v>
      </c>
      <c r="F20" s="14">
        <v>0.83699999999999997</v>
      </c>
      <c r="G20" s="14">
        <v>177.84200000000001</v>
      </c>
      <c r="H20" s="14">
        <v>-5.8804999999999996</v>
      </c>
      <c r="I20" s="14"/>
    </row>
    <row r="21" spans="1:9" x14ac:dyDescent="0.25">
      <c r="A21" s="47" t="s">
        <v>227</v>
      </c>
      <c r="B21" s="14">
        <v>7.9999999999999991</v>
      </c>
      <c r="C21" s="14">
        <v>-2.1339999999999999</v>
      </c>
      <c r="D21" s="14">
        <v>6.8000000000000033E-2</v>
      </c>
      <c r="E21" s="14">
        <v>5.38</v>
      </c>
      <c r="F21" s="14">
        <v>0</v>
      </c>
      <c r="G21" s="14">
        <v>171.876</v>
      </c>
      <c r="H21" s="14">
        <v>-6.7995000000000001</v>
      </c>
      <c r="I21" s="7">
        <v>-377.14105224000002</v>
      </c>
    </row>
    <row r="22" spans="1:9" x14ac:dyDescent="0.25">
      <c r="A22" s="47" t="s">
        <v>195</v>
      </c>
      <c r="B22" s="14">
        <v>5.9979999999999976</v>
      </c>
      <c r="C22" s="14">
        <v>-2.8910000000000005</v>
      </c>
      <c r="D22" s="14">
        <v>0</v>
      </c>
      <c r="E22" s="14">
        <v>4.29</v>
      </c>
      <c r="F22" s="14">
        <v>3.0019999999999998</v>
      </c>
      <c r="G22" s="14">
        <v>136.93100000000001</v>
      </c>
      <c r="H22" s="14">
        <v>-7.1292999999999989</v>
      </c>
      <c r="I22" s="7">
        <v>-398.87222538999998</v>
      </c>
    </row>
    <row r="23" spans="1:9" x14ac:dyDescent="0.25">
      <c r="A23" s="47" t="s">
        <v>207</v>
      </c>
      <c r="B23" s="14">
        <v>18.001999999999995</v>
      </c>
      <c r="C23" s="14">
        <v>-2.1280000000000001</v>
      </c>
      <c r="D23" s="14">
        <v>0</v>
      </c>
      <c r="E23" s="14">
        <v>4.92</v>
      </c>
      <c r="F23" s="14">
        <v>2.6059999999999999</v>
      </c>
      <c r="G23" s="14">
        <v>153.143</v>
      </c>
      <c r="H23" s="14">
        <v>-7.4733999999999989</v>
      </c>
      <c r="I23" s="7">
        <v>-415.73062542000002</v>
      </c>
    </row>
    <row r="24" spans="1:9" x14ac:dyDescent="0.25">
      <c r="A24" s="47" t="s">
        <v>210</v>
      </c>
      <c r="B24" s="14">
        <v>25.999999999999993</v>
      </c>
      <c r="C24" s="14">
        <v>-1.7410000000000001</v>
      </c>
      <c r="D24" s="14">
        <v>0</v>
      </c>
      <c r="E24" s="14">
        <v>4.9600000000000009</v>
      </c>
      <c r="F24" s="14">
        <v>1.546</v>
      </c>
      <c r="G24" s="14">
        <v>156.98599999999999</v>
      </c>
      <c r="H24" s="14">
        <v>-6.5437999999999992</v>
      </c>
      <c r="I24" s="7">
        <v>-363.18256015999998</v>
      </c>
    </row>
    <row r="25" spans="1:9" x14ac:dyDescent="0.25">
      <c r="A25" s="47" t="s">
        <v>175</v>
      </c>
      <c r="B25" s="14">
        <v>5.9979999999999976</v>
      </c>
      <c r="C25" s="14">
        <v>-2.0490000000000004</v>
      </c>
      <c r="D25" s="14">
        <v>0</v>
      </c>
      <c r="E25" s="14">
        <v>5.77</v>
      </c>
      <c r="F25" s="14">
        <v>1.7930000000000004</v>
      </c>
      <c r="G25" s="14">
        <v>151.02799999999999</v>
      </c>
      <c r="H25" s="14">
        <v>-6.0834999999999999</v>
      </c>
      <c r="I25" s="7">
        <v>-337.59617170000001</v>
      </c>
    </row>
    <row r="26" spans="1:9" x14ac:dyDescent="0.25">
      <c r="A26" s="47" t="s">
        <v>176</v>
      </c>
      <c r="B26" s="14">
        <v>10.002000000000001</v>
      </c>
      <c r="C26" s="14">
        <v>-2.1909999999999998</v>
      </c>
      <c r="D26" s="14">
        <v>6.3000000000000014E-2</v>
      </c>
      <c r="E26" s="14">
        <v>3.83</v>
      </c>
      <c r="F26" s="14">
        <v>0.71999999999999986</v>
      </c>
      <c r="G26" s="14">
        <v>148.65899999999999</v>
      </c>
      <c r="H26" s="14">
        <v>-5.8162000000000003</v>
      </c>
      <c r="I26" s="7">
        <v>-324.09349030999999</v>
      </c>
    </row>
    <row r="27" spans="1:9" x14ac:dyDescent="0.25">
      <c r="A27" s="47" t="s">
        <v>183</v>
      </c>
      <c r="B27" s="14">
        <v>13.995000000000001</v>
      </c>
      <c r="C27" s="14">
        <v>-2.2290000000000001</v>
      </c>
      <c r="D27" s="14">
        <v>0</v>
      </c>
      <c r="E27" s="14">
        <v>4.75</v>
      </c>
      <c r="F27" s="14">
        <v>0</v>
      </c>
      <c r="G27" s="14">
        <v>157.089</v>
      </c>
      <c r="H27" s="14">
        <v>-7.5113000000000003</v>
      </c>
      <c r="I27" s="7">
        <v>-412.48703537</v>
      </c>
    </row>
    <row r="28" spans="1:9" x14ac:dyDescent="0.25">
      <c r="A28" s="47" t="s">
        <v>196</v>
      </c>
      <c r="B28" s="14">
        <v>2.028</v>
      </c>
      <c r="C28" s="14">
        <v>-2.6670000000000003</v>
      </c>
      <c r="D28" s="14">
        <v>6.3999999999999974E-2</v>
      </c>
      <c r="E28" s="14">
        <v>4.4400000000000004</v>
      </c>
      <c r="F28" s="14">
        <v>0</v>
      </c>
      <c r="G28" s="14">
        <v>135.63200000000001</v>
      </c>
      <c r="H28" s="14">
        <v>-6.742799999999999</v>
      </c>
      <c r="I28" s="7">
        <v>-374.82617183999997</v>
      </c>
    </row>
    <row r="29" spans="1:9" x14ac:dyDescent="0.25">
      <c r="A29" s="47" t="s">
        <v>202</v>
      </c>
      <c r="B29" s="14">
        <v>6.0009999999999986</v>
      </c>
      <c r="C29" s="14">
        <v>-1.1510000000000002</v>
      </c>
      <c r="D29" s="14">
        <v>8.6000000000000021E-2</v>
      </c>
      <c r="E29" s="14">
        <v>5.7100000000000009</v>
      </c>
      <c r="F29" s="14">
        <v>0</v>
      </c>
      <c r="G29" s="14">
        <v>142.65600000000001</v>
      </c>
      <c r="H29" s="14">
        <v>-5.6512000000000002</v>
      </c>
      <c r="I29" s="7">
        <v>-303.71692752000001</v>
      </c>
    </row>
    <row r="30" spans="1:9" x14ac:dyDescent="0.25">
      <c r="A30" s="47" t="s">
        <v>173</v>
      </c>
      <c r="B30" s="14">
        <v>9.9979999999999976</v>
      </c>
      <c r="C30" s="14">
        <v>-1.9359999999999999</v>
      </c>
      <c r="D30" s="14">
        <v>1.4999999999999999E-2</v>
      </c>
      <c r="E30" s="14">
        <v>5.0999999999999996</v>
      </c>
      <c r="F30" s="14">
        <v>0</v>
      </c>
      <c r="G30" s="14">
        <v>150.90100000000001</v>
      </c>
      <c r="H30" s="14">
        <v>-7.1185</v>
      </c>
      <c r="I30" s="7">
        <v>-393.45546465000001</v>
      </c>
    </row>
    <row r="31" spans="1:9" x14ac:dyDescent="0.25">
      <c r="A31" s="47" t="s">
        <v>211</v>
      </c>
      <c r="B31" s="14">
        <v>18.004999999999995</v>
      </c>
      <c r="C31" s="14">
        <v>-1.5550000000000002</v>
      </c>
      <c r="D31" s="14">
        <v>6.5000000000000016E-2</v>
      </c>
      <c r="E31" s="14">
        <v>5.18</v>
      </c>
      <c r="F31" s="14">
        <v>0</v>
      </c>
      <c r="G31" s="14">
        <v>153.399</v>
      </c>
      <c r="H31" s="14">
        <v>-6.1957000000000004</v>
      </c>
      <c r="I31" s="7">
        <v>-341.51804077000003</v>
      </c>
    </row>
    <row r="32" spans="1:9" x14ac:dyDescent="0.25">
      <c r="A32" s="47" t="s">
        <v>214</v>
      </c>
      <c r="B32" s="14">
        <v>2.0190000000000001</v>
      </c>
      <c r="C32" s="14">
        <v>-1.8260000000000001</v>
      </c>
      <c r="D32" s="14">
        <v>7.6000000000000012E-2</v>
      </c>
      <c r="E32" s="14">
        <v>5.93</v>
      </c>
      <c r="F32" s="14">
        <v>0</v>
      </c>
      <c r="G32" s="14">
        <v>149.45699999999999</v>
      </c>
      <c r="H32" s="14">
        <v>-5.698199999999999</v>
      </c>
      <c r="I32" s="7">
        <v>-313.64642823999998</v>
      </c>
    </row>
    <row r="33" spans="1:9" x14ac:dyDescent="0.25">
      <c r="A33" s="47" t="s">
        <v>222</v>
      </c>
      <c r="B33" s="14">
        <v>13.999999999999995</v>
      </c>
      <c r="C33" s="14">
        <v>-1.6819999999999999</v>
      </c>
      <c r="D33" s="14">
        <v>3.9E-2</v>
      </c>
      <c r="E33" s="14">
        <v>5.0999999999999996</v>
      </c>
      <c r="F33" s="14">
        <v>0</v>
      </c>
      <c r="G33" s="14">
        <v>154.511</v>
      </c>
      <c r="H33" s="14">
        <v>-6.8231999999999999</v>
      </c>
      <c r="I33" s="7">
        <v>-376.91123811</v>
      </c>
    </row>
    <row r="34" spans="1:9" x14ac:dyDescent="0.25">
      <c r="A34" s="47" t="s">
        <v>31</v>
      </c>
      <c r="B34" s="14">
        <v>18.000000000000004</v>
      </c>
      <c r="C34" s="14">
        <v>-2.62</v>
      </c>
      <c r="D34" s="14">
        <v>0.14900000000000002</v>
      </c>
      <c r="E34" s="14">
        <v>6.04</v>
      </c>
      <c r="F34" s="14">
        <v>0</v>
      </c>
      <c r="G34" s="14">
        <v>185.09200000000001</v>
      </c>
      <c r="H34" s="14">
        <v>-7.8325999999999993</v>
      </c>
      <c r="I34" s="7">
        <v>-435.80052637</v>
      </c>
    </row>
    <row r="35" spans="1:9" x14ac:dyDescent="0.25">
      <c r="A35" s="47" t="s">
        <v>32</v>
      </c>
      <c r="B35" s="14">
        <v>13.999999999999995</v>
      </c>
      <c r="C35" s="14">
        <v>-3.7320000000000007</v>
      </c>
      <c r="D35" s="14">
        <v>1.3000000000000003E-2</v>
      </c>
      <c r="E35" s="14">
        <v>5.5300000000000011</v>
      </c>
      <c r="F35" s="14">
        <v>0.26300000000000001</v>
      </c>
      <c r="G35" s="14">
        <v>236.59199999999998</v>
      </c>
      <c r="H35" s="14">
        <v>-9.4678000000000004</v>
      </c>
      <c r="I35" s="7">
        <v>-532.29315895000002</v>
      </c>
    </row>
    <row r="36" spans="1:9" x14ac:dyDescent="0.25">
      <c r="A36" s="47" t="s">
        <v>197</v>
      </c>
      <c r="B36" s="14">
        <v>7.9979999999999993</v>
      </c>
      <c r="C36" s="14">
        <v>-2.9740000000000002</v>
      </c>
      <c r="D36" s="14">
        <v>0</v>
      </c>
      <c r="E36" s="14">
        <v>4.1100000000000003</v>
      </c>
      <c r="F36" s="14">
        <v>2.754</v>
      </c>
      <c r="G36" s="14">
        <v>140.364</v>
      </c>
      <c r="H36" s="14">
        <v>-7.2819000000000003</v>
      </c>
      <c r="I36" s="7">
        <v>-398.13394887999999</v>
      </c>
    </row>
    <row r="37" spans="1:9" x14ac:dyDescent="0.25">
      <c r="A37" s="47" t="s">
        <v>34</v>
      </c>
      <c r="B37" s="14">
        <v>20</v>
      </c>
      <c r="C37" s="14">
        <v>-2.226</v>
      </c>
      <c r="D37" s="14">
        <v>1.9999999999999996E-3</v>
      </c>
      <c r="E37" s="14">
        <v>4.74</v>
      </c>
      <c r="F37" s="14">
        <v>0</v>
      </c>
      <c r="G37" s="14">
        <v>156.87</v>
      </c>
      <c r="H37" s="14">
        <v>-7.641799999999999</v>
      </c>
      <c r="I37" s="7">
        <v>-416.25208191000002</v>
      </c>
    </row>
    <row r="38" spans="1:9" x14ac:dyDescent="0.25">
      <c r="A38" s="47" t="s">
        <v>177</v>
      </c>
      <c r="B38" s="14">
        <v>7.9999999999999991</v>
      </c>
      <c r="C38" s="14">
        <v>-2.3479999999999999</v>
      </c>
      <c r="D38" s="14">
        <v>9.099999999999997E-2</v>
      </c>
      <c r="E38" s="14">
        <v>3.64</v>
      </c>
      <c r="F38" s="14">
        <v>0</v>
      </c>
      <c r="G38" s="14">
        <v>153.54300000000001</v>
      </c>
      <c r="H38" s="14">
        <v>-6.0438999999999989</v>
      </c>
      <c r="I38" s="7">
        <v>-335.44984290999997</v>
      </c>
    </row>
    <row r="39" spans="1:9" x14ac:dyDescent="0.25">
      <c r="A39" s="47" t="s">
        <v>228</v>
      </c>
      <c r="B39" s="14">
        <v>19.099999999999998</v>
      </c>
      <c r="C39" s="14">
        <v>-2.1880000000000006</v>
      </c>
      <c r="D39" s="14">
        <v>9.6000000000000002E-2</v>
      </c>
      <c r="E39" s="14">
        <v>4.7000000000000011</v>
      </c>
      <c r="F39" s="14">
        <v>0</v>
      </c>
      <c r="G39" s="14">
        <v>156.624</v>
      </c>
      <c r="H39" s="14">
        <v>-7.5409000000000006</v>
      </c>
      <c r="I39" s="7">
        <v>-414.21525004</v>
      </c>
    </row>
    <row r="40" spans="1:9" x14ac:dyDescent="0.25">
      <c r="A40" s="47" t="s">
        <v>203</v>
      </c>
      <c r="B40" s="14">
        <v>12.000999999999999</v>
      </c>
      <c r="C40" s="14">
        <v>-1.5640000000000001</v>
      </c>
      <c r="D40" s="14">
        <v>0.123</v>
      </c>
      <c r="E40" s="14">
        <v>5.78</v>
      </c>
      <c r="F40" s="14">
        <v>0</v>
      </c>
      <c r="G40" s="14">
        <v>146.28800000000001</v>
      </c>
      <c r="H40" s="14">
        <v>-6.1395999999999997</v>
      </c>
      <c r="I40" s="7">
        <v>-341.98974951999998</v>
      </c>
    </row>
    <row r="41" spans="1:9" x14ac:dyDescent="0.25">
      <c r="A41" s="47" t="s">
        <v>174</v>
      </c>
      <c r="B41" s="14">
        <v>16.001000000000001</v>
      </c>
      <c r="C41" s="14">
        <v>-1.9600000000000002</v>
      </c>
      <c r="D41" s="14">
        <v>0</v>
      </c>
      <c r="E41" s="14">
        <v>5.3</v>
      </c>
      <c r="F41" s="14">
        <v>1.4079999999999999</v>
      </c>
      <c r="G41" s="14">
        <v>155.50800000000001</v>
      </c>
      <c r="H41" s="14">
        <v>-6.6752000000000002</v>
      </c>
      <c r="I41" s="7">
        <v>-369.63761260000001</v>
      </c>
    </row>
    <row r="42" spans="1:9" x14ac:dyDescent="0.25">
      <c r="A42" s="47" t="s">
        <v>219</v>
      </c>
      <c r="B42" s="14">
        <v>0</v>
      </c>
      <c r="C42" s="14">
        <v>-2.7429999999999994</v>
      </c>
      <c r="D42" s="14">
        <v>9.999999999999998E-4</v>
      </c>
      <c r="E42" s="14">
        <v>4.2300000000000013</v>
      </c>
      <c r="F42" s="14">
        <v>3.073</v>
      </c>
      <c r="G42" s="14">
        <v>145.542</v>
      </c>
      <c r="H42" s="14">
        <v>-6.2804000000000002</v>
      </c>
      <c r="I42" s="7">
        <v>-349.1141599</v>
      </c>
    </row>
    <row r="43" spans="1:9" x14ac:dyDescent="0.25">
      <c r="A43" s="47" t="s">
        <v>181</v>
      </c>
      <c r="B43" s="14">
        <v>8.0009999999999959</v>
      </c>
      <c r="C43" s="14">
        <v>-1.5049999999999999</v>
      </c>
      <c r="D43" s="14">
        <v>0</v>
      </c>
      <c r="E43" s="14">
        <v>5.870000000000001</v>
      </c>
      <c r="F43" s="14">
        <v>2.1359999999999997</v>
      </c>
      <c r="G43" s="14">
        <v>143.62599999999998</v>
      </c>
      <c r="H43" s="14">
        <v>-5.6176000000000004</v>
      </c>
      <c r="I43" s="7">
        <v>-309.74081816</v>
      </c>
    </row>
    <row r="44" spans="1:9" x14ac:dyDescent="0.25">
      <c r="A44" s="47" t="s">
        <v>198</v>
      </c>
      <c r="B44" s="14">
        <v>0</v>
      </c>
      <c r="C44" s="14">
        <v>-2.5579999999999998</v>
      </c>
      <c r="D44" s="14">
        <v>8.4999999999999978E-2</v>
      </c>
      <c r="E44" s="14">
        <v>6.74</v>
      </c>
      <c r="F44" s="14">
        <v>1.3460000000000001</v>
      </c>
      <c r="G44" s="14">
        <v>157.01499999999999</v>
      </c>
      <c r="H44" s="14">
        <v>-6.0913000000000004</v>
      </c>
      <c r="I44" s="7">
        <v>-339.91238024</v>
      </c>
    </row>
    <row r="45" spans="1:9" x14ac:dyDescent="0.25">
      <c r="A45" s="47" t="s">
        <v>204</v>
      </c>
      <c r="B45" s="14">
        <v>15.762999999999998</v>
      </c>
      <c r="C45" s="14">
        <v>-1.0070000000000001</v>
      </c>
      <c r="D45" s="14">
        <v>0.13000000000000003</v>
      </c>
      <c r="E45" s="14">
        <v>7.54</v>
      </c>
      <c r="F45" s="14">
        <v>0</v>
      </c>
      <c r="G45" s="14">
        <v>168.48500000000001</v>
      </c>
      <c r="H45" s="14">
        <v>-4.9657</v>
      </c>
      <c r="I45" s="7">
        <v>-276.25154451999998</v>
      </c>
    </row>
    <row r="46" spans="1:9" x14ac:dyDescent="0.25">
      <c r="A46" s="47" t="s">
        <v>208</v>
      </c>
      <c r="B46" s="14">
        <v>11.999999999999998</v>
      </c>
      <c r="C46" s="14">
        <v>-1.8840000000000001</v>
      </c>
      <c r="D46" s="14">
        <v>0</v>
      </c>
      <c r="E46" s="14">
        <v>7.0600000000000005</v>
      </c>
      <c r="F46" s="14">
        <v>1.258</v>
      </c>
      <c r="G46" s="14">
        <v>173.36</v>
      </c>
      <c r="H46" s="14">
        <v>-6.5240999999999989</v>
      </c>
      <c r="I46" s="7">
        <v>-361.75347181000001</v>
      </c>
    </row>
    <row r="47" spans="1:9" x14ac:dyDescent="0.25">
      <c r="A47" s="47" t="s">
        <v>212</v>
      </c>
      <c r="B47" s="14">
        <v>20</v>
      </c>
      <c r="C47" s="14">
        <v>-1.5060000000000002</v>
      </c>
      <c r="D47" s="14">
        <v>2.6000000000000006E-2</v>
      </c>
      <c r="E47" s="14">
        <v>7.0300000000000011</v>
      </c>
      <c r="F47" s="14">
        <v>1.1459999999999999</v>
      </c>
      <c r="G47" s="14">
        <v>177.76599999999999</v>
      </c>
      <c r="H47" s="14">
        <v>-5.6051000000000002</v>
      </c>
      <c r="I47" s="7">
        <v>-309.76488778999999</v>
      </c>
    </row>
    <row r="48" spans="1:9" x14ac:dyDescent="0.25">
      <c r="A48" s="47" t="s">
        <v>215</v>
      </c>
      <c r="B48" s="14">
        <v>0</v>
      </c>
      <c r="C48" s="14">
        <v>-1.782</v>
      </c>
      <c r="D48" s="14">
        <v>3.2000000000000001E-2</v>
      </c>
      <c r="E48" s="14">
        <v>7.78</v>
      </c>
      <c r="F48" s="14">
        <v>0.56399999999999972</v>
      </c>
      <c r="G48" s="14">
        <v>172.48500000000001</v>
      </c>
      <c r="H48" s="14">
        <v>-5.1119000000000003</v>
      </c>
      <c r="I48" s="7">
        <v>-282.41640037000002</v>
      </c>
    </row>
    <row r="49" spans="1:9" x14ac:dyDescent="0.25">
      <c r="A49" s="47" t="s">
        <v>218</v>
      </c>
      <c r="B49" s="14">
        <v>0</v>
      </c>
      <c r="C49" s="14">
        <v>-1.6259999999999999</v>
      </c>
      <c r="D49" s="14">
        <v>4.0000000000000001E-3</v>
      </c>
      <c r="E49" s="14">
        <v>7.84</v>
      </c>
      <c r="F49" s="14">
        <v>0.14599999999999999</v>
      </c>
      <c r="G49" s="14">
        <v>209.41999999999996</v>
      </c>
      <c r="H49" s="14">
        <v>-4.8673000000000002</v>
      </c>
      <c r="I49" s="7">
        <v>-268.25047090999999</v>
      </c>
    </row>
    <row r="50" spans="1:9" x14ac:dyDescent="0.25">
      <c r="A50" s="47" t="s">
        <v>230</v>
      </c>
      <c r="B50" s="14">
        <v>0</v>
      </c>
      <c r="C50" s="14">
        <v>-2.95</v>
      </c>
      <c r="D50" s="14">
        <v>8.4000000000000019E-2</v>
      </c>
      <c r="E50" s="14">
        <v>6.4</v>
      </c>
      <c r="F50" s="14">
        <v>1.2170000000000001</v>
      </c>
      <c r="G50" s="14">
        <v>229.488</v>
      </c>
      <c r="H50" s="14">
        <v>-7.2584</v>
      </c>
      <c r="I50" s="7">
        <v>-406.99469711</v>
      </c>
    </row>
    <row r="51" spans="1:9" x14ac:dyDescent="0.25">
      <c r="A51" s="47" t="s">
        <v>48</v>
      </c>
      <c r="B51" s="14">
        <v>13.999999999999995</v>
      </c>
      <c r="C51" s="14">
        <v>-2.036</v>
      </c>
      <c r="D51" s="14">
        <v>3.7000000000000005E-2</v>
      </c>
      <c r="E51" s="14">
        <v>4.0199999999999996</v>
      </c>
      <c r="F51" s="14">
        <v>0</v>
      </c>
      <c r="G51" s="14">
        <v>149.36899999999997</v>
      </c>
      <c r="H51" s="14">
        <v>-6.8644999999999996</v>
      </c>
      <c r="I51" s="7">
        <v>-382.36998122</v>
      </c>
    </row>
    <row r="52" spans="1:9" x14ac:dyDescent="0.25">
      <c r="A52" s="47" t="s">
        <v>49</v>
      </c>
      <c r="B52" s="14">
        <v>5.9999999999999967E-3</v>
      </c>
      <c r="C52" s="14">
        <v>-3.2610000000000006</v>
      </c>
      <c r="D52" s="14">
        <v>0</v>
      </c>
      <c r="E52" s="14">
        <v>3.65</v>
      </c>
      <c r="F52" s="14">
        <v>0</v>
      </c>
      <c r="G52" s="14">
        <v>151.67099999999999</v>
      </c>
      <c r="H52" s="14">
        <v>-8.2088000000000001</v>
      </c>
      <c r="I52" s="7">
        <v>-458.63535758</v>
      </c>
    </row>
    <row r="53" spans="1:9" x14ac:dyDescent="0.25">
      <c r="A53" s="47" t="s">
        <v>50</v>
      </c>
      <c r="B53" s="14">
        <v>5.9999999999999964</v>
      </c>
      <c r="C53" s="14">
        <v>-2.4850000000000003</v>
      </c>
      <c r="D53" s="14">
        <v>3.5000000000000003E-2</v>
      </c>
      <c r="E53" s="14">
        <v>3.9</v>
      </c>
      <c r="F53" s="14">
        <v>0</v>
      </c>
      <c r="G53" s="14">
        <v>147.09899999999999</v>
      </c>
      <c r="H53" s="14">
        <v>-7.2922000000000002</v>
      </c>
      <c r="I53" s="7">
        <v>-406.56369952</v>
      </c>
    </row>
    <row r="54" spans="1:9" x14ac:dyDescent="0.25">
      <c r="A54" s="47" t="s">
        <v>51</v>
      </c>
      <c r="B54" s="14">
        <v>0</v>
      </c>
      <c r="C54" s="14">
        <v>-3.2700000000000005</v>
      </c>
      <c r="D54" s="14">
        <v>9.9000000000000019E-2</v>
      </c>
      <c r="E54" s="14">
        <v>4.4400000000000004</v>
      </c>
      <c r="F54" s="14">
        <v>0</v>
      </c>
      <c r="G54" s="14">
        <v>189.58699999999999</v>
      </c>
      <c r="H54" s="14">
        <v>-8.4040999999999997</v>
      </c>
      <c r="I54" s="7">
        <v>-474.43710857999997</v>
      </c>
    </row>
    <row r="55" spans="1:9" x14ac:dyDescent="0.25">
      <c r="A55" s="47" t="s">
        <v>52</v>
      </c>
      <c r="B55" s="14">
        <v>0</v>
      </c>
      <c r="C55" s="14">
        <v>-3.3890000000000002</v>
      </c>
      <c r="D55" s="14">
        <v>0</v>
      </c>
      <c r="E55" s="14">
        <v>3.46</v>
      </c>
      <c r="F55" s="14">
        <v>5.1100000000000003</v>
      </c>
      <c r="G55" s="14">
        <v>136.37100000000001</v>
      </c>
      <c r="H55" s="14">
        <v>-7.1078999999999999</v>
      </c>
      <c r="I55" s="7">
        <v>-397.23573811</v>
      </c>
    </row>
    <row r="56" spans="1:9" x14ac:dyDescent="0.25">
      <c r="A56" s="47" t="s">
        <v>53</v>
      </c>
      <c r="B56" s="14">
        <v>11.999999999999998</v>
      </c>
      <c r="C56" s="14">
        <v>-2.625</v>
      </c>
      <c r="D56" s="14">
        <v>0</v>
      </c>
      <c r="E56" s="14">
        <v>4.17</v>
      </c>
      <c r="F56" s="14">
        <v>2.84</v>
      </c>
      <c r="G56" s="14">
        <v>153.05500000000001</v>
      </c>
      <c r="H56" s="14">
        <v>-7.4515000000000002</v>
      </c>
      <c r="I56" s="7">
        <v>-414.08939529000003</v>
      </c>
    </row>
    <row r="57" spans="1:9" x14ac:dyDescent="0.25">
      <c r="A57" s="36" t="s">
        <v>54</v>
      </c>
      <c r="B57" s="14">
        <v>20</v>
      </c>
      <c r="C57" s="14">
        <v>-2.2509999999999999</v>
      </c>
      <c r="D57" s="14">
        <v>0</v>
      </c>
      <c r="E57" s="14">
        <v>4.24</v>
      </c>
      <c r="F57" s="14">
        <v>1.7090000000000001</v>
      </c>
      <c r="G57" s="14">
        <v>156.49100000000001</v>
      </c>
      <c r="H57" s="14">
        <v>-6.5358999999999998</v>
      </c>
      <c r="I57" s="14"/>
    </row>
    <row r="58" spans="1:9" x14ac:dyDescent="0.25">
      <c r="A58" s="47" t="s">
        <v>55</v>
      </c>
      <c r="B58" s="14">
        <v>0</v>
      </c>
      <c r="C58" s="14">
        <v>-2.2949999999999999</v>
      </c>
      <c r="D58" s="14">
        <v>2.7000000000000003E-2</v>
      </c>
      <c r="E58" s="14">
        <v>5.68</v>
      </c>
      <c r="F58" s="14">
        <v>1.8380000000000005</v>
      </c>
      <c r="G58" s="14">
        <v>185.9</v>
      </c>
      <c r="H58" s="14">
        <v>-5.7214</v>
      </c>
      <c r="I58" s="7">
        <v>-316.55441951</v>
      </c>
    </row>
    <row r="59" spans="1:9" x14ac:dyDescent="0.25">
      <c r="A59" s="47" t="s">
        <v>56</v>
      </c>
      <c r="B59" s="14">
        <v>15.999999999999998</v>
      </c>
      <c r="C59" s="14">
        <v>-2.2670000000000003</v>
      </c>
      <c r="D59" s="14">
        <v>7.4000000000000024E-2</v>
      </c>
      <c r="E59" s="14">
        <v>4.1399999999999997</v>
      </c>
      <c r="F59" s="14">
        <v>0</v>
      </c>
      <c r="G59" s="14">
        <v>159.142</v>
      </c>
      <c r="H59" s="14">
        <v>-7.0517000000000003</v>
      </c>
      <c r="I59" s="7">
        <v>-391.70056671999998</v>
      </c>
    </row>
    <row r="60" spans="1:9" x14ac:dyDescent="0.25">
      <c r="A60" s="47" t="s">
        <v>57</v>
      </c>
      <c r="B60" s="14">
        <v>1.9019999999999997</v>
      </c>
      <c r="C60" s="14">
        <v>-3.2350000000000003</v>
      </c>
      <c r="D60" s="14">
        <v>1.6000000000000004E-2</v>
      </c>
      <c r="E60" s="14">
        <v>3.9200000000000004</v>
      </c>
      <c r="F60" s="14">
        <v>0</v>
      </c>
      <c r="G60" s="14">
        <v>155.83499999999998</v>
      </c>
      <c r="H60" s="14">
        <v>-8.1397999999999993</v>
      </c>
      <c r="I60" s="7">
        <v>-453.57504607999999</v>
      </c>
    </row>
    <row r="61" spans="1:9" x14ac:dyDescent="0.25">
      <c r="A61" s="47" t="s">
        <v>58</v>
      </c>
      <c r="B61" s="14">
        <v>7.9999999999999991</v>
      </c>
      <c r="C61" s="14">
        <v>-2.7170000000000005</v>
      </c>
      <c r="D61" s="14">
        <v>0</v>
      </c>
      <c r="E61" s="14">
        <v>4.01</v>
      </c>
      <c r="F61" s="14">
        <v>0</v>
      </c>
      <c r="G61" s="14">
        <v>157.66300000000001</v>
      </c>
      <c r="H61" s="14">
        <v>-7.4811999999999994</v>
      </c>
      <c r="I61" s="7">
        <v>-410.89921067</v>
      </c>
    </row>
    <row r="62" spans="1:9" x14ac:dyDescent="0.25">
      <c r="A62" s="47" t="s">
        <v>59</v>
      </c>
      <c r="B62" s="14">
        <v>10.000000000000002</v>
      </c>
      <c r="C62" s="14">
        <v>-3.0610000000000004</v>
      </c>
      <c r="D62" s="14">
        <v>0</v>
      </c>
      <c r="E62" s="14">
        <v>4.01</v>
      </c>
      <c r="F62" s="14">
        <v>2.6580000000000004</v>
      </c>
      <c r="G62" s="14">
        <v>143.262</v>
      </c>
      <c r="H62" s="14">
        <v>-7.6196000000000002</v>
      </c>
      <c r="I62" s="7">
        <v>-425.43646795000001</v>
      </c>
    </row>
    <row r="63" spans="1:9" x14ac:dyDescent="0.25">
      <c r="A63" s="47" t="s">
        <v>60</v>
      </c>
      <c r="B63" s="14">
        <v>22</v>
      </c>
      <c r="C63" s="14">
        <v>-2.3340000000000001</v>
      </c>
      <c r="D63" s="14">
        <v>0</v>
      </c>
      <c r="E63" s="14">
        <v>4.6399999999999997</v>
      </c>
      <c r="F63" s="14">
        <v>2.3719999999999999</v>
      </c>
      <c r="G63" s="14">
        <v>159.58699999999999</v>
      </c>
      <c r="H63" s="14">
        <v>-7.9992000000000001</v>
      </c>
      <c r="I63" s="7">
        <v>-444.30872270999998</v>
      </c>
    </row>
    <row r="64" spans="1:9" x14ac:dyDescent="0.25">
      <c r="A64" s="36" t="s">
        <v>61</v>
      </c>
      <c r="B64" s="14">
        <v>30</v>
      </c>
      <c r="C64" s="14">
        <v>-1.9330000000000001</v>
      </c>
      <c r="D64" s="14">
        <v>1.4999999999999999E-2</v>
      </c>
      <c r="E64" s="14">
        <v>4.67</v>
      </c>
      <c r="F64" s="14">
        <v>0.998</v>
      </c>
      <c r="G64" s="14">
        <v>164.04900000000001</v>
      </c>
      <c r="H64" s="14">
        <v>-7.0566000000000004</v>
      </c>
      <c r="I64" s="14"/>
    </row>
    <row r="65" spans="1:9" x14ac:dyDescent="0.25">
      <c r="A65" s="47" t="s">
        <v>62</v>
      </c>
      <c r="B65" s="14">
        <v>10.000000000000002</v>
      </c>
      <c r="C65" s="14">
        <v>-2.024</v>
      </c>
      <c r="D65" s="14">
        <v>0</v>
      </c>
      <c r="E65" s="14">
        <v>5.99</v>
      </c>
      <c r="F65" s="14">
        <v>1.2619999999999998</v>
      </c>
      <c r="G65" s="14">
        <v>193.227</v>
      </c>
      <c r="H65" s="14">
        <v>-6.2898999999999994</v>
      </c>
      <c r="I65" s="7">
        <v>-347.92365371</v>
      </c>
    </row>
    <row r="66" spans="1:9" x14ac:dyDescent="0.25">
      <c r="A66" s="47" t="s">
        <v>225</v>
      </c>
      <c r="B66" s="14">
        <v>6.7799999999999976</v>
      </c>
      <c r="C66" s="14">
        <v>-2.9429999999999996</v>
      </c>
      <c r="D66" s="14">
        <v>7.4000000000000024E-2</v>
      </c>
      <c r="E66" s="14">
        <v>4.4000000000000004</v>
      </c>
      <c r="F66" s="14">
        <v>0</v>
      </c>
      <c r="G66" s="14">
        <v>162.14199999999997</v>
      </c>
      <c r="H66" s="14">
        <v>-8.6861999999999995</v>
      </c>
      <c r="I66" s="7">
        <v>-483.75852805</v>
      </c>
    </row>
    <row r="67" spans="1:9" x14ac:dyDescent="0.25">
      <c r="A67" s="47" t="s">
        <v>64</v>
      </c>
      <c r="B67" s="14">
        <v>18.000000000000004</v>
      </c>
      <c r="C67" s="14">
        <v>-2.423</v>
      </c>
      <c r="D67" s="14">
        <v>0</v>
      </c>
      <c r="E67" s="14">
        <v>4.45</v>
      </c>
      <c r="F67" s="14">
        <v>1.488</v>
      </c>
      <c r="G67" s="14">
        <v>164.71600000000001</v>
      </c>
      <c r="H67" s="14">
        <v>-8.0259</v>
      </c>
      <c r="I67" s="7">
        <v>-440.77442298</v>
      </c>
    </row>
    <row r="68" spans="1:9" x14ac:dyDescent="0.25">
      <c r="A68" s="47" t="s">
        <v>193</v>
      </c>
      <c r="B68" s="14">
        <v>0</v>
      </c>
      <c r="C68" s="14">
        <v>-1.3149999999999999</v>
      </c>
      <c r="D68" s="14">
        <v>9.999999999999998E-4</v>
      </c>
      <c r="E68" s="14">
        <v>5.88</v>
      </c>
      <c r="F68" s="14">
        <v>1.8719999999999999</v>
      </c>
      <c r="G68" s="14">
        <v>212.227</v>
      </c>
      <c r="H68" s="14">
        <v>-5.59</v>
      </c>
      <c r="I68" s="7">
        <v>-314.18471149999999</v>
      </c>
    </row>
    <row r="69" spans="1:9" x14ac:dyDescent="0.25">
      <c r="A69" s="47" t="s">
        <v>180</v>
      </c>
      <c r="B69" s="14">
        <v>0</v>
      </c>
      <c r="C69" s="14">
        <v>-2.218</v>
      </c>
      <c r="D69" s="14">
        <v>0</v>
      </c>
      <c r="E69" s="14">
        <v>3.46</v>
      </c>
      <c r="F69" s="14">
        <v>4.3940000000000001</v>
      </c>
      <c r="G69" s="14">
        <v>197.51900000000001</v>
      </c>
      <c r="H69" s="14">
        <v>-6.0597000000000003</v>
      </c>
      <c r="I69" s="7">
        <v>-342.74867415</v>
      </c>
    </row>
    <row r="70" spans="1:9" x14ac:dyDescent="0.25">
      <c r="A70" s="47" t="s">
        <v>67</v>
      </c>
      <c r="B70" s="14">
        <v>10.000000000000002</v>
      </c>
      <c r="C70" s="14">
        <v>-2.1360000000000001</v>
      </c>
      <c r="D70" s="14">
        <v>8.4000000000000019E-2</v>
      </c>
      <c r="E70" s="14">
        <v>3.89</v>
      </c>
      <c r="F70" s="14">
        <v>0</v>
      </c>
      <c r="G70" s="14">
        <v>162.93700000000001</v>
      </c>
      <c r="H70" s="14">
        <v>-6.9204999999999997</v>
      </c>
      <c r="I70" s="7">
        <v>-385.31862368999998</v>
      </c>
    </row>
    <row r="71" spans="1:9" x14ac:dyDescent="0.25">
      <c r="A71" s="47" t="s">
        <v>68</v>
      </c>
      <c r="B71" s="14">
        <v>1.4000000000000002E-2</v>
      </c>
      <c r="C71" s="14">
        <v>-3.1469999999999998</v>
      </c>
      <c r="D71" s="14">
        <v>9.0000000000000011E-3</v>
      </c>
      <c r="E71" s="14">
        <v>3.6600000000000006</v>
      </c>
      <c r="F71" s="14">
        <v>0</v>
      </c>
      <c r="G71" s="14">
        <v>165.66</v>
      </c>
      <c r="H71" s="14">
        <v>-8.0096000000000007</v>
      </c>
      <c r="I71" s="7">
        <v>-445.44808626000003</v>
      </c>
    </row>
    <row r="72" spans="1:9" x14ac:dyDescent="0.25">
      <c r="A72" s="47" t="s">
        <v>199</v>
      </c>
      <c r="B72" s="14">
        <v>3.9999999999999996</v>
      </c>
      <c r="C72" s="14">
        <v>-2.7069999999999999</v>
      </c>
      <c r="D72" s="14">
        <v>2.5000000000000001E-2</v>
      </c>
      <c r="E72" s="14">
        <v>4.3</v>
      </c>
      <c r="F72" s="14">
        <v>3.105</v>
      </c>
      <c r="G72" s="14">
        <v>136.42400000000001</v>
      </c>
      <c r="H72" s="14">
        <v>-6.7133000000000003</v>
      </c>
      <c r="I72" s="7">
        <v>-363.45939927000001</v>
      </c>
    </row>
    <row r="73" spans="1:9" x14ac:dyDescent="0.25">
      <c r="A73" s="47" t="s">
        <v>205</v>
      </c>
      <c r="B73" s="14">
        <v>56.581999999999994</v>
      </c>
      <c r="C73" s="14">
        <v>-0.73900000000000032</v>
      </c>
      <c r="D73" s="14">
        <v>0.49199999999999999</v>
      </c>
      <c r="E73" s="14">
        <v>5.59</v>
      </c>
      <c r="F73" s="14">
        <v>0</v>
      </c>
      <c r="G73" s="14">
        <v>571.30700000000002</v>
      </c>
      <c r="H73" s="14">
        <v>-5.1704999999999997</v>
      </c>
      <c r="I73" s="7">
        <v>-293.11177741</v>
      </c>
    </row>
    <row r="74" spans="1:9" x14ac:dyDescent="0.25">
      <c r="A74" s="47" t="s">
        <v>209</v>
      </c>
      <c r="B74" s="14">
        <v>15.999999999999998</v>
      </c>
      <c r="C74" s="14">
        <v>-1.7880000000000003</v>
      </c>
      <c r="D74" s="14">
        <v>0.14599999999999999</v>
      </c>
      <c r="E74" s="14">
        <v>4.9600000000000009</v>
      </c>
      <c r="F74" s="14">
        <v>0</v>
      </c>
      <c r="G74" s="14">
        <v>151.75899999999999</v>
      </c>
      <c r="H74" s="14">
        <v>-6.9020000000000001</v>
      </c>
      <c r="I74" s="7">
        <v>-379.45454982000001</v>
      </c>
    </row>
    <row r="75" spans="1:9" x14ac:dyDescent="0.25">
      <c r="A75" s="47" t="s">
        <v>213</v>
      </c>
      <c r="B75" s="14">
        <v>23.998999999999995</v>
      </c>
      <c r="C75" s="14">
        <v>-1.3930000000000002</v>
      </c>
      <c r="D75" s="14">
        <v>0.26500000000000001</v>
      </c>
      <c r="E75" s="14">
        <v>5.1100000000000003</v>
      </c>
      <c r="F75" s="14">
        <v>0</v>
      </c>
      <c r="G75" s="14">
        <v>152.45099999999999</v>
      </c>
      <c r="H75" s="14">
        <v>-5.9653999999999998</v>
      </c>
      <c r="I75" s="7">
        <v>-328.28856013000001</v>
      </c>
    </row>
    <row r="76" spans="1:9" x14ac:dyDescent="0.25">
      <c r="A76" s="47" t="s">
        <v>216</v>
      </c>
      <c r="B76" s="14">
        <v>3.9999999999999996</v>
      </c>
      <c r="C76" s="14">
        <v>-1.7190000000000003</v>
      </c>
      <c r="D76" s="14">
        <v>0.217</v>
      </c>
      <c r="E76" s="14">
        <v>5.85</v>
      </c>
      <c r="F76" s="14">
        <v>0</v>
      </c>
      <c r="G76" s="14">
        <v>148.75399999999999</v>
      </c>
      <c r="H76" s="14">
        <v>-5.5227000000000004</v>
      </c>
      <c r="I76" s="7">
        <v>-302.08316543000001</v>
      </c>
    </row>
    <row r="77" spans="1:9" x14ac:dyDescent="0.25">
      <c r="A77" s="47" t="s">
        <v>179</v>
      </c>
      <c r="B77" s="14">
        <v>11.999999999999998</v>
      </c>
      <c r="C77" s="14">
        <v>-1.5449999999999999</v>
      </c>
      <c r="D77" s="14">
        <v>0.161</v>
      </c>
      <c r="E77" s="14">
        <v>5</v>
      </c>
      <c r="F77" s="14">
        <v>0</v>
      </c>
      <c r="G77" s="14">
        <v>154.38200000000001</v>
      </c>
      <c r="H77" s="14">
        <v>-6.6177999999999999</v>
      </c>
      <c r="I77" s="7">
        <v>-349.54942080000001</v>
      </c>
    </row>
    <row r="78" spans="1:9" x14ac:dyDescent="0.25">
      <c r="A78" s="47" t="s">
        <v>231</v>
      </c>
      <c r="B78" s="14">
        <v>0</v>
      </c>
      <c r="C78" s="14">
        <v>-1.0670000000000002</v>
      </c>
      <c r="D78" s="14">
        <v>0.27800000000000008</v>
      </c>
      <c r="E78" s="14">
        <v>6.1</v>
      </c>
      <c r="F78" s="14">
        <v>0</v>
      </c>
      <c r="G78" s="14">
        <v>164.08999999999997</v>
      </c>
      <c r="H78" s="14">
        <v>-4.5896999999999997</v>
      </c>
      <c r="I78" s="7">
        <v>-255.04826514999999</v>
      </c>
    </row>
    <row r="79" spans="1:9" x14ac:dyDescent="0.25">
      <c r="A79" s="47" t="s">
        <v>201</v>
      </c>
      <c r="B79" s="14">
        <v>0</v>
      </c>
      <c r="C79" s="14">
        <v>-1.637</v>
      </c>
      <c r="D79" s="14">
        <v>9.9000000000000019E-2</v>
      </c>
      <c r="E79" s="14">
        <v>6.66</v>
      </c>
      <c r="F79" s="14">
        <v>0.111</v>
      </c>
      <c r="G79" s="14">
        <v>203.161</v>
      </c>
      <c r="H79" s="14">
        <v>-4.8900999999999994</v>
      </c>
      <c r="I79" s="7">
        <v>-269.42534174000002</v>
      </c>
    </row>
    <row r="80" spans="1:9" x14ac:dyDescent="0.25">
      <c r="A80" s="47" t="s">
        <v>178</v>
      </c>
      <c r="B80" s="14">
        <v>0</v>
      </c>
      <c r="C80" s="14">
        <v>-2.657</v>
      </c>
      <c r="D80" s="14">
        <v>2.8000000000000001E-2</v>
      </c>
      <c r="E80" s="14">
        <v>4.7000000000000011</v>
      </c>
      <c r="F80" s="14">
        <v>1.903</v>
      </c>
      <c r="G80" s="14">
        <v>163.48599999999999</v>
      </c>
      <c r="H80" s="14">
        <v>-6.1074999999999999</v>
      </c>
      <c r="I80" s="7">
        <v>-338.95229540999998</v>
      </c>
    </row>
    <row r="81" spans="1:9" x14ac:dyDescent="0.25">
      <c r="A81" s="47" t="s">
        <v>232</v>
      </c>
      <c r="B81" s="14">
        <v>0</v>
      </c>
      <c r="C81" s="14">
        <v>-1.8210000000000002</v>
      </c>
      <c r="D81" s="14">
        <v>0.11700000000000001</v>
      </c>
      <c r="E81" s="14">
        <v>6.18</v>
      </c>
      <c r="F81" s="14">
        <v>0.40300000000000002</v>
      </c>
      <c r="G81" s="14">
        <v>168.50299999999999</v>
      </c>
      <c r="H81" s="14">
        <v>-5.1764000000000001</v>
      </c>
      <c r="I81" s="7">
        <v>-285.61298097000002</v>
      </c>
    </row>
    <row r="82" spans="1:9" x14ac:dyDescent="0.25">
      <c r="A82" s="47" t="s">
        <v>79</v>
      </c>
      <c r="B82" s="14">
        <v>0</v>
      </c>
      <c r="C82" s="14">
        <v>-3.61</v>
      </c>
      <c r="D82" s="14">
        <v>4.9000000000000009E-2</v>
      </c>
      <c r="E82" s="14">
        <v>5.1400000000000006</v>
      </c>
      <c r="F82" s="14">
        <v>3.7879999999999998</v>
      </c>
      <c r="G82" s="14">
        <v>277.26</v>
      </c>
      <c r="H82" s="14">
        <v>-7.6837</v>
      </c>
      <c r="I82" s="7">
        <v>-429.29501173</v>
      </c>
    </row>
    <row r="83" spans="1:9" x14ac:dyDescent="0.25">
      <c r="A83" s="47" t="s">
        <v>80</v>
      </c>
      <c r="B83" s="14">
        <v>0</v>
      </c>
      <c r="C83" s="14">
        <v>-3.84</v>
      </c>
      <c r="D83" s="14">
        <v>0.01</v>
      </c>
      <c r="E83" s="14">
        <v>7.4500000000000011</v>
      </c>
      <c r="F83" s="14">
        <v>3.5550000000000002</v>
      </c>
      <c r="G83" s="14">
        <v>223.721</v>
      </c>
      <c r="H83" s="14">
        <v>-7.7926000000000002</v>
      </c>
      <c r="I83" s="7">
        <v>-435.05425130999998</v>
      </c>
    </row>
    <row r="84" spans="1:9" x14ac:dyDescent="0.25">
      <c r="A84" s="47" t="s">
        <v>81</v>
      </c>
      <c r="B84" s="14">
        <v>0</v>
      </c>
      <c r="C84" s="14">
        <v>-3.5650000000000004</v>
      </c>
      <c r="D84" s="14">
        <v>3.2000000000000001E-2</v>
      </c>
      <c r="E84" s="14">
        <v>5.5300000000000011</v>
      </c>
      <c r="F84" s="14">
        <v>3.6019999999999999</v>
      </c>
      <c r="G84" s="14">
        <v>264.35500000000002</v>
      </c>
      <c r="H84" s="14">
        <v>-7.5862999999999996</v>
      </c>
      <c r="I84" s="7">
        <v>-423.88235033000001</v>
      </c>
    </row>
    <row r="85" spans="1:9" x14ac:dyDescent="0.25">
      <c r="A85" s="47" t="s">
        <v>82</v>
      </c>
      <c r="B85" s="14">
        <v>0</v>
      </c>
      <c r="C85" s="14">
        <v>-3.7220000000000004</v>
      </c>
      <c r="D85" s="14">
        <v>3.1000000000000003E-2</v>
      </c>
      <c r="E85" s="14">
        <v>3.95</v>
      </c>
      <c r="F85" s="14">
        <v>3.5040000000000004</v>
      </c>
      <c r="G85" s="14">
        <v>203.08300000000003</v>
      </c>
      <c r="H85" s="14">
        <v>-8.1921999999999997</v>
      </c>
      <c r="I85" s="7">
        <v>-457.09101711</v>
      </c>
    </row>
    <row r="86" spans="1:9" x14ac:dyDescent="0.25">
      <c r="A86" s="47" t="s">
        <v>83</v>
      </c>
      <c r="B86" s="14">
        <v>0</v>
      </c>
      <c r="C86" s="14">
        <v>-3.6339999999999999</v>
      </c>
      <c r="D86" s="14">
        <v>2.0000000000000004E-2</v>
      </c>
      <c r="E86" s="14">
        <v>5.870000000000001</v>
      </c>
      <c r="F86" s="14">
        <v>3.5880000000000001</v>
      </c>
      <c r="G86" s="14">
        <v>255.8</v>
      </c>
      <c r="H86" s="14">
        <v>-7.6416000000000004</v>
      </c>
      <c r="I86" s="7">
        <v>-426.67361015</v>
      </c>
    </row>
    <row r="87" spans="1:9" x14ac:dyDescent="0.25">
      <c r="A87" s="47" t="s">
        <v>84</v>
      </c>
      <c r="B87" s="14">
        <v>18.000000000000004</v>
      </c>
      <c r="C87" s="14">
        <v>-2.2130000000000001</v>
      </c>
      <c r="D87" s="14">
        <v>8.8999999999999982E-2</v>
      </c>
      <c r="E87" s="14">
        <v>4.63</v>
      </c>
      <c r="F87" s="14">
        <v>0</v>
      </c>
      <c r="G87" s="14">
        <v>157.08799999999999</v>
      </c>
      <c r="H87" s="14">
        <v>-7.8680000000000003</v>
      </c>
      <c r="I87" s="7">
        <v>-437.15585162999997</v>
      </c>
    </row>
    <row r="88" spans="1:9" x14ac:dyDescent="0.25">
      <c r="A88" s="47" t="s">
        <v>220</v>
      </c>
      <c r="B88" s="14">
        <v>1.9999999999999998</v>
      </c>
      <c r="C88" s="14">
        <v>-2.7639999999999998</v>
      </c>
      <c r="D88" s="14">
        <v>9.9000000000000019E-2</v>
      </c>
      <c r="E88" s="14">
        <v>3.59</v>
      </c>
      <c r="F88" s="14">
        <v>0</v>
      </c>
      <c r="G88" s="14">
        <v>151.28800000000001</v>
      </c>
      <c r="H88" s="14">
        <v>-6.6993999999999989</v>
      </c>
      <c r="I88" s="7">
        <v>-372.46010232999998</v>
      </c>
    </row>
    <row r="89" spans="1:9" x14ac:dyDescent="0.25">
      <c r="A89" s="47" t="s">
        <v>224</v>
      </c>
      <c r="B89" s="14">
        <v>0</v>
      </c>
      <c r="C89" s="14">
        <v>-2.226</v>
      </c>
      <c r="D89" s="14">
        <v>0</v>
      </c>
      <c r="E89" s="14">
        <v>4.87</v>
      </c>
      <c r="F89" s="14">
        <v>4.7519999999999998</v>
      </c>
      <c r="G89" s="14">
        <v>200.46600000000001</v>
      </c>
      <c r="H89" s="14">
        <v>-6.2501999999999995</v>
      </c>
      <c r="I89" s="7">
        <v>-350.04845792999998</v>
      </c>
    </row>
    <row r="90" spans="1:9" x14ac:dyDescent="0.25">
      <c r="A90" s="47" t="s">
        <v>87</v>
      </c>
      <c r="B90" s="14">
        <v>1.8999999999999996E-2</v>
      </c>
      <c r="C90" s="14">
        <v>-3.2229999999999999</v>
      </c>
      <c r="D90" s="14">
        <v>0.24399999999999999</v>
      </c>
      <c r="E90" s="14">
        <v>4.6500000000000012</v>
      </c>
      <c r="F90" s="14">
        <v>0</v>
      </c>
      <c r="G90" s="14">
        <v>177.74600000000001</v>
      </c>
      <c r="H90" s="14">
        <v>-8.8216000000000001</v>
      </c>
      <c r="I90" s="7">
        <v>-493.22784684999999</v>
      </c>
    </row>
    <row r="91" spans="1:9" x14ac:dyDescent="0.25">
      <c r="A91" s="47" t="s">
        <v>200</v>
      </c>
      <c r="B91" s="14">
        <v>0</v>
      </c>
      <c r="C91" s="14">
        <v>-3.0340000000000003</v>
      </c>
      <c r="D91" s="14">
        <v>0</v>
      </c>
      <c r="E91" s="14">
        <v>4.45</v>
      </c>
      <c r="F91" s="14">
        <v>3.8460000000000001</v>
      </c>
      <c r="G91" s="14">
        <v>136.732</v>
      </c>
      <c r="H91" s="14">
        <v>-6.7057000000000002</v>
      </c>
      <c r="I91" s="7">
        <v>-374.15734701000002</v>
      </c>
    </row>
    <row r="92" spans="1:9" x14ac:dyDescent="0.25">
      <c r="A92" s="47" t="s">
        <v>89</v>
      </c>
      <c r="B92" s="14">
        <v>11.999999999999998</v>
      </c>
      <c r="C92" s="14">
        <v>-2.2690000000000001</v>
      </c>
      <c r="D92" s="14">
        <v>0</v>
      </c>
      <c r="E92" s="14">
        <v>5.0700000000000012</v>
      </c>
      <c r="F92" s="14">
        <v>2.6230000000000002</v>
      </c>
      <c r="G92" s="14">
        <v>152.893</v>
      </c>
      <c r="H92" s="14">
        <v>-7.0475999999999992</v>
      </c>
      <c r="I92" s="7">
        <v>-390.91979571000002</v>
      </c>
    </row>
    <row r="93" spans="1:9" x14ac:dyDescent="0.25">
      <c r="A93" s="36" t="s">
        <v>90</v>
      </c>
      <c r="B93" s="14">
        <v>20</v>
      </c>
      <c r="C93" s="14">
        <v>-1.8919999999999999</v>
      </c>
      <c r="D93" s="14">
        <v>0</v>
      </c>
      <c r="E93" s="14">
        <v>5.13</v>
      </c>
      <c r="F93" s="14">
        <v>1.661</v>
      </c>
      <c r="G93" s="14">
        <v>156.136</v>
      </c>
      <c r="H93" s="14">
        <v>-6.1295000000000002</v>
      </c>
      <c r="I93" s="14"/>
    </row>
    <row r="94" spans="1:9" x14ac:dyDescent="0.25">
      <c r="A94" s="47" t="s">
        <v>91</v>
      </c>
      <c r="B94" s="14">
        <v>0</v>
      </c>
      <c r="C94" s="14">
        <v>-2.1880000000000006</v>
      </c>
      <c r="D94" s="14">
        <v>0</v>
      </c>
      <c r="E94" s="14">
        <v>5.9</v>
      </c>
      <c r="F94" s="14">
        <v>2.31</v>
      </c>
      <c r="G94" s="14">
        <v>151.32</v>
      </c>
      <c r="H94" s="14">
        <v>-5.6565000000000003</v>
      </c>
      <c r="I94" s="7">
        <v>-312.70810948000002</v>
      </c>
    </row>
    <row r="95" spans="1:9" x14ac:dyDescent="0.25">
      <c r="A95" s="47" t="s">
        <v>92</v>
      </c>
      <c r="B95" s="14">
        <v>0</v>
      </c>
      <c r="C95" s="14">
        <v>-1.9300000000000002</v>
      </c>
      <c r="D95" s="14">
        <v>2.9000000000000005E-2</v>
      </c>
      <c r="E95" s="14">
        <v>6.42</v>
      </c>
      <c r="F95" s="14">
        <v>1.1790000000000003</v>
      </c>
      <c r="G95" s="14">
        <v>185.62199999999999</v>
      </c>
      <c r="H95" s="14">
        <v>-5.3094000000000001</v>
      </c>
      <c r="I95" s="7">
        <v>-292.89829637999998</v>
      </c>
    </row>
    <row r="96" spans="1:9" x14ac:dyDescent="0.25">
      <c r="A96" s="47" t="s">
        <v>223</v>
      </c>
      <c r="B96" s="14">
        <v>15.999999999999998</v>
      </c>
      <c r="C96" s="14">
        <v>-1.92</v>
      </c>
      <c r="D96" s="14">
        <v>6.1999999999999979E-2</v>
      </c>
      <c r="E96" s="14">
        <v>5</v>
      </c>
      <c r="F96" s="14">
        <v>0</v>
      </c>
      <c r="G96" s="14">
        <v>158.80199999999999</v>
      </c>
      <c r="H96" s="14">
        <v>-6.6578999999999997</v>
      </c>
      <c r="I96" s="7">
        <v>-369.07113493999998</v>
      </c>
    </row>
    <row r="97" spans="1:9" x14ac:dyDescent="0.25">
      <c r="A97" s="47" t="s">
        <v>226</v>
      </c>
      <c r="B97" s="14">
        <v>0.7729999999999998</v>
      </c>
      <c r="C97" s="14">
        <v>-2.8790000000000004</v>
      </c>
      <c r="D97" s="14">
        <v>0.13700000000000004</v>
      </c>
      <c r="E97" s="14">
        <v>4.8</v>
      </c>
      <c r="F97" s="14">
        <v>0</v>
      </c>
      <c r="G97" s="14">
        <v>155.93100000000001</v>
      </c>
      <c r="H97" s="14">
        <v>-7.7363</v>
      </c>
      <c r="I97" s="7">
        <v>-430.46645914999999</v>
      </c>
    </row>
    <row r="98" spans="1:9" ht="15.75" thickBot="1" x14ac:dyDescent="0.3">
      <c r="A98" s="48" t="s">
        <v>229</v>
      </c>
      <c r="B98" s="14">
        <v>7.9999999999999991</v>
      </c>
      <c r="C98" s="14">
        <v>-2.3630000000000004</v>
      </c>
      <c r="D98" s="14">
        <v>0</v>
      </c>
      <c r="E98" s="14">
        <v>4.8800000000000008</v>
      </c>
      <c r="F98" s="14">
        <v>1.6539999999999999</v>
      </c>
      <c r="G98" s="14">
        <v>157.38900000000001</v>
      </c>
      <c r="H98" s="14">
        <v>-7.0789999999999988</v>
      </c>
      <c r="I98" s="7">
        <v>-387.70975917999999</v>
      </c>
    </row>
  </sheetData>
  <mergeCells count="2">
    <mergeCell ref="B1:H1"/>
    <mergeCell ref="A1:A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workbookViewId="0">
      <pane xSplit="1" ySplit="3" topLeftCell="K34" activePane="bottomRight" state="frozen"/>
      <selection pane="topRight" activeCell="B1" sqref="B1"/>
      <selection pane="bottomLeft" activeCell="A3" sqref="A3"/>
      <selection pane="bottomRight" activeCell="N52" sqref="N52"/>
    </sheetView>
  </sheetViews>
  <sheetFormatPr defaultRowHeight="15" x14ac:dyDescent="0.15"/>
  <cols>
    <col min="1" max="1" width="11" style="33" customWidth="1"/>
    <col min="2" max="17" width="5.625" style="7" customWidth="1"/>
    <col min="18" max="16384" width="9" style="7"/>
  </cols>
  <sheetData>
    <row r="1" spans="1:37" ht="18.75" x14ac:dyDescent="0.15">
      <c r="A1" s="79" t="s">
        <v>96</v>
      </c>
      <c r="B1" s="82" t="s">
        <v>123</v>
      </c>
      <c r="C1" s="83"/>
      <c r="D1" s="83"/>
      <c r="E1" s="83"/>
      <c r="F1" s="83"/>
      <c r="G1" s="83"/>
      <c r="H1" s="83"/>
      <c r="I1" s="83"/>
      <c r="J1" s="84" t="s">
        <v>124</v>
      </c>
      <c r="K1" s="84"/>
      <c r="L1" s="84"/>
      <c r="M1" s="84"/>
      <c r="N1" s="84"/>
      <c r="O1" s="84"/>
      <c r="P1" s="84"/>
      <c r="Q1" s="84"/>
      <c r="R1" s="85" t="s">
        <v>126</v>
      </c>
      <c r="S1" s="85"/>
      <c r="T1" s="85"/>
      <c r="U1" s="85"/>
      <c r="V1" s="85"/>
      <c r="W1" s="85"/>
      <c r="X1" s="85"/>
      <c r="Y1" s="85"/>
      <c r="Z1" s="80" t="s">
        <v>127</v>
      </c>
      <c r="AA1" s="86" t="s">
        <v>128</v>
      </c>
      <c r="AB1" s="87"/>
      <c r="AC1" s="87"/>
      <c r="AD1" s="87"/>
      <c r="AE1" s="87"/>
      <c r="AF1" s="87"/>
      <c r="AG1" s="87"/>
      <c r="AH1" s="87"/>
      <c r="AI1" s="81" t="s">
        <v>159</v>
      </c>
      <c r="AJ1" s="81"/>
      <c r="AK1" s="81"/>
    </row>
    <row r="2" spans="1:37" ht="13.5" x14ac:dyDescent="0.15">
      <c r="A2" s="79"/>
      <c r="B2" s="30" t="s">
        <v>121</v>
      </c>
      <c r="C2" s="30" t="s">
        <v>133</v>
      </c>
      <c r="D2" s="30" t="s">
        <v>121</v>
      </c>
      <c r="E2" s="30" t="s">
        <v>132</v>
      </c>
      <c r="F2" s="30" t="s">
        <v>134</v>
      </c>
      <c r="G2" s="30" t="s">
        <v>120</v>
      </c>
      <c r="H2" s="30" t="s">
        <v>135</v>
      </c>
      <c r="I2" s="30" t="s">
        <v>119</v>
      </c>
      <c r="J2" s="31" t="s">
        <v>121</v>
      </c>
      <c r="K2" s="31" t="s">
        <v>136</v>
      </c>
      <c r="L2" s="31" t="s">
        <v>121</v>
      </c>
      <c r="M2" s="31" t="s">
        <v>137</v>
      </c>
      <c r="N2" s="31" t="s">
        <v>134</v>
      </c>
      <c r="O2" s="31" t="s">
        <v>136</v>
      </c>
      <c r="P2" s="31" t="s">
        <v>135</v>
      </c>
      <c r="Q2" s="31" t="s">
        <v>137</v>
      </c>
      <c r="R2" s="32" t="s">
        <v>121</v>
      </c>
      <c r="S2" s="32" t="s">
        <v>136</v>
      </c>
      <c r="T2" s="32" t="s">
        <v>121</v>
      </c>
      <c r="U2" s="32" t="s">
        <v>137</v>
      </c>
      <c r="V2" s="32" t="s">
        <v>134</v>
      </c>
      <c r="W2" s="32" t="s">
        <v>136</v>
      </c>
      <c r="X2" s="32" t="s">
        <v>135</v>
      </c>
      <c r="Y2" s="32" t="s">
        <v>119</v>
      </c>
      <c r="Z2" s="80"/>
      <c r="AA2" s="34" t="s">
        <v>121</v>
      </c>
      <c r="AB2" s="34" t="s">
        <v>120</v>
      </c>
      <c r="AC2" s="34" t="s">
        <v>121</v>
      </c>
      <c r="AD2" s="34" t="s">
        <v>138</v>
      </c>
      <c r="AE2" s="34" t="s">
        <v>134</v>
      </c>
      <c r="AF2" s="34" t="s">
        <v>120</v>
      </c>
      <c r="AG2" s="34" t="s">
        <v>135</v>
      </c>
      <c r="AH2" s="34" t="s">
        <v>119</v>
      </c>
      <c r="AI2" s="81"/>
      <c r="AJ2" s="81"/>
      <c r="AK2" s="81"/>
    </row>
    <row r="3" spans="1:37" ht="16.5" x14ac:dyDescent="0.15">
      <c r="A3" s="79"/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1">
        <v>1</v>
      </c>
      <c r="K3" s="31">
        <v>2</v>
      </c>
      <c r="L3" s="31">
        <v>3</v>
      </c>
      <c r="M3" s="31">
        <v>4</v>
      </c>
      <c r="N3" s="31">
        <v>5</v>
      </c>
      <c r="O3" s="31">
        <v>6</v>
      </c>
      <c r="P3" s="31">
        <v>7</v>
      </c>
      <c r="Q3" s="31">
        <v>8</v>
      </c>
      <c r="R3" s="32">
        <v>1</v>
      </c>
      <c r="S3" s="32">
        <v>2</v>
      </c>
      <c r="T3" s="32">
        <v>3</v>
      </c>
      <c r="U3" s="32">
        <v>4</v>
      </c>
      <c r="V3" s="32">
        <v>5</v>
      </c>
      <c r="W3" s="32">
        <v>6</v>
      </c>
      <c r="X3" s="32">
        <v>7</v>
      </c>
      <c r="Y3" s="32">
        <v>8</v>
      </c>
      <c r="Z3" s="80"/>
      <c r="AA3" s="34">
        <v>1</v>
      </c>
      <c r="AB3" s="34">
        <v>2</v>
      </c>
      <c r="AC3" s="34">
        <v>3</v>
      </c>
      <c r="AD3" s="34">
        <v>4</v>
      </c>
      <c r="AE3" s="34">
        <v>5</v>
      </c>
      <c r="AF3" s="34">
        <v>6</v>
      </c>
      <c r="AG3" s="34">
        <v>7</v>
      </c>
      <c r="AH3" s="34">
        <v>8</v>
      </c>
      <c r="AI3" s="35" t="s">
        <v>129</v>
      </c>
      <c r="AJ3" s="35" t="s">
        <v>130</v>
      </c>
      <c r="AK3" s="35" t="s">
        <v>131</v>
      </c>
    </row>
    <row r="4" spans="1:37" x14ac:dyDescent="0.15">
      <c r="A4" s="23" t="s">
        <v>0</v>
      </c>
      <c r="B4" s="7">
        <v>1.8169999999999999</v>
      </c>
      <c r="C4" s="7">
        <v>3.4830000000000001</v>
      </c>
      <c r="D4" s="7">
        <v>3.4830000000000001</v>
      </c>
      <c r="E4" s="7">
        <v>3.6379999999999999</v>
      </c>
      <c r="F4" s="7">
        <v>4.5780000000000003</v>
      </c>
      <c r="G4" s="7">
        <v>5.4560000000000004</v>
      </c>
      <c r="H4" s="7">
        <v>5.4550000000000001</v>
      </c>
      <c r="I4" s="7">
        <v>5.94</v>
      </c>
      <c r="J4" s="7">
        <v>4</v>
      </c>
      <c r="K4" s="7">
        <v>12</v>
      </c>
      <c r="L4" s="7">
        <v>12</v>
      </c>
      <c r="M4" s="7">
        <v>4</v>
      </c>
      <c r="N4" s="7">
        <v>12</v>
      </c>
      <c r="O4" s="7">
        <v>4</v>
      </c>
      <c r="P4" s="7">
        <v>4</v>
      </c>
      <c r="Q4" s="7">
        <v>3</v>
      </c>
      <c r="R4" s="7">
        <f>1/B4*J4</f>
        <v>2.2014309301045683</v>
      </c>
      <c r="S4" s="7">
        <f t="shared" ref="S4:Y4" si="0">1/C4*K4</f>
        <v>3.4453057708871664</v>
      </c>
      <c r="T4" s="7">
        <f t="shared" si="0"/>
        <v>3.4453057708871664</v>
      </c>
      <c r="U4" s="7">
        <f t="shared" si="0"/>
        <v>1.0995052226498077</v>
      </c>
      <c r="V4" s="7">
        <f t="shared" si="0"/>
        <v>2.6212319790301439</v>
      </c>
      <c r="W4" s="7">
        <f t="shared" si="0"/>
        <v>0.73313782991202336</v>
      </c>
      <c r="X4" s="7">
        <f t="shared" si="0"/>
        <v>0.73327222731439046</v>
      </c>
      <c r="Y4" s="7">
        <f t="shared" si="0"/>
        <v>0.50505050505050497</v>
      </c>
      <c r="Z4" s="7">
        <f>SUM(R4:Y4)</f>
        <v>14.784240235835771</v>
      </c>
      <c r="AA4" s="7">
        <f>R4/Z4</f>
        <v>0.14890389326659359</v>
      </c>
      <c r="AB4" s="7">
        <f>S4/Z4</f>
        <v>0.23303908188234329</v>
      </c>
      <c r="AC4" s="7">
        <f>T4/Z4</f>
        <v>0.23303908188234329</v>
      </c>
      <c r="AD4" s="7">
        <f>U4/Z4</f>
        <v>7.4370086329137039E-2</v>
      </c>
      <c r="AE4" s="7">
        <f>V4/Z4</f>
        <v>0.17729906557365696</v>
      </c>
      <c r="AF4" s="7">
        <f>W4/Z4</f>
        <v>4.9589144806708306E-2</v>
      </c>
      <c r="AG4" s="7">
        <f>X4/Z4</f>
        <v>4.9598235392374068E-2</v>
      </c>
      <c r="AH4" s="7">
        <f>Y4/Z4</f>
        <v>3.4161410866843496E-2</v>
      </c>
      <c r="AI4" s="7">
        <f>AD4+AH4</f>
        <v>0.10853149719598054</v>
      </c>
      <c r="AJ4" s="7">
        <f>AB4+AF4</f>
        <v>0.28262822668905158</v>
      </c>
      <c r="AK4" s="7">
        <f>AA4+AC4+AE4+AG4</f>
        <v>0.60884027611496794</v>
      </c>
    </row>
    <row r="5" spans="1:37" x14ac:dyDescent="0.15">
      <c r="A5" s="23" t="s">
        <v>1</v>
      </c>
      <c r="B5" s="7">
        <v>1.8360000000000001</v>
      </c>
      <c r="C5" s="7">
        <v>3.524</v>
      </c>
      <c r="D5" s="7">
        <v>3.5230000000000001</v>
      </c>
      <c r="E5" s="7">
        <v>3.68</v>
      </c>
      <c r="F5" s="7">
        <v>4.6340000000000003</v>
      </c>
      <c r="G5" s="7">
        <v>5.5209999999999999</v>
      </c>
      <c r="H5" s="7">
        <v>5.516</v>
      </c>
      <c r="I5" s="7">
        <v>6.01</v>
      </c>
      <c r="J5" s="7">
        <v>4</v>
      </c>
      <c r="K5" s="7">
        <v>12</v>
      </c>
      <c r="L5" s="7">
        <v>12</v>
      </c>
      <c r="M5" s="7">
        <v>4</v>
      </c>
      <c r="N5" s="7">
        <v>12</v>
      </c>
      <c r="O5" s="7">
        <v>4</v>
      </c>
      <c r="P5" s="7">
        <v>4</v>
      </c>
      <c r="Q5" s="7">
        <v>3</v>
      </c>
      <c r="R5" s="7">
        <f t="shared" ref="R5:R69" si="1">1/B5*J5</f>
        <v>2.1786492374727668</v>
      </c>
      <c r="S5" s="7">
        <f t="shared" ref="S5:S69" si="2">1/C5*K5</f>
        <v>3.4052213393870598</v>
      </c>
      <c r="T5" s="7">
        <f t="shared" ref="T5:T69" si="3">1/D5*L5</f>
        <v>3.4061879080329263</v>
      </c>
      <c r="U5" s="7">
        <f t="shared" ref="U5:U69" si="4">1/E5*M5</f>
        <v>1.0869565217391304</v>
      </c>
      <c r="V5" s="7">
        <f t="shared" ref="V5:V69" si="5">1/F5*N5</f>
        <v>2.5895554596460939</v>
      </c>
      <c r="W5" s="7">
        <f t="shared" ref="W5:W69" si="6">1/G5*O5</f>
        <v>0.72450642999456616</v>
      </c>
      <c r="X5" s="7">
        <f t="shared" ref="X5:X69" si="7">1/H5*P5</f>
        <v>0.72516316171138506</v>
      </c>
      <c r="Y5" s="7">
        <f t="shared" ref="Y5:Y69" si="8">1/I5*Q5</f>
        <v>0.4991680532445924</v>
      </c>
      <c r="Z5" s="7">
        <f t="shared" ref="Z5:Z69" si="9">SUM(R5:Y5)</f>
        <v>14.615408111228522</v>
      </c>
      <c r="AA5" s="7">
        <f>R5/Z5</f>
        <v>0.14906523450405634</v>
      </c>
      <c r="AB5" s="7">
        <f>S5/Z5</f>
        <v>0.23298845392972256</v>
      </c>
      <c r="AC5" s="7">
        <f>T5/Z5</f>
        <v>0.23305458746759647</v>
      </c>
      <c r="AD5" s="7">
        <f>U5/Z5</f>
        <v>7.437058982321941E-2</v>
      </c>
      <c r="AE5" s="7">
        <f>V5/Z5</f>
        <v>0.17717982556071263</v>
      </c>
      <c r="AF5" s="7">
        <f>W5/Z5</f>
        <v>4.957141288705804E-2</v>
      </c>
      <c r="AG5" s="7">
        <f>X5/Z5</f>
        <v>4.9616347090182644E-2</v>
      </c>
      <c r="AH5" s="7">
        <f>Y5/Z5</f>
        <v>3.4153548737451848E-2</v>
      </c>
      <c r="AI5" s="7">
        <f t="shared" ref="AI5:AI69" si="10">AD5+AH5</f>
        <v>0.10852413856067125</v>
      </c>
      <c r="AJ5" s="7">
        <f t="shared" ref="AJ5:AJ69" si="11">AB5+AF5</f>
        <v>0.28255986681678058</v>
      </c>
      <c r="AK5" s="7">
        <f t="shared" ref="AK5:AK69" si="12">AA5+AC5+AE5+AG5</f>
        <v>0.6089159946225482</v>
      </c>
    </row>
    <row r="6" spans="1:37" x14ac:dyDescent="0.15">
      <c r="A6" s="23" t="s">
        <v>2</v>
      </c>
      <c r="B6" s="7">
        <v>1.784</v>
      </c>
      <c r="C6" s="7">
        <v>3.468</v>
      </c>
      <c r="D6" s="7">
        <v>3.464</v>
      </c>
      <c r="E6" s="7">
        <v>3.6219999999999999</v>
      </c>
      <c r="F6" s="7">
        <v>4.5759999999999996</v>
      </c>
      <c r="G6" s="7">
        <v>5.4329999999999998</v>
      </c>
      <c r="H6" s="7">
        <v>5.407</v>
      </c>
      <c r="I6" s="7">
        <v>5.915</v>
      </c>
      <c r="J6" s="7">
        <v>4</v>
      </c>
      <c r="K6" s="7">
        <v>12</v>
      </c>
      <c r="L6" s="7">
        <v>12</v>
      </c>
      <c r="M6" s="7">
        <v>4</v>
      </c>
      <c r="N6" s="7">
        <v>12</v>
      </c>
      <c r="O6" s="7">
        <v>4</v>
      </c>
      <c r="P6" s="7">
        <v>4</v>
      </c>
      <c r="Q6" s="7">
        <v>3</v>
      </c>
      <c r="R6" s="7">
        <f t="shared" si="1"/>
        <v>2.2421524663677128</v>
      </c>
      <c r="S6" s="7">
        <f t="shared" si="2"/>
        <v>3.4602076124567476</v>
      </c>
      <c r="T6" s="7">
        <f t="shared" si="3"/>
        <v>3.4642032332563506</v>
      </c>
      <c r="U6" s="7">
        <f t="shared" si="4"/>
        <v>1.1043622308117063</v>
      </c>
      <c r="V6" s="7">
        <f t="shared" si="5"/>
        <v>2.6223776223776225</v>
      </c>
      <c r="W6" s="7">
        <f t="shared" si="6"/>
        <v>0.73624148720780414</v>
      </c>
      <c r="X6" s="7">
        <f t="shared" si="7"/>
        <v>0.73978176437950804</v>
      </c>
      <c r="Y6" s="7">
        <f t="shared" si="8"/>
        <v>0.50718512256973791</v>
      </c>
      <c r="Z6" s="7">
        <f t="shared" si="9"/>
        <v>14.87651153942719</v>
      </c>
      <c r="AA6" s="7">
        <f t="shared" ref="AA6:AA70" si="13">R6/Z6</f>
        <v>0.15071762357897819</v>
      </c>
      <c r="AB6" s="7">
        <f t="shared" ref="AB6:AB70" si="14">S6/Z6</f>
        <v>0.23259536372395948</v>
      </c>
      <c r="AC6" s="7">
        <f t="shared" ref="AC6:AC70" si="15">T6/Z6</f>
        <v>0.23286394959431042</v>
      </c>
      <c r="AD6" s="7">
        <f t="shared" ref="AD6:AD70" si="16">U6/Z6</f>
        <v>7.4235295545250449E-2</v>
      </c>
      <c r="AE6" s="7">
        <f t="shared" ref="AE6:AE70" si="17">V6/Z6</f>
        <v>0.17627638142366509</v>
      </c>
      <c r="AF6" s="7">
        <f t="shared" ref="AF6:AF70" si="18">W6/Z6</f>
        <v>4.9490197030166966E-2</v>
      </c>
      <c r="AG6" s="7">
        <f t="shared" ref="AG6:AG70" si="19">X6/Z6</f>
        <v>4.9728174674477002E-2</v>
      </c>
      <c r="AH6" s="7">
        <f t="shared" ref="AH6:AH70" si="20">Y6/Z6</f>
        <v>3.4093014429192367E-2</v>
      </c>
      <c r="AI6" s="7">
        <f t="shared" si="10"/>
        <v>0.10832830997444282</v>
      </c>
      <c r="AJ6" s="7">
        <f t="shared" si="11"/>
        <v>0.28208556075412644</v>
      </c>
      <c r="AK6" s="7">
        <f t="shared" si="12"/>
        <v>0.60958612927143074</v>
      </c>
    </row>
    <row r="7" spans="1:37" x14ac:dyDescent="0.15">
      <c r="A7" s="23" t="s">
        <v>3</v>
      </c>
      <c r="B7" s="7">
        <v>1.8180000000000001</v>
      </c>
      <c r="C7" s="7">
        <v>3.4950000000000001</v>
      </c>
      <c r="D7" s="7">
        <v>3.4940000000000002</v>
      </c>
      <c r="E7" s="7">
        <v>3.6509999999999998</v>
      </c>
      <c r="F7" s="7">
        <v>4.5979999999999999</v>
      </c>
      <c r="G7" s="7">
        <v>5.476</v>
      </c>
      <c r="H7" s="7">
        <v>5.4690000000000003</v>
      </c>
      <c r="I7" s="7">
        <v>5.9610000000000003</v>
      </c>
      <c r="J7" s="7">
        <v>4</v>
      </c>
      <c r="K7" s="7">
        <v>12</v>
      </c>
      <c r="L7" s="7">
        <v>12</v>
      </c>
      <c r="M7" s="7">
        <v>4</v>
      </c>
      <c r="N7" s="7">
        <v>12</v>
      </c>
      <c r="O7" s="7">
        <v>4</v>
      </c>
      <c r="P7" s="7">
        <v>4</v>
      </c>
      <c r="Q7" s="7">
        <v>3</v>
      </c>
      <c r="R7" s="7">
        <f t="shared" si="1"/>
        <v>2.2002200220022003</v>
      </c>
      <c r="S7" s="7">
        <f t="shared" si="2"/>
        <v>3.4334763948497851</v>
      </c>
      <c r="T7" s="7">
        <f t="shared" si="3"/>
        <v>3.4344590726960504</v>
      </c>
      <c r="U7" s="7">
        <f t="shared" si="4"/>
        <v>1.0955902492467817</v>
      </c>
      <c r="V7" s="7">
        <f t="shared" si="5"/>
        <v>2.6098303610265332</v>
      </c>
      <c r="W7" s="7">
        <f t="shared" si="6"/>
        <v>0.73046018991964934</v>
      </c>
      <c r="X7" s="7">
        <f t="shared" si="7"/>
        <v>0.73139513622234409</v>
      </c>
      <c r="Y7" s="7">
        <f t="shared" si="8"/>
        <v>0.50327126321087068</v>
      </c>
      <c r="Z7" s="7">
        <f t="shared" si="9"/>
        <v>14.738702689174215</v>
      </c>
      <c r="AA7" s="7">
        <f t="shared" si="13"/>
        <v>0.14928179693985502</v>
      </c>
      <c r="AB7" s="7">
        <f t="shared" si="14"/>
        <v>0.23295648655506987</v>
      </c>
      <c r="AC7" s="7">
        <f t="shared" si="15"/>
        <v>0.2330231598483026</v>
      </c>
      <c r="AD7" s="7">
        <f t="shared" si="16"/>
        <v>7.4334239067832486E-2</v>
      </c>
      <c r="AE7" s="7">
        <f t="shared" si="17"/>
        <v>0.17707327544801418</v>
      </c>
      <c r="AF7" s="7">
        <f t="shared" si="18"/>
        <v>4.9560684228753912E-2</v>
      </c>
      <c r="AG7" s="7">
        <f t="shared" si="19"/>
        <v>4.9624119004691242E-2</v>
      </c>
      <c r="AH7" s="7">
        <f t="shared" si="20"/>
        <v>3.4146238907480676E-2</v>
      </c>
      <c r="AI7" s="7">
        <f t="shared" si="10"/>
        <v>0.10848047797531316</v>
      </c>
      <c r="AJ7" s="7">
        <f t="shared" si="11"/>
        <v>0.28251717078382377</v>
      </c>
      <c r="AK7" s="7">
        <f t="shared" si="12"/>
        <v>0.60900235124086299</v>
      </c>
    </row>
    <row r="8" spans="1:37" x14ac:dyDescent="0.15">
      <c r="A8" s="23" t="s">
        <v>4</v>
      </c>
      <c r="B8" s="7">
        <v>2.62</v>
      </c>
      <c r="C8" s="7">
        <v>4.3719999999999999</v>
      </c>
      <c r="D8" s="7">
        <v>4.4429999999999996</v>
      </c>
      <c r="E8" s="7">
        <v>4.5670000000000002</v>
      </c>
      <c r="F8" s="7">
        <v>5.5289999999999999</v>
      </c>
      <c r="G8" s="7">
        <v>6.85</v>
      </c>
      <c r="H8" s="7">
        <v>7.1870000000000003</v>
      </c>
      <c r="I8" s="7">
        <v>7.4580000000000002</v>
      </c>
      <c r="J8" s="7">
        <v>4</v>
      </c>
      <c r="K8" s="7">
        <v>12</v>
      </c>
      <c r="L8" s="7">
        <v>12</v>
      </c>
      <c r="M8" s="7">
        <v>4</v>
      </c>
      <c r="N8" s="7">
        <v>12</v>
      </c>
      <c r="O8" s="7">
        <v>4</v>
      </c>
      <c r="P8" s="7">
        <v>4</v>
      </c>
      <c r="Q8" s="7">
        <v>3</v>
      </c>
      <c r="R8" s="7">
        <f t="shared" si="1"/>
        <v>1.5267175572519083</v>
      </c>
      <c r="S8" s="7">
        <f t="shared" si="2"/>
        <v>2.7447392497712721</v>
      </c>
      <c r="T8" s="7">
        <f t="shared" si="3"/>
        <v>2.7008777852802162</v>
      </c>
      <c r="U8" s="7">
        <f t="shared" si="4"/>
        <v>0.87584847821326905</v>
      </c>
      <c r="V8" s="7">
        <f t="shared" si="5"/>
        <v>2.1703743895822027</v>
      </c>
      <c r="W8" s="7">
        <f t="shared" si="6"/>
        <v>0.58394160583941612</v>
      </c>
      <c r="X8" s="7">
        <f t="shared" si="7"/>
        <v>0.55656045637957419</v>
      </c>
      <c r="Y8" s="7">
        <f t="shared" si="8"/>
        <v>0.40225261464199513</v>
      </c>
      <c r="Z8" s="7">
        <f t="shared" si="9"/>
        <v>11.561312136959852</v>
      </c>
      <c r="AA8" s="7">
        <f t="shared" si="13"/>
        <v>0.13205400383328564</v>
      </c>
      <c r="AB8" s="7">
        <f t="shared" si="14"/>
        <v>0.23740724385398571</v>
      </c>
      <c r="AC8" s="7">
        <f t="shared" si="15"/>
        <v>0.23361343014396249</v>
      </c>
      <c r="AD8" s="7">
        <f t="shared" si="16"/>
        <v>7.5756840386075858E-2</v>
      </c>
      <c r="AE8" s="7">
        <f t="shared" si="17"/>
        <v>0.18772734131481736</v>
      </c>
      <c r="AF8" s="7">
        <f t="shared" si="18"/>
        <v>5.0508246721636271E-2</v>
      </c>
      <c r="AG8" s="7">
        <f t="shared" si="19"/>
        <v>4.8139903999333294E-2</v>
      </c>
      <c r="AH8" s="7">
        <f t="shared" si="20"/>
        <v>3.4792989746903501E-2</v>
      </c>
      <c r="AI8" s="7">
        <f t="shared" si="10"/>
        <v>0.11054983013297937</v>
      </c>
      <c r="AJ8" s="7">
        <f t="shared" si="11"/>
        <v>0.28791549057562199</v>
      </c>
      <c r="AK8" s="7">
        <f t="shared" si="12"/>
        <v>0.60153467929139881</v>
      </c>
    </row>
    <row r="9" spans="1:37" x14ac:dyDescent="0.15">
      <c r="A9" s="23" t="s">
        <v>5</v>
      </c>
      <c r="B9" s="7">
        <v>2.1920000000000002</v>
      </c>
      <c r="C9" s="7">
        <v>3.6539999999999999</v>
      </c>
      <c r="D9" s="7">
        <v>3.714</v>
      </c>
      <c r="E9" s="7">
        <v>3.8159999999999998</v>
      </c>
      <c r="F9" s="7">
        <v>4.6180000000000003</v>
      </c>
      <c r="G9" s="7">
        <v>5.7240000000000002</v>
      </c>
      <c r="H9" s="7">
        <v>6.008</v>
      </c>
      <c r="I9" s="7">
        <v>6.2309999999999999</v>
      </c>
      <c r="J9" s="7">
        <v>4</v>
      </c>
      <c r="K9" s="7">
        <v>12</v>
      </c>
      <c r="L9" s="7">
        <v>12</v>
      </c>
      <c r="M9" s="7">
        <v>4</v>
      </c>
      <c r="N9" s="7">
        <v>12</v>
      </c>
      <c r="O9" s="7">
        <v>4</v>
      </c>
      <c r="P9" s="7">
        <v>4</v>
      </c>
      <c r="Q9" s="7">
        <v>3</v>
      </c>
      <c r="R9" s="7">
        <f t="shared" si="1"/>
        <v>1.824817518248175</v>
      </c>
      <c r="S9" s="7">
        <f t="shared" si="2"/>
        <v>3.2840722495894914</v>
      </c>
      <c r="T9" s="7">
        <f t="shared" si="3"/>
        <v>3.2310177705977385</v>
      </c>
      <c r="U9" s="7">
        <f t="shared" si="4"/>
        <v>1.0482180293501049</v>
      </c>
      <c r="V9" s="7">
        <f t="shared" si="5"/>
        <v>2.5985275010827196</v>
      </c>
      <c r="W9" s="7">
        <f t="shared" si="6"/>
        <v>0.69881201956673655</v>
      </c>
      <c r="X9" s="7">
        <f t="shared" si="7"/>
        <v>0.66577896138482029</v>
      </c>
      <c r="Y9" s="7">
        <f t="shared" si="8"/>
        <v>0.48146364949446319</v>
      </c>
      <c r="Z9" s="7">
        <f t="shared" si="9"/>
        <v>13.832707699314248</v>
      </c>
      <c r="AA9" s="7">
        <f t="shared" si="13"/>
        <v>0.13192048570061518</v>
      </c>
      <c r="AB9" s="7">
        <f t="shared" si="14"/>
        <v>0.23741355062048322</v>
      </c>
      <c r="AC9" s="7">
        <f t="shared" si="15"/>
        <v>0.23357811361530578</v>
      </c>
      <c r="AD9" s="7">
        <f t="shared" si="16"/>
        <v>7.5778224490500146E-2</v>
      </c>
      <c r="AE9" s="7">
        <f t="shared" si="17"/>
        <v>0.18785385750698258</v>
      </c>
      <c r="AF9" s="7">
        <f t="shared" si="18"/>
        <v>5.0518816327000095E-2</v>
      </c>
      <c r="AG9" s="7">
        <f t="shared" si="19"/>
        <v>4.8130776407414873E-2</v>
      </c>
      <c r="AH9" s="7">
        <f t="shared" si="20"/>
        <v>3.4806175331698185E-2</v>
      </c>
      <c r="AI9" s="7">
        <f t="shared" si="10"/>
        <v>0.11058439982219834</v>
      </c>
      <c r="AJ9" s="7">
        <f t="shared" si="11"/>
        <v>0.28793236694748331</v>
      </c>
      <c r="AK9" s="7">
        <f t="shared" si="12"/>
        <v>0.60148323323031849</v>
      </c>
    </row>
    <row r="10" spans="1:37" x14ac:dyDescent="0.15">
      <c r="A10" s="23" t="s">
        <v>6</v>
      </c>
      <c r="B10" s="7">
        <v>2.3210000000000002</v>
      </c>
      <c r="C10" s="7">
        <v>4.0590000000000002</v>
      </c>
      <c r="D10" s="7">
        <v>4.0990000000000002</v>
      </c>
      <c r="E10" s="7">
        <v>4.2389999999999999</v>
      </c>
      <c r="F10" s="7">
        <v>5.2030000000000003</v>
      </c>
      <c r="G10" s="7">
        <v>6.359</v>
      </c>
      <c r="H10" s="7">
        <v>6.56</v>
      </c>
      <c r="I10" s="7">
        <v>6.9219999999999997</v>
      </c>
      <c r="J10" s="7">
        <v>4</v>
      </c>
      <c r="K10" s="7">
        <v>12</v>
      </c>
      <c r="L10" s="7">
        <v>12</v>
      </c>
      <c r="M10" s="7">
        <v>4</v>
      </c>
      <c r="N10" s="7">
        <v>12</v>
      </c>
      <c r="O10" s="7">
        <v>4</v>
      </c>
      <c r="P10" s="7">
        <v>4</v>
      </c>
      <c r="Q10" s="7">
        <v>3</v>
      </c>
      <c r="R10" s="7">
        <f t="shared" si="1"/>
        <v>1.7233950883239981</v>
      </c>
      <c r="S10" s="7">
        <f t="shared" si="2"/>
        <v>2.956393200295639</v>
      </c>
      <c r="T10" s="7">
        <f t="shared" si="3"/>
        <v>2.9275433032446938</v>
      </c>
      <c r="U10" s="7">
        <f t="shared" si="4"/>
        <v>0.94361877801368255</v>
      </c>
      <c r="V10" s="7">
        <f t="shared" si="5"/>
        <v>2.3063617143955408</v>
      </c>
      <c r="W10" s="7">
        <f t="shared" si="6"/>
        <v>0.62902972165434812</v>
      </c>
      <c r="X10" s="7">
        <f t="shared" si="7"/>
        <v>0.6097560975609756</v>
      </c>
      <c r="Y10" s="7">
        <f t="shared" si="8"/>
        <v>0.43340075122796884</v>
      </c>
      <c r="Z10" s="7">
        <f t="shared" si="9"/>
        <v>12.529498654716846</v>
      </c>
      <c r="AA10" s="7">
        <f t="shared" si="13"/>
        <v>0.13754701092331495</v>
      </c>
      <c r="AB10" s="7">
        <f t="shared" si="14"/>
        <v>0.23595462849446711</v>
      </c>
      <c r="AC10" s="7">
        <f t="shared" si="15"/>
        <v>0.23365207051940526</v>
      </c>
      <c r="AD10" s="7">
        <f t="shared" si="16"/>
        <v>7.5311774558389735E-2</v>
      </c>
      <c r="AE10" s="7">
        <f t="shared" si="17"/>
        <v>0.18407454104536652</v>
      </c>
      <c r="AF10" s="7">
        <f t="shared" si="18"/>
        <v>5.0203901926877501E-2</v>
      </c>
      <c r="AG10" s="7">
        <f t="shared" si="19"/>
        <v>4.8665642126983849E-2</v>
      </c>
      <c r="AH10" s="7">
        <f t="shared" si="20"/>
        <v>3.4590430405195112E-2</v>
      </c>
      <c r="AI10" s="7">
        <f t="shared" si="10"/>
        <v>0.10990220496358485</v>
      </c>
      <c r="AJ10" s="7">
        <f t="shared" si="11"/>
        <v>0.28615853042134459</v>
      </c>
      <c r="AK10" s="7">
        <f t="shared" si="12"/>
        <v>0.60393926461507064</v>
      </c>
    </row>
    <row r="11" spans="1:37" x14ac:dyDescent="0.15">
      <c r="A11" s="23" t="s">
        <v>7</v>
      </c>
      <c r="B11" s="7">
        <v>2.2519999999999998</v>
      </c>
      <c r="C11" s="7">
        <v>3.8919999999999999</v>
      </c>
      <c r="D11" s="7">
        <v>3.9359999999999999</v>
      </c>
      <c r="E11" s="7">
        <v>4.0650000000000004</v>
      </c>
      <c r="F11" s="7">
        <v>4.9720000000000004</v>
      </c>
      <c r="G11" s="7">
        <v>6.0970000000000004</v>
      </c>
      <c r="H11" s="7">
        <v>6.3140000000000001</v>
      </c>
      <c r="I11" s="7">
        <v>6.6379999999999999</v>
      </c>
      <c r="J11" s="7">
        <v>4</v>
      </c>
      <c r="K11" s="7">
        <v>12</v>
      </c>
      <c r="L11" s="7">
        <v>12</v>
      </c>
      <c r="M11" s="7">
        <v>4</v>
      </c>
      <c r="N11" s="7">
        <v>12</v>
      </c>
      <c r="O11" s="7">
        <v>4</v>
      </c>
      <c r="P11" s="7">
        <v>4</v>
      </c>
      <c r="Q11" s="7">
        <v>3</v>
      </c>
      <c r="R11" s="7">
        <f t="shared" si="1"/>
        <v>1.7761989342806397</v>
      </c>
      <c r="S11" s="7">
        <f t="shared" si="2"/>
        <v>3.0832476875642341</v>
      </c>
      <c r="T11" s="7">
        <f t="shared" si="3"/>
        <v>3.0487804878048781</v>
      </c>
      <c r="U11" s="7">
        <f t="shared" si="4"/>
        <v>0.98400984009840087</v>
      </c>
      <c r="V11" s="7">
        <f t="shared" si="5"/>
        <v>2.4135156878519708</v>
      </c>
      <c r="W11" s="7">
        <f t="shared" si="6"/>
        <v>0.65606035755289482</v>
      </c>
      <c r="X11" s="7">
        <f t="shared" si="7"/>
        <v>0.63351282863477987</v>
      </c>
      <c r="Y11" s="7">
        <f t="shared" si="8"/>
        <v>0.45194335643266043</v>
      </c>
      <c r="Z11" s="7">
        <f t="shared" si="9"/>
        <v>13.047269180220459</v>
      </c>
      <c r="AA11" s="7">
        <f t="shared" si="13"/>
        <v>0.13613568554049157</v>
      </c>
      <c r="AB11" s="7">
        <f t="shared" si="14"/>
        <v>0.23631364119002077</v>
      </c>
      <c r="AC11" s="7">
        <f t="shared" si="15"/>
        <v>0.23367192365639253</v>
      </c>
      <c r="AD11" s="7">
        <f t="shared" si="16"/>
        <v>7.5418834892296907E-2</v>
      </c>
      <c r="AE11" s="7">
        <f t="shared" si="17"/>
        <v>0.18498243996612246</v>
      </c>
      <c r="AF11" s="7">
        <f t="shared" si="18"/>
        <v>5.0283346537180085E-2</v>
      </c>
      <c r="AG11" s="7">
        <f t="shared" si="19"/>
        <v>4.8555204915614027E-2</v>
      </c>
      <c r="AH11" s="7">
        <f t="shared" si="20"/>
        <v>3.4638923301881626E-2</v>
      </c>
      <c r="AI11" s="7">
        <f t="shared" si="10"/>
        <v>0.11005775819417854</v>
      </c>
      <c r="AJ11" s="7">
        <f t="shared" si="11"/>
        <v>0.28659698772720088</v>
      </c>
      <c r="AK11" s="7">
        <f t="shared" si="12"/>
        <v>0.60334525407862061</v>
      </c>
    </row>
    <row r="12" spans="1:37" x14ac:dyDescent="0.15">
      <c r="A12" s="23" t="s">
        <v>8</v>
      </c>
      <c r="B12" s="7">
        <v>2.339</v>
      </c>
      <c r="C12" s="7">
        <v>4.1050000000000004</v>
      </c>
      <c r="D12" s="7">
        <v>4.1429999999999998</v>
      </c>
      <c r="E12" s="7">
        <v>4.2880000000000003</v>
      </c>
      <c r="F12" s="7">
        <v>5.2679999999999998</v>
      </c>
      <c r="G12" s="7">
        <v>6.431</v>
      </c>
      <c r="H12" s="7">
        <v>6.6260000000000003</v>
      </c>
      <c r="I12" s="7">
        <v>7.0010000000000003</v>
      </c>
      <c r="J12" s="7">
        <v>4</v>
      </c>
      <c r="K12" s="7">
        <v>12</v>
      </c>
      <c r="L12" s="7">
        <v>12</v>
      </c>
      <c r="M12" s="7">
        <v>4</v>
      </c>
      <c r="N12" s="7">
        <v>12</v>
      </c>
      <c r="O12" s="7">
        <v>4</v>
      </c>
      <c r="P12" s="7">
        <v>4</v>
      </c>
      <c r="Q12" s="7">
        <v>3</v>
      </c>
      <c r="R12" s="7">
        <f t="shared" si="1"/>
        <v>1.7101325352714836</v>
      </c>
      <c r="S12" s="7">
        <f t="shared" si="2"/>
        <v>2.9232643118148598</v>
      </c>
      <c r="T12" s="7">
        <f t="shared" si="3"/>
        <v>2.896451846488052</v>
      </c>
      <c r="U12" s="7">
        <f t="shared" si="4"/>
        <v>0.93283582089552231</v>
      </c>
      <c r="V12" s="7">
        <f t="shared" si="5"/>
        <v>2.2779043280182236</v>
      </c>
      <c r="W12" s="7">
        <f t="shared" si="6"/>
        <v>0.62198724926139015</v>
      </c>
      <c r="X12" s="7">
        <f t="shared" si="7"/>
        <v>0.60368246302444906</v>
      </c>
      <c r="Y12" s="7">
        <f t="shared" si="8"/>
        <v>0.42851021282673896</v>
      </c>
      <c r="Z12" s="7">
        <f t="shared" si="9"/>
        <v>12.394768767600722</v>
      </c>
      <c r="AA12" s="7">
        <f t="shared" si="13"/>
        <v>0.13797212092747391</v>
      </c>
      <c r="AB12" s="7">
        <f t="shared" si="14"/>
        <v>0.23584661937833967</v>
      </c>
      <c r="AC12" s="7">
        <f t="shared" si="15"/>
        <v>0.23368341118708288</v>
      </c>
      <c r="AD12" s="7">
        <f t="shared" si="16"/>
        <v>7.5260445627183176E-2</v>
      </c>
      <c r="AE12" s="7">
        <f t="shared" si="17"/>
        <v>0.18377949364997809</v>
      </c>
      <c r="AF12" s="7">
        <f t="shared" si="18"/>
        <v>5.0181432257714424E-2</v>
      </c>
      <c r="AG12" s="7">
        <f t="shared" si="19"/>
        <v>4.870461678982213E-2</v>
      </c>
      <c r="AH12" s="7">
        <f t="shared" si="20"/>
        <v>3.4571860182405524E-2</v>
      </c>
      <c r="AI12" s="7">
        <f t="shared" si="10"/>
        <v>0.10983230580958869</v>
      </c>
      <c r="AJ12" s="7">
        <f t="shared" si="11"/>
        <v>0.2860280516360541</v>
      </c>
      <c r="AK12" s="7">
        <f t="shared" si="12"/>
        <v>0.60413964255435704</v>
      </c>
    </row>
    <row r="13" spans="1:37" x14ac:dyDescent="0.15">
      <c r="A13" s="23" t="s">
        <v>9</v>
      </c>
      <c r="B13" s="7">
        <v>2.319</v>
      </c>
      <c r="C13" s="7">
        <v>4.0309999999999997</v>
      </c>
      <c r="D13" s="7">
        <v>4.0739999999999998</v>
      </c>
      <c r="E13" s="7">
        <v>4.2110000000000003</v>
      </c>
      <c r="F13" s="7">
        <v>5.16</v>
      </c>
      <c r="G13" s="7">
        <v>6.3159999999999998</v>
      </c>
      <c r="H13" s="7">
        <v>6.5289999999999999</v>
      </c>
      <c r="I13" s="7">
        <v>6.8760000000000003</v>
      </c>
      <c r="J13" s="7">
        <v>4</v>
      </c>
      <c r="K13" s="7">
        <v>12</v>
      </c>
      <c r="L13" s="7">
        <v>12</v>
      </c>
      <c r="M13" s="7">
        <v>4</v>
      </c>
      <c r="N13" s="7">
        <v>12</v>
      </c>
      <c r="O13" s="7">
        <v>4</v>
      </c>
      <c r="P13" s="7">
        <v>4</v>
      </c>
      <c r="Q13" s="7">
        <v>3</v>
      </c>
      <c r="R13" s="7">
        <f t="shared" si="1"/>
        <v>1.7248814144027598</v>
      </c>
      <c r="S13" s="7">
        <f t="shared" si="2"/>
        <v>2.9769288017861575</v>
      </c>
      <c r="T13" s="7">
        <f t="shared" si="3"/>
        <v>2.9455081001472756</v>
      </c>
      <c r="U13" s="7">
        <f t="shared" si="4"/>
        <v>0.949893137022085</v>
      </c>
      <c r="V13" s="7">
        <f t="shared" si="5"/>
        <v>2.3255813953488369</v>
      </c>
      <c r="W13" s="7">
        <f t="shared" si="6"/>
        <v>0.6333122229259025</v>
      </c>
      <c r="X13" s="7">
        <f t="shared" si="7"/>
        <v>0.61265124827691841</v>
      </c>
      <c r="Y13" s="7">
        <f t="shared" si="8"/>
        <v>0.43630017452006981</v>
      </c>
      <c r="Z13" s="7">
        <f t="shared" si="9"/>
        <v>12.605056494430006</v>
      </c>
      <c r="AA13" s="7">
        <f t="shared" si="13"/>
        <v>0.13684043504009366</v>
      </c>
      <c r="AB13" s="7">
        <f t="shared" si="14"/>
        <v>0.23616941368740552</v>
      </c>
      <c r="AC13" s="7">
        <f t="shared" si="15"/>
        <v>0.23367670755373873</v>
      </c>
      <c r="AD13" s="7">
        <f t="shared" si="16"/>
        <v>7.5358102317258882E-2</v>
      </c>
      <c r="AE13" s="7">
        <f t="shared" si="17"/>
        <v>0.18449591212673089</v>
      </c>
      <c r="AF13" s="7">
        <f t="shared" si="18"/>
        <v>5.0242711978780427E-2</v>
      </c>
      <c r="AG13" s="7">
        <f t="shared" si="19"/>
        <v>4.8603609872565047E-2</v>
      </c>
      <c r="AH13" s="7">
        <f t="shared" si="20"/>
        <v>3.4613107423426832E-2</v>
      </c>
      <c r="AI13" s="7">
        <f t="shared" si="10"/>
        <v>0.10997120974068572</v>
      </c>
      <c r="AJ13" s="7">
        <f t="shared" si="11"/>
        <v>0.28641212566618596</v>
      </c>
      <c r="AK13" s="7">
        <f t="shared" si="12"/>
        <v>0.60361666459312835</v>
      </c>
    </row>
    <row r="14" spans="1:37" x14ac:dyDescent="0.15">
      <c r="A14" s="23" t="s">
        <v>10</v>
      </c>
      <c r="B14" s="7">
        <v>2.1930000000000001</v>
      </c>
      <c r="C14" s="7">
        <v>3.6829999999999998</v>
      </c>
      <c r="D14" s="7">
        <v>3.74</v>
      </c>
      <c r="E14" s="7">
        <v>3.847</v>
      </c>
      <c r="F14" s="7">
        <v>4.6669999999999998</v>
      </c>
      <c r="G14" s="7">
        <v>5.7709999999999999</v>
      </c>
      <c r="H14" s="7">
        <v>6.04</v>
      </c>
      <c r="I14" s="7">
        <v>6.282</v>
      </c>
      <c r="J14" s="7">
        <v>4</v>
      </c>
      <c r="K14" s="7">
        <v>12</v>
      </c>
      <c r="L14" s="7">
        <v>12</v>
      </c>
      <c r="M14" s="7">
        <v>4</v>
      </c>
      <c r="N14" s="7">
        <v>12</v>
      </c>
      <c r="O14" s="7">
        <v>4</v>
      </c>
      <c r="P14" s="7">
        <v>4</v>
      </c>
      <c r="Q14" s="7">
        <v>3</v>
      </c>
      <c r="R14" s="7">
        <f t="shared" si="1"/>
        <v>1.823985408116735</v>
      </c>
      <c r="S14" s="7">
        <f t="shared" si="2"/>
        <v>3.25821341297855</v>
      </c>
      <c r="T14" s="7">
        <f t="shared" si="3"/>
        <v>3.2085561497326198</v>
      </c>
      <c r="U14" s="7">
        <f t="shared" si="4"/>
        <v>1.0397712503249286</v>
      </c>
      <c r="V14" s="7">
        <f t="shared" si="5"/>
        <v>2.5712449110777804</v>
      </c>
      <c r="W14" s="7">
        <f t="shared" si="6"/>
        <v>0.69312077629526947</v>
      </c>
      <c r="X14" s="7">
        <f t="shared" si="7"/>
        <v>0.66225165562913912</v>
      </c>
      <c r="Y14" s="7">
        <f t="shared" si="8"/>
        <v>0.47755491881566381</v>
      </c>
      <c r="Z14" s="7">
        <f t="shared" si="9"/>
        <v>13.734698482970687</v>
      </c>
      <c r="AA14" s="7">
        <f t="shared" si="13"/>
        <v>0.13280127047406606</v>
      </c>
      <c r="AB14" s="7">
        <f t="shared" si="14"/>
        <v>0.23722496835429829</v>
      </c>
      <c r="AC14" s="7">
        <f t="shared" si="15"/>
        <v>0.23360950760665253</v>
      </c>
      <c r="AD14" s="7">
        <f t="shared" si="16"/>
        <v>7.5703973524727547E-2</v>
      </c>
      <c r="AE14" s="7">
        <f t="shared" si="17"/>
        <v>0.187207961956049</v>
      </c>
      <c r="AF14" s="7">
        <f t="shared" si="18"/>
        <v>5.0464943016743521E-2</v>
      </c>
      <c r="AG14" s="7">
        <f t="shared" si="19"/>
        <v>4.8217414925434916E-2</v>
      </c>
      <c r="AH14" s="7">
        <f t="shared" si="20"/>
        <v>3.4769960142028045E-2</v>
      </c>
      <c r="AI14" s="7">
        <f t="shared" si="10"/>
        <v>0.11047393366675559</v>
      </c>
      <c r="AJ14" s="7">
        <f t="shared" si="11"/>
        <v>0.28768991137104183</v>
      </c>
      <c r="AK14" s="7">
        <f t="shared" si="12"/>
        <v>0.60183615496220255</v>
      </c>
    </row>
    <row r="15" spans="1:37" x14ac:dyDescent="0.15">
      <c r="A15" s="23" t="s">
        <v>11</v>
      </c>
      <c r="B15" s="7">
        <v>2.2040000000000002</v>
      </c>
      <c r="C15" s="7">
        <v>3.698</v>
      </c>
      <c r="D15" s="7">
        <v>3.7549999999999999</v>
      </c>
      <c r="E15" s="7">
        <v>3.8620000000000001</v>
      </c>
      <c r="F15" s="7">
        <v>4.6840000000000002</v>
      </c>
      <c r="G15" s="7">
        <v>5.7930000000000001</v>
      </c>
      <c r="H15" s="7">
        <v>6.0659999999999998</v>
      </c>
      <c r="I15" s="7">
        <v>6.3070000000000004</v>
      </c>
      <c r="J15" s="7">
        <v>4</v>
      </c>
      <c r="K15" s="7">
        <v>12</v>
      </c>
      <c r="L15" s="7">
        <v>12</v>
      </c>
      <c r="M15" s="7">
        <v>4</v>
      </c>
      <c r="N15" s="7">
        <v>12</v>
      </c>
      <c r="O15" s="7">
        <v>4</v>
      </c>
      <c r="P15" s="7">
        <v>4</v>
      </c>
      <c r="Q15" s="7">
        <v>3</v>
      </c>
      <c r="R15" s="7">
        <f t="shared" si="1"/>
        <v>1.8148820326678765</v>
      </c>
      <c r="S15" s="7">
        <f t="shared" si="2"/>
        <v>3.2449972958355868</v>
      </c>
      <c r="T15" s="7">
        <f t="shared" si="3"/>
        <v>3.1957390146471374</v>
      </c>
      <c r="U15" s="7">
        <f t="shared" si="4"/>
        <v>1.0357327809425168</v>
      </c>
      <c r="V15" s="7">
        <f t="shared" si="5"/>
        <v>2.561912894961571</v>
      </c>
      <c r="W15" s="7">
        <f t="shared" si="6"/>
        <v>0.69048852062834454</v>
      </c>
      <c r="X15" s="7">
        <f t="shared" si="7"/>
        <v>0.65941312232113425</v>
      </c>
      <c r="Y15" s="7">
        <f t="shared" si="8"/>
        <v>0.47566196289836693</v>
      </c>
      <c r="Z15" s="7">
        <f t="shared" si="9"/>
        <v>13.678827624902535</v>
      </c>
      <c r="AA15" s="7">
        <f t="shared" si="13"/>
        <v>0.13267818576526641</v>
      </c>
      <c r="AB15" s="7">
        <f t="shared" si="14"/>
        <v>0.23722773506758832</v>
      </c>
      <c r="AC15" s="7">
        <f t="shared" si="15"/>
        <v>0.23362667490810696</v>
      </c>
      <c r="AD15" s="7">
        <f t="shared" si="16"/>
        <v>7.5717949618500036E-2</v>
      </c>
      <c r="AE15" s="7">
        <f t="shared" si="17"/>
        <v>0.18729038520067068</v>
      </c>
      <c r="AF15" s="7">
        <f t="shared" si="18"/>
        <v>5.0478633079000031E-2</v>
      </c>
      <c r="AG15" s="7">
        <f t="shared" si="19"/>
        <v>4.8206844943397165E-2</v>
      </c>
      <c r="AH15" s="7">
        <f t="shared" si="20"/>
        <v>3.4773591417470336E-2</v>
      </c>
      <c r="AI15" s="7">
        <f t="shared" si="10"/>
        <v>0.11049154103597036</v>
      </c>
      <c r="AJ15" s="7">
        <f t="shared" si="11"/>
        <v>0.28770636814658834</v>
      </c>
      <c r="AK15" s="7">
        <f t="shared" si="12"/>
        <v>0.60180209081744129</v>
      </c>
    </row>
    <row r="16" spans="1:37" x14ac:dyDescent="0.15">
      <c r="A16" s="23" t="s">
        <v>12</v>
      </c>
      <c r="B16" s="7">
        <v>2.3090000000000002</v>
      </c>
      <c r="C16" s="7">
        <v>4.016</v>
      </c>
      <c r="D16" s="7">
        <v>4.0579999999999998</v>
      </c>
      <c r="E16" s="7">
        <v>4.194</v>
      </c>
      <c r="F16" s="7">
        <v>5.1390000000000002</v>
      </c>
      <c r="G16" s="7">
        <v>6.2910000000000004</v>
      </c>
      <c r="H16" s="7">
        <v>6.5039999999999996</v>
      </c>
      <c r="I16" s="7">
        <v>6.8490000000000002</v>
      </c>
      <c r="J16" s="7">
        <v>4</v>
      </c>
      <c r="K16" s="7">
        <v>12</v>
      </c>
      <c r="L16" s="7">
        <v>12</v>
      </c>
      <c r="M16" s="7">
        <v>4</v>
      </c>
      <c r="N16" s="7">
        <v>12</v>
      </c>
      <c r="O16" s="7">
        <v>4</v>
      </c>
      <c r="P16" s="7">
        <v>4</v>
      </c>
      <c r="Q16" s="7">
        <v>3</v>
      </c>
      <c r="R16" s="7">
        <f t="shared" si="1"/>
        <v>1.7323516673884798</v>
      </c>
      <c r="S16" s="7">
        <f t="shared" si="2"/>
        <v>2.9880478087649402</v>
      </c>
      <c r="T16" s="7">
        <f t="shared" si="3"/>
        <v>2.9571217348447512</v>
      </c>
      <c r="U16" s="7">
        <f t="shared" si="4"/>
        <v>0.9537434430138293</v>
      </c>
      <c r="V16" s="7">
        <f t="shared" si="5"/>
        <v>2.335084646818447</v>
      </c>
      <c r="W16" s="7">
        <f t="shared" si="6"/>
        <v>0.63582896200921946</v>
      </c>
      <c r="X16" s="7">
        <f t="shared" si="7"/>
        <v>0.61500615006150061</v>
      </c>
      <c r="Y16" s="7">
        <f t="shared" si="8"/>
        <v>0.43802014892685059</v>
      </c>
      <c r="Z16" s="7">
        <f t="shared" si="9"/>
        <v>12.655204561828018</v>
      </c>
      <c r="AA16" s="7">
        <f t="shared" si="13"/>
        <v>0.13688847611470337</v>
      </c>
      <c r="AB16" s="7">
        <f t="shared" si="14"/>
        <v>0.23611216983230834</v>
      </c>
      <c r="AC16" s="7">
        <f t="shared" si="15"/>
        <v>0.23366842632985468</v>
      </c>
      <c r="AD16" s="7">
        <f t="shared" si="16"/>
        <v>7.5363731842835027E-2</v>
      </c>
      <c r="AE16" s="7">
        <f t="shared" si="17"/>
        <v>0.18451575677107418</v>
      </c>
      <c r="AF16" s="7">
        <f t="shared" si="18"/>
        <v>5.0242487895223342E-2</v>
      </c>
      <c r="AG16" s="7">
        <f t="shared" si="19"/>
        <v>4.8597092765813359E-2</v>
      </c>
      <c r="AH16" s="7">
        <f t="shared" si="20"/>
        <v>3.4611858448187698E-2</v>
      </c>
      <c r="AI16" s="7">
        <f t="shared" si="10"/>
        <v>0.10997559029102272</v>
      </c>
      <c r="AJ16" s="7">
        <f t="shared" si="11"/>
        <v>0.28635465772753166</v>
      </c>
      <c r="AK16" s="7">
        <f t="shared" si="12"/>
        <v>0.60366975198144568</v>
      </c>
    </row>
    <row r="17" spans="1:37" x14ac:dyDescent="0.15">
      <c r="A17" s="23" t="s">
        <v>13</v>
      </c>
      <c r="B17" s="7">
        <v>2.1360000000000001</v>
      </c>
      <c r="C17" s="7">
        <v>3.5150000000000001</v>
      </c>
      <c r="D17" s="7">
        <v>3.5790000000000002</v>
      </c>
      <c r="E17" s="7">
        <v>3.6709999999999998</v>
      </c>
      <c r="F17" s="7">
        <v>4.4260000000000002</v>
      </c>
      <c r="G17" s="7">
        <v>5.5060000000000002</v>
      </c>
      <c r="H17" s="7">
        <v>5.806</v>
      </c>
      <c r="I17" s="7">
        <v>5.9939999999999998</v>
      </c>
      <c r="J17" s="7">
        <v>4</v>
      </c>
      <c r="K17" s="7">
        <v>12</v>
      </c>
      <c r="L17" s="7">
        <v>12</v>
      </c>
      <c r="M17" s="7">
        <v>4</v>
      </c>
      <c r="N17" s="7">
        <v>12</v>
      </c>
      <c r="O17" s="7">
        <v>4</v>
      </c>
      <c r="P17" s="7">
        <v>4</v>
      </c>
      <c r="Q17" s="7">
        <v>3</v>
      </c>
      <c r="R17" s="7">
        <f t="shared" si="1"/>
        <v>1.8726591760299625</v>
      </c>
      <c r="S17" s="7">
        <f t="shared" si="2"/>
        <v>3.4139402560455188</v>
      </c>
      <c r="T17" s="7">
        <f t="shared" si="3"/>
        <v>3.3528918692372169</v>
      </c>
      <c r="U17" s="7">
        <f t="shared" si="4"/>
        <v>1.0896213565785891</v>
      </c>
      <c r="V17" s="7">
        <f t="shared" si="5"/>
        <v>2.7112516945323089</v>
      </c>
      <c r="W17" s="7">
        <f t="shared" si="6"/>
        <v>0.72648020341445696</v>
      </c>
      <c r="X17" s="7">
        <f t="shared" si="7"/>
        <v>0.68894247330347913</v>
      </c>
      <c r="Y17" s="7">
        <f t="shared" si="8"/>
        <v>0.50050050050050054</v>
      </c>
      <c r="Z17" s="7">
        <f t="shared" si="9"/>
        <v>14.356287529642033</v>
      </c>
      <c r="AA17" s="7">
        <f t="shared" si="13"/>
        <v>0.13044174353316648</v>
      </c>
      <c r="AB17" s="7">
        <f t="shared" si="14"/>
        <v>0.23780105051508701</v>
      </c>
      <c r="AC17" s="7">
        <f t="shared" si="15"/>
        <v>0.23354867073499047</v>
      </c>
      <c r="AD17" s="7">
        <f t="shared" si="16"/>
        <v>7.5898546496007538E-2</v>
      </c>
      <c r="AE17" s="7">
        <f t="shared" si="17"/>
        <v>0.18885465263455284</v>
      </c>
      <c r="AF17" s="7">
        <f t="shared" si="18"/>
        <v>5.0603625896629791E-2</v>
      </c>
      <c r="AG17" s="7">
        <f t="shared" si="19"/>
        <v>4.7988901857878685E-2</v>
      </c>
      <c r="AH17" s="7">
        <f t="shared" si="20"/>
        <v>3.4862808331687145E-2</v>
      </c>
      <c r="AI17" s="7">
        <f t="shared" si="10"/>
        <v>0.11076135482769468</v>
      </c>
      <c r="AJ17" s="7">
        <f t="shared" si="11"/>
        <v>0.2884046764117168</v>
      </c>
      <c r="AK17" s="7">
        <f t="shared" si="12"/>
        <v>0.60083396876058837</v>
      </c>
    </row>
    <row r="18" spans="1:37" x14ac:dyDescent="0.15">
      <c r="A18" s="23" t="s">
        <v>14</v>
      </c>
      <c r="B18" s="7">
        <v>2.0779999999999998</v>
      </c>
      <c r="C18" s="7">
        <v>3.5640000000000001</v>
      </c>
      <c r="D18" s="7">
        <v>3.6080000000000001</v>
      </c>
      <c r="E18" s="7">
        <v>3.722</v>
      </c>
      <c r="F18" s="7">
        <v>4.5430000000000001</v>
      </c>
      <c r="G18" s="7">
        <v>5.5830000000000002</v>
      </c>
      <c r="H18" s="7">
        <v>5.8010000000000002</v>
      </c>
      <c r="I18" s="7">
        <v>6.0780000000000003</v>
      </c>
      <c r="J18" s="7">
        <v>4</v>
      </c>
      <c r="K18" s="7">
        <v>12</v>
      </c>
      <c r="L18" s="7">
        <v>12</v>
      </c>
      <c r="M18" s="7">
        <v>4</v>
      </c>
      <c r="N18" s="7">
        <v>12</v>
      </c>
      <c r="O18" s="7">
        <v>4</v>
      </c>
      <c r="P18" s="7">
        <v>4</v>
      </c>
      <c r="Q18" s="7">
        <v>3</v>
      </c>
      <c r="R18" s="7">
        <f t="shared" si="1"/>
        <v>1.9249278152069298</v>
      </c>
      <c r="S18" s="7">
        <f t="shared" si="2"/>
        <v>3.3670033670033668</v>
      </c>
      <c r="T18" s="7">
        <f t="shared" si="3"/>
        <v>3.3259423503325944</v>
      </c>
      <c r="U18" s="7">
        <f t="shared" si="4"/>
        <v>1.0746910263299301</v>
      </c>
      <c r="V18" s="7">
        <f t="shared" si="5"/>
        <v>2.6414263702399294</v>
      </c>
      <c r="W18" s="7">
        <f t="shared" si="6"/>
        <v>0.71646068421995346</v>
      </c>
      <c r="X18" s="7">
        <f t="shared" si="7"/>
        <v>0.68953628684709534</v>
      </c>
      <c r="Y18" s="7">
        <f t="shared" si="8"/>
        <v>0.49358341559723595</v>
      </c>
      <c r="Z18" s="7">
        <f t="shared" si="9"/>
        <v>14.233571315777036</v>
      </c>
      <c r="AA18" s="7">
        <f t="shared" si="13"/>
        <v>0.13523856890879282</v>
      </c>
      <c r="AB18" s="7">
        <f t="shared" si="14"/>
        <v>0.23655365841117129</v>
      </c>
      <c r="AC18" s="7">
        <f t="shared" si="15"/>
        <v>0.23366885769883997</v>
      </c>
      <c r="AD18" s="7">
        <f t="shared" si="16"/>
        <v>7.5503961900180411E-2</v>
      </c>
      <c r="AE18" s="7">
        <f t="shared" si="17"/>
        <v>0.18557720417728693</v>
      </c>
      <c r="AF18" s="7">
        <f t="shared" si="18"/>
        <v>5.0335974600120278E-2</v>
      </c>
      <c r="AG18" s="7">
        <f t="shared" si="19"/>
        <v>4.8444362384497758E-2</v>
      </c>
      <c r="AH18" s="7">
        <f t="shared" si="20"/>
        <v>3.4677411919110501E-2</v>
      </c>
      <c r="AI18" s="7">
        <f t="shared" si="10"/>
        <v>0.11018137381929091</v>
      </c>
      <c r="AJ18" s="7">
        <f t="shared" si="11"/>
        <v>0.28688963301129156</v>
      </c>
      <c r="AK18" s="7">
        <f t="shared" si="12"/>
        <v>0.6029289931694175</v>
      </c>
    </row>
    <row r="19" spans="1:37" x14ac:dyDescent="0.15">
      <c r="A19" s="23" t="s">
        <v>15</v>
      </c>
      <c r="B19" s="7">
        <v>2.306</v>
      </c>
      <c r="C19" s="7">
        <v>4.0389999999999997</v>
      </c>
      <c r="D19" s="7">
        <v>4.0780000000000003</v>
      </c>
      <c r="E19" s="7">
        <v>4.2190000000000003</v>
      </c>
      <c r="F19" s="7">
        <v>5.18</v>
      </c>
      <c r="G19" s="7">
        <v>6.3280000000000003</v>
      </c>
      <c r="H19" s="7">
        <v>6.5250000000000004</v>
      </c>
      <c r="I19" s="7">
        <v>6.8890000000000002</v>
      </c>
      <c r="J19" s="7">
        <v>4</v>
      </c>
      <c r="K19" s="7">
        <v>12</v>
      </c>
      <c r="L19" s="7">
        <v>12</v>
      </c>
      <c r="M19" s="7">
        <v>4</v>
      </c>
      <c r="N19" s="7">
        <v>12</v>
      </c>
      <c r="O19" s="7">
        <v>4</v>
      </c>
      <c r="P19" s="7">
        <v>4</v>
      </c>
      <c r="Q19" s="7">
        <v>3</v>
      </c>
      <c r="R19" s="7">
        <f t="shared" si="1"/>
        <v>1.7346053772766694</v>
      </c>
      <c r="S19" s="7">
        <f t="shared" si="2"/>
        <v>2.9710324337707359</v>
      </c>
      <c r="T19" s="7">
        <f t="shared" si="3"/>
        <v>2.9426189308484547</v>
      </c>
      <c r="U19" s="7">
        <f t="shared" si="4"/>
        <v>0.94809196492059722</v>
      </c>
      <c r="V19" s="7">
        <f t="shared" si="5"/>
        <v>2.3166023166023164</v>
      </c>
      <c r="W19" s="7">
        <f t="shared" si="6"/>
        <v>0.63211125158027814</v>
      </c>
      <c r="X19" s="7">
        <f t="shared" si="7"/>
        <v>0.6130268199233716</v>
      </c>
      <c r="Y19" s="7">
        <f t="shared" si="8"/>
        <v>0.43547684714762658</v>
      </c>
      <c r="Z19" s="7">
        <f t="shared" si="9"/>
        <v>12.59356594207005</v>
      </c>
      <c r="AA19" s="7">
        <f t="shared" si="13"/>
        <v>0.13773742760833521</v>
      </c>
      <c r="AB19" s="7">
        <f t="shared" si="14"/>
        <v>0.2359166932890476</v>
      </c>
      <c r="AC19" s="7">
        <f t="shared" si="15"/>
        <v>0.23366050127377708</v>
      </c>
      <c r="AD19" s="7">
        <f t="shared" si="16"/>
        <v>7.5283836943546095E-2</v>
      </c>
      <c r="AE19" s="7">
        <f t="shared" si="17"/>
        <v>0.18395125949700059</v>
      </c>
      <c r="AF19" s="7">
        <f t="shared" si="18"/>
        <v>5.019319027573025E-2</v>
      </c>
      <c r="AG19" s="7">
        <f t="shared" si="19"/>
        <v>4.8677779013765674E-2</v>
      </c>
      <c r="AH19" s="7">
        <f t="shared" si="20"/>
        <v>3.4579312098797464E-2</v>
      </c>
      <c r="AI19" s="7">
        <f t="shared" si="10"/>
        <v>0.10986314904234357</v>
      </c>
      <c r="AJ19" s="7">
        <f t="shared" si="11"/>
        <v>0.28610988356477784</v>
      </c>
      <c r="AK19" s="7">
        <f t="shared" si="12"/>
        <v>0.60402696739287853</v>
      </c>
    </row>
    <row r="20" spans="1:37" x14ac:dyDescent="0.15">
      <c r="A20" s="23" t="s">
        <v>16</v>
      </c>
      <c r="B20" s="7">
        <v>2.2330000000000001</v>
      </c>
      <c r="C20" s="7">
        <v>3.8679999999999999</v>
      </c>
      <c r="D20" s="7">
        <v>3.911</v>
      </c>
      <c r="E20" s="7">
        <v>4.04</v>
      </c>
      <c r="F20" s="7">
        <v>4.9450000000000003</v>
      </c>
      <c r="G20" s="7">
        <v>6.06</v>
      </c>
      <c r="H20" s="7">
        <v>6.274</v>
      </c>
      <c r="I20" s="7">
        <v>6.5979999999999999</v>
      </c>
      <c r="J20" s="7">
        <v>4</v>
      </c>
      <c r="K20" s="7">
        <v>12</v>
      </c>
      <c r="L20" s="7">
        <v>12</v>
      </c>
      <c r="M20" s="7">
        <v>4</v>
      </c>
      <c r="N20" s="7">
        <v>12</v>
      </c>
      <c r="O20" s="7">
        <v>4</v>
      </c>
      <c r="P20" s="7">
        <v>4</v>
      </c>
      <c r="Q20" s="7">
        <v>3</v>
      </c>
      <c r="R20" s="7">
        <f t="shared" si="1"/>
        <v>1.7913121361397222</v>
      </c>
      <c r="S20" s="7">
        <f t="shared" si="2"/>
        <v>3.1023784901758016</v>
      </c>
      <c r="T20" s="7">
        <f t="shared" si="3"/>
        <v>3.0682689849143441</v>
      </c>
      <c r="U20" s="7">
        <f t="shared" si="4"/>
        <v>0.99009900990099009</v>
      </c>
      <c r="V20" s="7">
        <f t="shared" si="5"/>
        <v>2.4266936299292214</v>
      </c>
      <c r="W20" s="7">
        <f t="shared" si="6"/>
        <v>0.66006600660066006</v>
      </c>
      <c r="X20" s="7">
        <f t="shared" si="7"/>
        <v>0.63755180108383802</v>
      </c>
      <c r="Y20" s="7">
        <f t="shared" si="8"/>
        <v>0.45468323734464994</v>
      </c>
      <c r="Z20" s="7">
        <f t="shared" si="9"/>
        <v>13.131053296089226</v>
      </c>
      <c r="AA20" s="7">
        <f t="shared" si="13"/>
        <v>0.13641800819384553</v>
      </c>
      <c r="AB20" s="7">
        <f t="shared" si="14"/>
        <v>0.23626272928918596</v>
      </c>
      <c r="AC20" s="7">
        <f t="shared" si="15"/>
        <v>0.23366510787281289</v>
      </c>
      <c r="AD20" s="7">
        <f t="shared" si="16"/>
        <v>7.5401339677439866E-2</v>
      </c>
      <c r="AE20" s="7">
        <f t="shared" si="17"/>
        <v>0.1848057101902065</v>
      </c>
      <c r="AF20" s="7">
        <f t="shared" si="18"/>
        <v>5.0267559784959913E-2</v>
      </c>
      <c r="AG20" s="7">
        <f t="shared" si="19"/>
        <v>4.8552982514640908E-2</v>
      </c>
      <c r="AH20" s="7">
        <f t="shared" si="20"/>
        <v>3.4626562476908582E-2</v>
      </c>
      <c r="AI20" s="7">
        <f t="shared" si="10"/>
        <v>0.11002790215434845</v>
      </c>
      <c r="AJ20" s="7">
        <f t="shared" si="11"/>
        <v>0.28653028907414585</v>
      </c>
      <c r="AK20" s="7">
        <f t="shared" si="12"/>
        <v>0.60344180877150588</v>
      </c>
    </row>
    <row r="21" spans="1:37" x14ac:dyDescent="0.15">
      <c r="A21" s="23" t="s">
        <v>17</v>
      </c>
      <c r="B21" s="7">
        <v>2.1019999999999999</v>
      </c>
      <c r="C21" s="7">
        <v>3.6190000000000002</v>
      </c>
      <c r="D21" s="7">
        <v>3.6619999999999999</v>
      </c>
      <c r="E21" s="7">
        <v>3.78</v>
      </c>
      <c r="F21" s="7">
        <v>4.6189999999999998</v>
      </c>
      <c r="G21" s="7">
        <v>5.67</v>
      </c>
      <c r="H21" s="7">
        <v>5.8819999999999997</v>
      </c>
      <c r="I21" s="7">
        <v>6.173</v>
      </c>
      <c r="J21" s="7">
        <v>4</v>
      </c>
      <c r="K21" s="7">
        <v>12</v>
      </c>
      <c r="L21" s="7">
        <v>12</v>
      </c>
      <c r="M21" s="7">
        <v>4</v>
      </c>
      <c r="N21" s="7">
        <v>12</v>
      </c>
      <c r="O21" s="7">
        <v>4</v>
      </c>
      <c r="P21" s="7">
        <v>4</v>
      </c>
      <c r="Q21" s="7">
        <v>3</v>
      </c>
      <c r="R21" s="7">
        <f t="shared" si="1"/>
        <v>1.9029495718363465</v>
      </c>
      <c r="S21" s="7">
        <f t="shared" si="2"/>
        <v>3.3158331030671455</v>
      </c>
      <c r="T21" s="7">
        <f t="shared" si="3"/>
        <v>3.2768978700163847</v>
      </c>
      <c r="U21" s="7">
        <f t="shared" si="4"/>
        <v>1.0582010582010584</v>
      </c>
      <c r="V21" s="7">
        <f t="shared" si="5"/>
        <v>2.5979649274734795</v>
      </c>
      <c r="W21" s="7">
        <f t="shared" si="6"/>
        <v>0.70546737213403876</v>
      </c>
      <c r="X21" s="7">
        <f t="shared" si="7"/>
        <v>0.68004080244814691</v>
      </c>
      <c r="Y21" s="7">
        <f t="shared" si="8"/>
        <v>0.48598736432852746</v>
      </c>
      <c r="Z21" s="7">
        <f t="shared" si="9"/>
        <v>14.023342069505128</v>
      </c>
      <c r="AA21" s="7">
        <f t="shared" si="13"/>
        <v>0.13569872020553941</v>
      </c>
      <c r="AB21" s="7">
        <f t="shared" si="14"/>
        <v>0.23645098911747209</v>
      </c>
      <c r="AC21" s="7">
        <f t="shared" si="15"/>
        <v>0.23367453020648049</v>
      </c>
      <c r="AD21" s="7">
        <f t="shared" si="16"/>
        <v>7.5459976156625364E-2</v>
      </c>
      <c r="AE21" s="7">
        <f t="shared" si="17"/>
        <v>0.18526004105133831</v>
      </c>
      <c r="AF21" s="7">
        <f t="shared" si="18"/>
        <v>5.0306650771083566E-2</v>
      </c>
      <c r="AG21" s="7">
        <f t="shared" si="19"/>
        <v>4.8493490287664712E-2</v>
      </c>
      <c r="AH21" s="7">
        <f t="shared" si="20"/>
        <v>3.4655602203796029E-2</v>
      </c>
      <c r="AI21" s="7">
        <f t="shared" si="10"/>
        <v>0.11011557836042139</v>
      </c>
      <c r="AJ21" s="7">
        <f t="shared" si="11"/>
        <v>0.28675763988855563</v>
      </c>
      <c r="AK21" s="7">
        <f t="shared" si="12"/>
        <v>0.60312678175102297</v>
      </c>
    </row>
    <row r="22" spans="1:37" x14ac:dyDescent="0.15">
      <c r="A22" s="23" t="s">
        <v>18</v>
      </c>
      <c r="B22" s="7">
        <v>2.173</v>
      </c>
      <c r="C22" s="7">
        <v>4.6390000000000002</v>
      </c>
      <c r="D22" s="7">
        <v>3.714</v>
      </c>
      <c r="E22" s="7">
        <v>3.8220000000000001</v>
      </c>
      <c r="F22" s="7">
        <v>4.6390000000000002</v>
      </c>
      <c r="G22" s="7">
        <v>5.7329999999999997</v>
      </c>
      <c r="H22" s="7">
        <v>5.9950000000000001</v>
      </c>
      <c r="I22" s="7">
        <v>6.2409999999999997</v>
      </c>
      <c r="J22" s="7">
        <v>4</v>
      </c>
      <c r="K22" s="7">
        <v>12</v>
      </c>
      <c r="L22" s="7">
        <v>12</v>
      </c>
      <c r="M22" s="7">
        <v>4</v>
      </c>
      <c r="N22" s="7">
        <v>12</v>
      </c>
      <c r="O22" s="7">
        <v>4</v>
      </c>
      <c r="P22" s="7">
        <v>4</v>
      </c>
      <c r="Q22" s="7">
        <v>3</v>
      </c>
      <c r="R22" s="7">
        <f t="shared" si="1"/>
        <v>1.8407731247123791</v>
      </c>
      <c r="S22" s="7">
        <f t="shared" si="2"/>
        <v>2.586764388876913</v>
      </c>
      <c r="T22" s="7">
        <f t="shared" si="3"/>
        <v>3.2310177705977385</v>
      </c>
      <c r="U22" s="7">
        <f t="shared" si="4"/>
        <v>1.0465724751439036</v>
      </c>
      <c r="V22" s="7">
        <f t="shared" si="5"/>
        <v>2.586764388876913</v>
      </c>
      <c r="W22" s="7">
        <f t="shared" si="6"/>
        <v>0.69771498342926919</v>
      </c>
      <c r="X22" s="7">
        <f t="shared" si="7"/>
        <v>0.66722268557130937</v>
      </c>
      <c r="Y22" s="7">
        <f t="shared" si="8"/>
        <v>0.4806921967633393</v>
      </c>
      <c r="Z22" s="7">
        <f t="shared" si="9"/>
        <v>13.137522013971767</v>
      </c>
      <c r="AA22" s="7">
        <f t="shared" si="13"/>
        <v>0.1401157023946156</v>
      </c>
      <c r="AB22" s="7">
        <f t="shared" si="14"/>
        <v>0.19689895751465814</v>
      </c>
      <c r="AC22" s="7">
        <f t="shared" si="15"/>
        <v>0.24593814321768961</v>
      </c>
      <c r="AD22" s="7">
        <f t="shared" si="16"/>
        <v>7.9662852251046495E-2</v>
      </c>
      <c r="AE22" s="7">
        <f t="shared" si="17"/>
        <v>0.19689895751465814</v>
      </c>
      <c r="AF22" s="7">
        <f t="shared" si="18"/>
        <v>5.3108568167364339E-2</v>
      </c>
      <c r="AG22" s="7">
        <f t="shared" si="19"/>
        <v>5.0787559850458665E-2</v>
      </c>
      <c r="AH22" s="7">
        <f t="shared" si="20"/>
        <v>3.6589259089508865E-2</v>
      </c>
      <c r="AI22" s="7">
        <f t="shared" si="10"/>
        <v>0.11625211134055535</v>
      </c>
      <c r="AJ22" s="7">
        <f t="shared" si="11"/>
        <v>0.25000752568202245</v>
      </c>
      <c r="AK22" s="7">
        <f t="shared" si="12"/>
        <v>0.63374036297742198</v>
      </c>
    </row>
    <row r="23" spans="1:37" x14ac:dyDescent="0.15">
      <c r="A23" s="23" t="s">
        <v>19</v>
      </c>
      <c r="B23" s="7">
        <v>1.9770000000000001</v>
      </c>
      <c r="C23" s="7">
        <v>3.3919999999999999</v>
      </c>
      <c r="D23" s="7">
        <v>3.4340000000000002</v>
      </c>
      <c r="E23" s="7">
        <v>3.5430000000000001</v>
      </c>
      <c r="F23" s="7">
        <v>4.3250000000000002</v>
      </c>
      <c r="G23" s="7">
        <v>5.3140000000000001</v>
      </c>
      <c r="H23" s="7">
        <v>5.52</v>
      </c>
      <c r="I23" s="7">
        <v>5.7850000000000001</v>
      </c>
      <c r="J23" s="7">
        <v>4</v>
      </c>
      <c r="K23" s="7">
        <v>12</v>
      </c>
      <c r="L23" s="7">
        <v>12</v>
      </c>
      <c r="M23" s="7">
        <v>4</v>
      </c>
      <c r="N23" s="7">
        <v>12</v>
      </c>
      <c r="O23" s="7">
        <v>4</v>
      </c>
      <c r="P23" s="7">
        <v>4</v>
      </c>
      <c r="Q23" s="7">
        <v>3</v>
      </c>
      <c r="R23" s="7">
        <f t="shared" si="1"/>
        <v>2.0232675771370765</v>
      </c>
      <c r="S23" s="7">
        <f t="shared" si="2"/>
        <v>3.5377358490566042</v>
      </c>
      <c r="T23" s="7">
        <f t="shared" si="3"/>
        <v>3.4944670937682001</v>
      </c>
      <c r="U23" s="7">
        <f t="shared" si="4"/>
        <v>1.1289867344058706</v>
      </c>
      <c r="V23" s="7">
        <f t="shared" si="5"/>
        <v>2.7745664739884393</v>
      </c>
      <c r="W23" s="7">
        <f t="shared" si="6"/>
        <v>0.75272864132480244</v>
      </c>
      <c r="X23" s="7">
        <f t="shared" si="7"/>
        <v>0.7246376811594204</v>
      </c>
      <c r="Y23" s="7">
        <f t="shared" si="8"/>
        <v>0.51858254105445112</v>
      </c>
      <c r="Z23" s="7">
        <f t="shared" si="9"/>
        <v>14.954972591894865</v>
      </c>
      <c r="AA23" s="7">
        <f t="shared" si="13"/>
        <v>0.1352906242191059</v>
      </c>
      <c r="AB23" s="7">
        <f t="shared" si="14"/>
        <v>0.23655916634537652</v>
      </c>
      <c r="AC23" s="7">
        <f t="shared" si="15"/>
        <v>0.23366589756654543</v>
      </c>
      <c r="AD23" s="7">
        <f t="shared" si="16"/>
        <v>7.5492397426241128E-2</v>
      </c>
      <c r="AE23" s="7">
        <f t="shared" si="17"/>
        <v>0.18552802132798082</v>
      </c>
      <c r="AF23" s="7">
        <f t="shared" si="18"/>
        <v>5.0333000391639515E-2</v>
      </c>
      <c r="AG23" s="7">
        <f t="shared" si="19"/>
        <v>4.8454631174125434E-2</v>
      </c>
      <c r="AH23" s="7">
        <f t="shared" si="20"/>
        <v>3.4676261548985177E-2</v>
      </c>
      <c r="AI23" s="7">
        <f t="shared" si="10"/>
        <v>0.11016865897522631</v>
      </c>
      <c r="AJ23" s="7">
        <f t="shared" si="11"/>
        <v>0.28689216673701601</v>
      </c>
      <c r="AK23" s="7">
        <f t="shared" si="12"/>
        <v>0.60293917428775756</v>
      </c>
    </row>
    <row r="24" spans="1:37" x14ac:dyDescent="0.15">
      <c r="A24" s="23" t="s">
        <v>20</v>
      </c>
      <c r="B24" s="7">
        <v>2.0049999999999999</v>
      </c>
      <c r="C24" s="7">
        <v>3.5209999999999999</v>
      </c>
      <c r="D24" s="7">
        <v>3.5539999999999998</v>
      </c>
      <c r="E24" s="7">
        <v>3.6779999999999999</v>
      </c>
      <c r="F24" s="7">
        <v>4.5190000000000001</v>
      </c>
      <c r="G24" s="7">
        <v>5.516</v>
      </c>
      <c r="H24" s="7">
        <v>5.6820000000000004</v>
      </c>
      <c r="I24" s="7">
        <v>6.0049999999999999</v>
      </c>
      <c r="J24" s="7">
        <v>4</v>
      </c>
      <c r="K24" s="7">
        <v>12</v>
      </c>
      <c r="L24" s="7">
        <v>12</v>
      </c>
      <c r="M24" s="7">
        <v>4</v>
      </c>
      <c r="N24" s="7">
        <v>12</v>
      </c>
      <c r="O24" s="7">
        <v>4</v>
      </c>
      <c r="P24" s="7">
        <v>4</v>
      </c>
      <c r="Q24" s="7">
        <v>3</v>
      </c>
      <c r="R24" s="7">
        <f t="shared" si="1"/>
        <v>1.9950124688279303</v>
      </c>
      <c r="S24" s="7">
        <f t="shared" si="2"/>
        <v>3.408122692416927</v>
      </c>
      <c r="T24" s="7">
        <f t="shared" si="3"/>
        <v>3.3764772087788408</v>
      </c>
      <c r="U24" s="7">
        <f t="shared" si="4"/>
        <v>1.0875475802066341</v>
      </c>
      <c r="V24" s="7">
        <f t="shared" si="5"/>
        <v>2.6554547466253595</v>
      </c>
      <c r="W24" s="7">
        <f t="shared" si="6"/>
        <v>0.72516316171138506</v>
      </c>
      <c r="X24" s="7">
        <f t="shared" si="7"/>
        <v>0.70397747272087285</v>
      </c>
      <c r="Y24" s="7">
        <f t="shared" si="8"/>
        <v>0.49958368026644462</v>
      </c>
      <c r="Z24" s="7">
        <f t="shared" si="9"/>
        <v>14.451339011554396</v>
      </c>
      <c r="AA24" s="7">
        <f t="shared" si="13"/>
        <v>0.13805035417360578</v>
      </c>
      <c r="AB24" s="7">
        <f t="shared" si="14"/>
        <v>0.2358343880585739</v>
      </c>
      <c r="AC24" s="7">
        <f t="shared" si="15"/>
        <v>0.23364459210867719</v>
      </c>
      <c r="AD24" s="7">
        <f t="shared" si="16"/>
        <v>7.52558347248721E-2</v>
      </c>
      <c r="AE24" s="7">
        <f t="shared" si="17"/>
        <v>0.18375146721713623</v>
      </c>
      <c r="AF24" s="7">
        <f t="shared" si="18"/>
        <v>5.0179651943089112E-2</v>
      </c>
      <c r="AG24" s="7">
        <f t="shared" si="19"/>
        <v>4.871365014397739E-2</v>
      </c>
      <c r="AH24" s="7">
        <f t="shared" si="20"/>
        <v>3.4570061630068219E-2</v>
      </c>
      <c r="AI24" s="7">
        <f t="shared" si="10"/>
        <v>0.10982589635494032</v>
      </c>
      <c r="AJ24" s="7">
        <f t="shared" si="11"/>
        <v>0.28601404000166303</v>
      </c>
      <c r="AK24" s="7">
        <f t="shared" si="12"/>
        <v>0.60416006364339658</v>
      </c>
    </row>
    <row r="25" spans="1:37" x14ac:dyDescent="0.15">
      <c r="A25" s="23" t="s">
        <v>21</v>
      </c>
      <c r="B25" s="7">
        <v>2.0009999999999999</v>
      </c>
      <c r="C25" s="7">
        <v>3.55</v>
      </c>
      <c r="D25" s="7">
        <v>3.581</v>
      </c>
      <c r="E25" s="7">
        <v>3.7080000000000002</v>
      </c>
      <c r="F25" s="7">
        <v>4.5640000000000001</v>
      </c>
      <c r="G25" s="7">
        <v>5.5620000000000003</v>
      </c>
      <c r="H25" s="7">
        <v>5.7190000000000003</v>
      </c>
      <c r="I25" s="7">
        <v>6.0549999999999997</v>
      </c>
      <c r="J25" s="7">
        <v>4</v>
      </c>
      <c r="K25" s="7">
        <v>12</v>
      </c>
      <c r="L25" s="7">
        <v>12</v>
      </c>
      <c r="M25" s="7">
        <v>4</v>
      </c>
      <c r="N25" s="7">
        <v>12</v>
      </c>
      <c r="O25" s="7">
        <v>4</v>
      </c>
      <c r="P25" s="7">
        <v>4</v>
      </c>
      <c r="Q25" s="7">
        <v>3</v>
      </c>
      <c r="R25" s="7">
        <f t="shared" si="1"/>
        <v>1.9990004997501249</v>
      </c>
      <c r="S25" s="7">
        <f t="shared" si="2"/>
        <v>3.380281690140845</v>
      </c>
      <c r="T25" s="7">
        <f t="shared" si="3"/>
        <v>3.3510192683607931</v>
      </c>
      <c r="U25" s="7">
        <f t="shared" si="4"/>
        <v>1.0787486515641855</v>
      </c>
      <c r="V25" s="7">
        <f t="shared" si="5"/>
        <v>2.6292725679228748</v>
      </c>
      <c r="W25" s="7">
        <f t="shared" si="6"/>
        <v>0.71916576770945695</v>
      </c>
      <c r="X25" s="7">
        <f t="shared" si="7"/>
        <v>0.699422976044763</v>
      </c>
      <c r="Y25" s="7">
        <f t="shared" si="8"/>
        <v>0.49545829892650706</v>
      </c>
      <c r="Z25" s="7">
        <f t="shared" si="9"/>
        <v>14.352369720419551</v>
      </c>
      <c r="AA25" s="7">
        <f t="shared" si="13"/>
        <v>0.13928017036142026</v>
      </c>
      <c r="AB25" s="7">
        <f t="shared" si="14"/>
        <v>0.23552080638862138</v>
      </c>
      <c r="AC25" s="7">
        <f t="shared" si="15"/>
        <v>0.233481949924492</v>
      </c>
      <c r="AD25" s="7">
        <f t="shared" si="16"/>
        <v>7.5161710057497833E-2</v>
      </c>
      <c r="AE25" s="7">
        <f t="shared" si="17"/>
        <v>0.18319431697625022</v>
      </c>
      <c r="AF25" s="7">
        <f t="shared" si="18"/>
        <v>5.010780670499855E-2</v>
      </c>
      <c r="AG25" s="7">
        <f t="shared" si="19"/>
        <v>4.8732229566917633E-2</v>
      </c>
      <c r="AH25" s="7">
        <f t="shared" si="20"/>
        <v>3.4521010019802061E-2</v>
      </c>
      <c r="AI25" s="7">
        <f t="shared" si="10"/>
        <v>0.1096827200772999</v>
      </c>
      <c r="AJ25" s="7">
        <f t="shared" si="11"/>
        <v>0.28562861309361992</v>
      </c>
      <c r="AK25" s="7">
        <f t="shared" si="12"/>
        <v>0.60468866682908007</v>
      </c>
    </row>
    <row r="26" spans="1:37" x14ac:dyDescent="0.15">
      <c r="A26" s="23" t="s">
        <v>22</v>
      </c>
      <c r="B26" s="7">
        <v>2.0009999999999999</v>
      </c>
      <c r="C26" s="7">
        <v>3.5049999999999999</v>
      </c>
      <c r="D26" s="7">
        <v>3.5379999999999998</v>
      </c>
      <c r="E26" s="7">
        <v>3.66</v>
      </c>
      <c r="F26" s="7">
        <v>4.4950000000000001</v>
      </c>
      <c r="G26" s="7">
        <v>5.4909999999999997</v>
      </c>
      <c r="H26" s="7">
        <v>5.6609999999999996</v>
      </c>
      <c r="I26" s="7">
        <v>5.9779999999999998</v>
      </c>
      <c r="J26" s="7">
        <v>4</v>
      </c>
      <c r="K26" s="7">
        <v>12</v>
      </c>
      <c r="L26" s="7">
        <v>12</v>
      </c>
      <c r="M26" s="7">
        <v>4</v>
      </c>
      <c r="N26" s="7">
        <v>12</v>
      </c>
      <c r="O26" s="7">
        <v>4</v>
      </c>
      <c r="P26" s="7">
        <v>4</v>
      </c>
      <c r="Q26" s="7">
        <v>3</v>
      </c>
      <c r="R26" s="7">
        <f t="shared" si="1"/>
        <v>1.9990004997501249</v>
      </c>
      <c r="S26" s="7">
        <f t="shared" si="2"/>
        <v>3.4236804564907279</v>
      </c>
      <c r="T26" s="7">
        <f t="shared" si="3"/>
        <v>3.3917467495760318</v>
      </c>
      <c r="U26" s="7">
        <f t="shared" si="4"/>
        <v>1.0928961748633879</v>
      </c>
      <c r="V26" s="7">
        <f t="shared" si="5"/>
        <v>2.6696329254727473</v>
      </c>
      <c r="W26" s="7">
        <f t="shared" si="6"/>
        <v>0.72846476051720999</v>
      </c>
      <c r="X26" s="7">
        <f t="shared" si="7"/>
        <v>0.70658894188305954</v>
      </c>
      <c r="Y26" s="7">
        <f t="shared" si="8"/>
        <v>0.50184008029441296</v>
      </c>
      <c r="Z26" s="7">
        <f t="shared" si="9"/>
        <v>14.513850588847705</v>
      </c>
      <c r="AA26" s="7">
        <f t="shared" si="13"/>
        <v>0.13773054142407506</v>
      </c>
      <c r="AB26" s="7">
        <f t="shared" si="14"/>
        <v>0.23589056780848008</v>
      </c>
      <c r="AC26" s="7">
        <f t="shared" si="15"/>
        <v>0.2336903448752749</v>
      </c>
      <c r="AD26" s="7">
        <f t="shared" si="16"/>
        <v>7.5300222237588574E-2</v>
      </c>
      <c r="AE26" s="7">
        <f t="shared" si="17"/>
        <v>0.18393691661150668</v>
      </c>
      <c r="AF26" s="7">
        <f t="shared" si="18"/>
        <v>5.0191005898665854E-2</v>
      </c>
      <c r="AG26" s="7">
        <f t="shared" si="19"/>
        <v>4.8683768484291505E-2</v>
      </c>
      <c r="AH26" s="7">
        <f t="shared" si="20"/>
        <v>3.4576632660117214E-2</v>
      </c>
      <c r="AI26" s="7">
        <f t="shared" si="10"/>
        <v>0.10987685489770579</v>
      </c>
      <c r="AJ26" s="7">
        <f t="shared" si="11"/>
        <v>0.28608157370714593</v>
      </c>
      <c r="AK26" s="7">
        <f t="shared" si="12"/>
        <v>0.60404157139514814</v>
      </c>
    </row>
    <row r="27" spans="1:37" x14ac:dyDescent="0.15">
      <c r="A27" s="23" t="s">
        <v>23</v>
      </c>
      <c r="B27" s="7">
        <v>1.8320000000000001</v>
      </c>
      <c r="C27" s="7">
        <v>3.4860000000000002</v>
      </c>
      <c r="D27" s="7">
        <v>3.488</v>
      </c>
      <c r="E27" s="7">
        <v>3.641</v>
      </c>
      <c r="F27" s="7">
        <v>4.5739999999999998</v>
      </c>
      <c r="G27" s="7">
        <v>5.4619999999999997</v>
      </c>
      <c r="H27" s="7">
        <v>5.4740000000000002</v>
      </c>
      <c r="I27" s="7">
        <v>5.9459999999999997</v>
      </c>
      <c r="J27" s="7">
        <v>4</v>
      </c>
      <c r="K27" s="7">
        <v>12</v>
      </c>
      <c r="L27" s="7">
        <v>12</v>
      </c>
      <c r="M27" s="7">
        <v>4</v>
      </c>
      <c r="N27" s="7">
        <v>12</v>
      </c>
      <c r="O27" s="7">
        <v>4</v>
      </c>
      <c r="P27" s="7">
        <v>4</v>
      </c>
      <c r="Q27" s="7">
        <v>3</v>
      </c>
      <c r="R27" s="7">
        <f t="shared" si="1"/>
        <v>2.1834061135371177</v>
      </c>
      <c r="S27" s="7">
        <f t="shared" si="2"/>
        <v>3.4423407917383817</v>
      </c>
      <c r="T27" s="7">
        <f t="shared" si="3"/>
        <v>3.4403669724770642</v>
      </c>
      <c r="U27" s="7">
        <f t="shared" si="4"/>
        <v>1.0985992859104641</v>
      </c>
      <c r="V27" s="7">
        <f t="shared" si="5"/>
        <v>2.6235242675994757</v>
      </c>
      <c r="W27" s="7">
        <f t="shared" si="6"/>
        <v>0.73233247894544129</v>
      </c>
      <c r="X27" s="7">
        <f t="shared" si="7"/>
        <v>0.73072707343807086</v>
      </c>
      <c r="Y27" s="7">
        <f t="shared" si="8"/>
        <v>0.50454086781029273</v>
      </c>
      <c r="Z27" s="7">
        <f t="shared" si="9"/>
        <v>14.755837851456308</v>
      </c>
      <c r="AA27" s="7">
        <f t="shared" si="13"/>
        <v>0.14796896899498183</v>
      </c>
      <c r="AB27" s="7">
        <f t="shared" si="14"/>
        <v>0.23328670499036722</v>
      </c>
      <c r="AC27" s="7">
        <f t="shared" si="15"/>
        <v>0.23315293967787276</v>
      </c>
      <c r="AD27" s="7">
        <f t="shared" si="16"/>
        <v>7.4451840483055948E-2</v>
      </c>
      <c r="AE27" s="7">
        <f t="shared" si="17"/>
        <v>0.17779568290258424</v>
      </c>
      <c r="AF27" s="7">
        <f t="shared" si="18"/>
        <v>4.9630016696962057E-2</v>
      </c>
      <c r="AG27" s="7">
        <f t="shared" si="19"/>
        <v>4.9521218706395094E-2</v>
      </c>
      <c r="AH27" s="7">
        <f t="shared" si="20"/>
        <v>3.4192627547780879E-2</v>
      </c>
      <c r="AI27" s="7">
        <f t="shared" si="10"/>
        <v>0.10864446803083683</v>
      </c>
      <c r="AJ27" s="7">
        <f t="shared" si="11"/>
        <v>0.28291672168732929</v>
      </c>
      <c r="AK27" s="7">
        <f t="shared" si="12"/>
        <v>0.60843881028183389</v>
      </c>
    </row>
    <row r="28" spans="1:37" x14ac:dyDescent="0.15">
      <c r="A28" s="23" t="s">
        <v>24</v>
      </c>
      <c r="B28" s="7">
        <v>2.0059999999999998</v>
      </c>
      <c r="C28" s="7">
        <v>3.5510000000000002</v>
      </c>
      <c r="D28" s="7">
        <v>3.581</v>
      </c>
      <c r="E28" s="7">
        <v>3.7090000000000001</v>
      </c>
      <c r="F28" s="7">
        <v>4.5679999999999996</v>
      </c>
      <c r="G28" s="7">
        <v>5.5640000000000001</v>
      </c>
      <c r="H28" s="7">
        <v>5.7149999999999999</v>
      </c>
      <c r="I28" s="7">
        <v>6.0570000000000004</v>
      </c>
      <c r="J28" s="7">
        <v>4</v>
      </c>
      <c r="K28" s="7">
        <v>12</v>
      </c>
      <c r="L28" s="7">
        <v>12</v>
      </c>
      <c r="M28" s="7">
        <v>4</v>
      </c>
      <c r="N28" s="7">
        <v>12</v>
      </c>
      <c r="O28" s="7">
        <v>4</v>
      </c>
      <c r="P28" s="7">
        <v>4</v>
      </c>
      <c r="Q28" s="7">
        <v>3</v>
      </c>
      <c r="R28" s="7">
        <f t="shared" si="1"/>
        <v>1.9940179461615157</v>
      </c>
      <c r="S28" s="7">
        <f t="shared" si="2"/>
        <v>3.3793297662630248</v>
      </c>
      <c r="T28" s="7">
        <f t="shared" si="3"/>
        <v>3.3510192683607931</v>
      </c>
      <c r="U28" s="7">
        <f t="shared" si="4"/>
        <v>1.0784578053383662</v>
      </c>
      <c r="V28" s="7">
        <f t="shared" si="5"/>
        <v>2.6269702276707534</v>
      </c>
      <c r="W28" s="7">
        <f t="shared" si="6"/>
        <v>0.71890726096333568</v>
      </c>
      <c r="X28" s="7">
        <f t="shared" si="7"/>
        <v>0.69991251093613305</v>
      </c>
      <c r="Y28" s="7">
        <f t="shared" si="8"/>
        <v>0.49529470034670631</v>
      </c>
      <c r="Z28" s="7">
        <f t="shared" si="9"/>
        <v>14.34390948604063</v>
      </c>
      <c r="AA28" s="7">
        <f t="shared" si="13"/>
        <v>0.13901495600638564</v>
      </c>
      <c r="AB28" s="7">
        <f t="shared" si="14"/>
        <v>0.23559335546224408</v>
      </c>
      <c r="AC28" s="7">
        <f t="shared" si="15"/>
        <v>0.23361966077811466</v>
      </c>
      <c r="AD28" s="7">
        <f t="shared" si="16"/>
        <v>7.5185764828473861E-2</v>
      </c>
      <c r="AE28" s="7">
        <f t="shared" si="17"/>
        <v>0.18314185754081189</v>
      </c>
      <c r="AF28" s="7">
        <f t="shared" si="18"/>
        <v>5.011933891962788E-2</v>
      </c>
      <c r="AG28" s="7">
        <f t="shared" si="19"/>
        <v>4.879510091842687E-2</v>
      </c>
      <c r="AH28" s="7">
        <f t="shared" si="20"/>
        <v>3.4529965545915003E-2</v>
      </c>
      <c r="AI28" s="7">
        <f t="shared" si="10"/>
        <v>0.10971573037438886</v>
      </c>
      <c r="AJ28" s="7">
        <f t="shared" si="11"/>
        <v>0.28571269438187197</v>
      </c>
      <c r="AK28" s="7">
        <f t="shared" si="12"/>
        <v>0.60457157524373906</v>
      </c>
    </row>
    <row r="29" spans="1:37" x14ac:dyDescent="0.15">
      <c r="A29" s="23" t="s">
        <v>25</v>
      </c>
      <c r="B29" s="7">
        <v>1.9730000000000001</v>
      </c>
      <c r="C29" s="7">
        <v>3.3809999999999998</v>
      </c>
      <c r="D29" s="7">
        <v>3.4239999999999999</v>
      </c>
      <c r="E29" s="7">
        <v>3.532</v>
      </c>
      <c r="F29" s="7">
        <v>4.3090000000000002</v>
      </c>
      <c r="G29" s="7">
        <v>5.2969999999999997</v>
      </c>
      <c r="H29" s="7">
        <v>5.5049999999999999</v>
      </c>
      <c r="I29" s="7">
        <v>5.7670000000000003</v>
      </c>
      <c r="J29" s="7">
        <v>4</v>
      </c>
      <c r="K29" s="7">
        <v>12</v>
      </c>
      <c r="L29" s="7">
        <v>12</v>
      </c>
      <c r="M29" s="7">
        <v>4</v>
      </c>
      <c r="N29" s="7">
        <v>12</v>
      </c>
      <c r="O29" s="7">
        <v>4</v>
      </c>
      <c r="P29" s="7">
        <v>4</v>
      </c>
      <c r="Q29" s="7">
        <v>3</v>
      </c>
      <c r="R29" s="7">
        <f t="shared" si="1"/>
        <v>2.0273694880892044</v>
      </c>
      <c r="S29" s="7">
        <f t="shared" si="2"/>
        <v>3.5492457852706303</v>
      </c>
      <c r="T29" s="7">
        <f t="shared" si="3"/>
        <v>3.5046728971962615</v>
      </c>
      <c r="U29" s="7">
        <f t="shared" si="4"/>
        <v>1.1325028312570782</v>
      </c>
      <c r="V29" s="7">
        <f t="shared" si="5"/>
        <v>2.784868879090276</v>
      </c>
      <c r="W29" s="7">
        <f t="shared" si="6"/>
        <v>0.75514442137058713</v>
      </c>
      <c r="X29" s="7">
        <f t="shared" si="7"/>
        <v>0.72661217075386009</v>
      </c>
      <c r="Y29" s="7">
        <f t="shared" si="8"/>
        <v>0.52020114444251775</v>
      </c>
      <c r="Z29" s="7">
        <f t="shared" si="9"/>
        <v>15.000617617470416</v>
      </c>
      <c r="AA29" s="7">
        <f t="shared" si="13"/>
        <v>0.13515240104034354</v>
      </c>
      <c r="AB29" s="7">
        <f t="shared" si="14"/>
        <v>0.23660664352493152</v>
      </c>
      <c r="AC29" s="7">
        <f t="shared" si="15"/>
        <v>0.23363523999935554</v>
      </c>
      <c r="AD29" s="7">
        <f t="shared" si="16"/>
        <v>7.5497080196092248E-2</v>
      </c>
      <c r="AE29" s="7">
        <f t="shared" si="17"/>
        <v>0.1856502812155473</v>
      </c>
      <c r="AF29" s="7">
        <f t="shared" si="18"/>
        <v>5.0340888663884802E-2</v>
      </c>
      <c r="AG29" s="7">
        <f t="shared" si="19"/>
        <v>4.8438816939618129E-2</v>
      </c>
      <c r="AH29" s="7">
        <f t="shared" si="20"/>
        <v>3.4678648420226867E-2</v>
      </c>
      <c r="AI29" s="7">
        <f t="shared" si="10"/>
        <v>0.11017572861631911</v>
      </c>
      <c r="AJ29" s="7">
        <f t="shared" si="11"/>
        <v>0.2869475321888163</v>
      </c>
      <c r="AK29" s="7">
        <f t="shared" si="12"/>
        <v>0.60287673919486451</v>
      </c>
    </row>
    <row r="30" spans="1:37" x14ac:dyDescent="0.15">
      <c r="A30" s="23" t="s">
        <v>26</v>
      </c>
      <c r="B30" s="7">
        <v>1.956</v>
      </c>
      <c r="C30" s="7">
        <v>3.4390000000000001</v>
      </c>
      <c r="D30" s="7">
        <v>3.47</v>
      </c>
      <c r="E30" s="7">
        <v>3.5920000000000001</v>
      </c>
      <c r="F30" s="7">
        <v>4.415</v>
      </c>
      <c r="G30" s="7">
        <v>5.3869999999999996</v>
      </c>
      <c r="H30" s="7">
        <v>5.5469999999999997</v>
      </c>
      <c r="I30" s="7">
        <v>5.8650000000000002</v>
      </c>
      <c r="J30" s="7">
        <v>4</v>
      </c>
      <c r="K30" s="7">
        <v>12</v>
      </c>
      <c r="L30" s="7">
        <v>12</v>
      </c>
      <c r="M30" s="7">
        <v>4</v>
      </c>
      <c r="N30" s="7">
        <v>12</v>
      </c>
      <c r="O30" s="7">
        <v>4</v>
      </c>
      <c r="P30" s="7">
        <v>4</v>
      </c>
      <c r="Q30" s="7">
        <v>3</v>
      </c>
      <c r="R30" s="7">
        <f t="shared" si="1"/>
        <v>2.0449897750511248</v>
      </c>
      <c r="S30" s="7">
        <f t="shared" si="2"/>
        <v>3.4893864495492872</v>
      </c>
      <c r="T30" s="7">
        <f t="shared" si="3"/>
        <v>3.4582132564841501</v>
      </c>
      <c r="U30" s="7">
        <f t="shared" si="4"/>
        <v>1.1135857461024499</v>
      </c>
      <c r="V30" s="7">
        <f t="shared" si="5"/>
        <v>2.7180067950169873</v>
      </c>
      <c r="W30" s="7">
        <f t="shared" si="6"/>
        <v>0.74252830889177657</v>
      </c>
      <c r="X30" s="7">
        <f t="shared" si="7"/>
        <v>0.72111051018568595</v>
      </c>
      <c r="Y30" s="7">
        <f t="shared" si="8"/>
        <v>0.51150895140664965</v>
      </c>
      <c r="Z30" s="7">
        <f t="shared" si="9"/>
        <v>14.799329792688111</v>
      </c>
      <c r="AA30" s="7">
        <f t="shared" si="13"/>
        <v>0.13818124223851613</v>
      </c>
      <c r="AB30" s="7">
        <f t="shared" si="14"/>
        <v>0.23578003182774429</v>
      </c>
      <c r="AC30" s="7">
        <f t="shared" si="15"/>
        <v>0.23367363961256854</v>
      </c>
      <c r="AD30" s="7">
        <f t="shared" si="16"/>
        <v>7.5245687588679722E-2</v>
      </c>
      <c r="AE30" s="7">
        <f t="shared" si="17"/>
        <v>0.18365742456525769</v>
      </c>
      <c r="AF30" s="7">
        <f t="shared" si="18"/>
        <v>5.0173103734645924E-2</v>
      </c>
      <c r="AG30" s="7">
        <f t="shared" si="19"/>
        <v>4.8725889637378325E-2</v>
      </c>
      <c r="AH30" s="7">
        <f t="shared" si="20"/>
        <v>3.4562980795209412E-2</v>
      </c>
      <c r="AI30" s="7">
        <f t="shared" si="10"/>
        <v>0.10980866838388914</v>
      </c>
      <c r="AJ30" s="7">
        <f t="shared" si="11"/>
        <v>0.28595313556239021</v>
      </c>
      <c r="AK30" s="7">
        <f t="shared" si="12"/>
        <v>0.60423819605372064</v>
      </c>
    </row>
    <row r="31" spans="1:37" x14ac:dyDescent="0.15">
      <c r="A31" s="23" t="s">
        <v>27</v>
      </c>
      <c r="B31" s="7">
        <v>2.0059999999999998</v>
      </c>
      <c r="C31" s="7">
        <v>3.504</v>
      </c>
      <c r="D31" s="7">
        <v>3.5390000000000001</v>
      </c>
      <c r="E31" s="7">
        <v>3.6589999999999998</v>
      </c>
      <c r="F31" s="7">
        <v>4.49</v>
      </c>
      <c r="G31" s="7">
        <v>5.4889999999999999</v>
      </c>
      <c r="H31" s="7">
        <v>5.665</v>
      </c>
      <c r="I31" s="7">
        <v>5.976</v>
      </c>
      <c r="J31" s="7">
        <v>4</v>
      </c>
      <c r="K31" s="7">
        <v>12</v>
      </c>
      <c r="L31" s="7">
        <v>12</v>
      </c>
      <c r="M31" s="7">
        <v>4</v>
      </c>
      <c r="N31" s="7">
        <v>12</v>
      </c>
      <c r="O31" s="7">
        <v>4</v>
      </c>
      <c r="P31" s="7">
        <v>4</v>
      </c>
      <c r="Q31" s="7">
        <v>3</v>
      </c>
      <c r="R31" s="7">
        <f t="shared" si="1"/>
        <v>1.9940179461615157</v>
      </c>
      <c r="S31" s="7">
        <f t="shared" si="2"/>
        <v>3.4246575342465757</v>
      </c>
      <c r="T31" s="7">
        <f t="shared" si="3"/>
        <v>3.3907883582933032</v>
      </c>
      <c r="U31" s="7">
        <f t="shared" si="4"/>
        <v>1.0931948619841487</v>
      </c>
      <c r="V31" s="7">
        <f t="shared" si="5"/>
        <v>2.6726057906458793</v>
      </c>
      <c r="W31" s="7">
        <f t="shared" si="6"/>
        <v>0.72873018764802333</v>
      </c>
      <c r="X31" s="7">
        <f t="shared" si="7"/>
        <v>0.70609002647837604</v>
      </c>
      <c r="Y31" s="7">
        <f t="shared" si="8"/>
        <v>0.50200803212851408</v>
      </c>
      <c r="Z31" s="7">
        <f t="shared" si="9"/>
        <v>14.512092737586336</v>
      </c>
      <c r="AA31" s="7">
        <f t="shared" si="13"/>
        <v>0.13740388669078768</v>
      </c>
      <c r="AB31" s="7">
        <f t="shared" si="14"/>
        <v>0.23598646977886995</v>
      </c>
      <c r="AC31" s="7">
        <f t="shared" si="15"/>
        <v>0.23365261093675055</v>
      </c>
      <c r="AD31" s="7">
        <f t="shared" si="16"/>
        <v>7.5329925307931145E-2</v>
      </c>
      <c r="AE31" s="7">
        <f t="shared" si="17"/>
        <v>0.18416405124836527</v>
      </c>
      <c r="AF31" s="7">
        <f t="shared" si="18"/>
        <v>5.0215375606070332E-2</v>
      </c>
      <c r="AG31" s="7">
        <f t="shared" si="19"/>
        <v>4.8655286266852615E-2</v>
      </c>
      <c r="AH31" s="7">
        <f t="shared" si="20"/>
        <v>3.45923941643725E-2</v>
      </c>
      <c r="AI31" s="7">
        <f t="shared" si="10"/>
        <v>0.10992231947230365</v>
      </c>
      <c r="AJ31" s="7">
        <f t="shared" si="11"/>
        <v>0.28620184538494026</v>
      </c>
      <c r="AK31" s="7">
        <f t="shared" si="12"/>
        <v>0.603875835142756</v>
      </c>
    </row>
    <row r="32" spans="1:37" x14ac:dyDescent="0.15">
      <c r="A32" s="23" t="s">
        <v>28</v>
      </c>
      <c r="B32" s="7">
        <v>1.9890000000000001</v>
      </c>
      <c r="C32" s="7">
        <v>3.5230000000000001</v>
      </c>
      <c r="D32" s="7">
        <v>3.552</v>
      </c>
      <c r="E32" s="7">
        <v>3.68</v>
      </c>
      <c r="F32" s="7">
        <v>4.5330000000000004</v>
      </c>
      <c r="G32" s="7">
        <v>5.5190000000000001</v>
      </c>
      <c r="H32" s="7">
        <v>5.6680000000000001</v>
      </c>
      <c r="I32" s="7">
        <v>6.0090000000000003</v>
      </c>
      <c r="J32" s="7">
        <v>4</v>
      </c>
      <c r="K32" s="7">
        <v>12</v>
      </c>
      <c r="L32" s="7">
        <v>12</v>
      </c>
      <c r="M32" s="7">
        <v>4</v>
      </c>
      <c r="N32" s="7">
        <v>12</v>
      </c>
      <c r="O32" s="7">
        <v>4</v>
      </c>
      <c r="P32" s="7">
        <v>4</v>
      </c>
      <c r="Q32" s="7">
        <v>3</v>
      </c>
      <c r="R32" s="7">
        <f t="shared" si="1"/>
        <v>2.0110608345902463</v>
      </c>
      <c r="S32" s="7">
        <f t="shared" si="2"/>
        <v>3.4061879080329263</v>
      </c>
      <c r="T32" s="7">
        <f t="shared" si="3"/>
        <v>3.3783783783783785</v>
      </c>
      <c r="U32" s="7">
        <f t="shared" si="4"/>
        <v>1.0869565217391304</v>
      </c>
      <c r="V32" s="7">
        <f t="shared" si="5"/>
        <v>2.647253474520185</v>
      </c>
      <c r="W32" s="7">
        <f t="shared" si="6"/>
        <v>0.72476897988766076</v>
      </c>
      <c r="X32" s="7">
        <f t="shared" si="7"/>
        <v>0.7057163020465772</v>
      </c>
      <c r="Y32" s="7">
        <f t="shared" si="8"/>
        <v>0.49925112331502747</v>
      </c>
      <c r="Z32" s="7">
        <f t="shared" si="9"/>
        <v>14.459573522510132</v>
      </c>
      <c r="AA32" s="7">
        <f t="shared" si="13"/>
        <v>0.13908161478341674</v>
      </c>
      <c r="AB32" s="7">
        <f t="shared" si="14"/>
        <v>0.23556627743759512</v>
      </c>
      <c r="AC32" s="7">
        <f t="shared" si="15"/>
        <v>0.2336430167265337</v>
      </c>
      <c r="AD32" s="7">
        <f t="shared" si="16"/>
        <v>7.517210103375431E-2</v>
      </c>
      <c r="AE32" s="7">
        <f t="shared" si="17"/>
        <v>0.18307963719670142</v>
      </c>
      <c r="AF32" s="7">
        <f t="shared" si="18"/>
        <v>5.0123814423666584E-2</v>
      </c>
      <c r="AG32" s="7">
        <f t="shared" si="19"/>
        <v>4.8806162985923759E-2</v>
      </c>
      <c r="AH32" s="7">
        <f t="shared" si="20"/>
        <v>3.4527375412408377E-2</v>
      </c>
      <c r="AI32" s="7">
        <f t="shared" si="10"/>
        <v>0.10969947644616268</v>
      </c>
      <c r="AJ32" s="7">
        <f t="shared" si="11"/>
        <v>0.28569009186126171</v>
      </c>
      <c r="AK32" s="7">
        <f t="shared" si="12"/>
        <v>0.60461043169257567</v>
      </c>
    </row>
    <row r="33" spans="1:37" x14ac:dyDescent="0.15">
      <c r="A33" s="23" t="s">
        <v>29</v>
      </c>
      <c r="B33" s="7">
        <v>1.9890000000000001</v>
      </c>
      <c r="C33" s="7">
        <v>3.4929999999999999</v>
      </c>
      <c r="D33" s="7">
        <v>3.5249999999999999</v>
      </c>
      <c r="E33" s="7">
        <v>3.6480000000000001</v>
      </c>
      <c r="F33" s="7">
        <v>4.4820000000000002</v>
      </c>
      <c r="G33" s="7">
        <v>5.4720000000000004</v>
      </c>
      <c r="H33" s="7">
        <v>5.6369999999999996</v>
      </c>
      <c r="I33" s="7">
        <v>5.9569999999999999</v>
      </c>
      <c r="J33" s="7">
        <v>4</v>
      </c>
      <c r="K33" s="7">
        <v>12</v>
      </c>
      <c r="L33" s="7">
        <v>12</v>
      </c>
      <c r="M33" s="7">
        <v>4</v>
      </c>
      <c r="N33" s="7">
        <v>12</v>
      </c>
      <c r="O33" s="7">
        <v>4</v>
      </c>
      <c r="P33" s="7">
        <v>4</v>
      </c>
      <c r="Q33" s="7">
        <v>3</v>
      </c>
      <c r="R33" s="7">
        <f t="shared" si="1"/>
        <v>2.0110608345902463</v>
      </c>
      <c r="S33" s="7">
        <f t="shared" si="2"/>
        <v>3.4354423131978242</v>
      </c>
      <c r="T33" s="7">
        <f t="shared" si="3"/>
        <v>3.4042553191489366</v>
      </c>
      <c r="U33" s="7">
        <f t="shared" si="4"/>
        <v>1.0964912280701753</v>
      </c>
      <c r="V33" s="7">
        <f t="shared" si="5"/>
        <v>2.6773761713520745</v>
      </c>
      <c r="W33" s="7">
        <f t="shared" si="6"/>
        <v>0.73099415204678353</v>
      </c>
      <c r="X33" s="7">
        <f t="shared" si="7"/>
        <v>0.70959730353024664</v>
      </c>
      <c r="Y33" s="7">
        <f t="shared" si="8"/>
        <v>0.50360919926137315</v>
      </c>
      <c r="Z33" s="7">
        <f t="shared" si="9"/>
        <v>14.568826521197659</v>
      </c>
      <c r="AA33" s="7">
        <f t="shared" si="13"/>
        <v>0.13803862868873829</v>
      </c>
      <c r="AB33" s="7">
        <f t="shared" si="14"/>
        <v>0.23580775762545128</v>
      </c>
      <c r="AC33" s="7">
        <f t="shared" si="15"/>
        <v>0.23366709145693659</v>
      </c>
      <c r="AD33" s="7">
        <f t="shared" si="16"/>
        <v>7.5262837845915684E-2</v>
      </c>
      <c r="AE33" s="7">
        <f t="shared" si="17"/>
        <v>0.18377431891693469</v>
      </c>
      <c r="AF33" s="7">
        <f t="shared" si="18"/>
        <v>5.0175225230610458E-2</v>
      </c>
      <c r="AG33" s="7">
        <f t="shared" si="19"/>
        <v>4.8706551793844324E-2</v>
      </c>
      <c r="AH33" s="7">
        <f t="shared" si="20"/>
        <v>3.4567588441568799E-2</v>
      </c>
      <c r="AI33" s="7">
        <f t="shared" si="10"/>
        <v>0.10983042628748449</v>
      </c>
      <c r="AJ33" s="7">
        <f t="shared" si="11"/>
        <v>0.28598298285606172</v>
      </c>
      <c r="AK33" s="7">
        <f t="shared" si="12"/>
        <v>0.60418659085645388</v>
      </c>
    </row>
    <row r="34" spans="1:37" x14ac:dyDescent="0.15">
      <c r="A34" s="23" t="s">
        <v>30</v>
      </c>
      <c r="B34" s="7">
        <v>2.0070000000000001</v>
      </c>
      <c r="C34" s="7">
        <v>3.5310000000000001</v>
      </c>
      <c r="D34" s="7">
        <v>3.5630000000000002</v>
      </c>
      <c r="E34" s="7">
        <v>3.6680000000000001</v>
      </c>
      <c r="F34" s="7">
        <v>4.5350000000000001</v>
      </c>
      <c r="G34" s="7">
        <v>5.5330000000000004</v>
      </c>
      <c r="H34" s="7">
        <v>5.6950000000000003</v>
      </c>
      <c r="I34" s="7">
        <v>6.0229999999999997</v>
      </c>
      <c r="J34" s="7">
        <v>4</v>
      </c>
      <c r="K34" s="7">
        <v>12</v>
      </c>
      <c r="L34" s="7">
        <v>12</v>
      </c>
      <c r="M34" s="7">
        <v>4</v>
      </c>
      <c r="N34" s="7">
        <v>12</v>
      </c>
      <c r="O34" s="7">
        <v>4</v>
      </c>
      <c r="P34" s="7">
        <v>4</v>
      </c>
      <c r="Q34" s="7">
        <v>3</v>
      </c>
      <c r="R34" s="7">
        <f t="shared" si="1"/>
        <v>1.9930244145490781</v>
      </c>
      <c r="S34" s="7">
        <f t="shared" si="2"/>
        <v>3.3984706881903142</v>
      </c>
      <c r="T34" s="7">
        <f t="shared" si="3"/>
        <v>3.367948358125175</v>
      </c>
      <c r="U34" s="7">
        <f t="shared" si="4"/>
        <v>1.0905125408942202</v>
      </c>
      <c r="V34" s="7">
        <f t="shared" si="5"/>
        <v>2.6460859977949283</v>
      </c>
      <c r="W34" s="7">
        <f t="shared" si="6"/>
        <v>0.72293511657328746</v>
      </c>
      <c r="X34" s="7">
        <f t="shared" si="7"/>
        <v>0.70237050043898153</v>
      </c>
      <c r="Y34" s="7">
        <f t="shared" si="8"/>
        <v>0.49809065249875484</v>
      </c>
      <c r="Z34" s="7">
        <f t="shared" si="9"/>
        <v>14.41943826906474</v>
      </c>
      <c r="AA34" s="7">
        <f t="shared" si="13"/>
        <v>0.13821789568771792</v>
      </c>
      <c r="AB34" s="7">
        <f t="shared" si="14"/>
        <v>0.23568676010641451</v>
      </c>
      <c r="AC34" s="7">
        <f t="shared" si="15"/>
        <v>0.23357001120846185</v>
      </c>
      <c r="AD34" s="7">
        <f t="shared" si="16"/>
        <v>7.5627948921823854E-2</v>
      </c>
      <c r="AE34" s="7">
        <f t="shared" si="17"/>
        <v>0.18350825797921713</v>
      </c>
      <c r="AF34" s="7">
        <f t="shared" si="18"/>
        <v>5.0136149764187579E-2</v>
      </c>
      <c r="AG34" s="7">
        <f t="shared" si="19"/>
        <v>4.8709976583889356E-2</v>
      </c>
      <c r="AH34" s="7">
        <f t="shared" si="20"/>
        <v>3.4542999748287805E-2</v>
      </c>
      <c r="AI34" s="7">
        <f t="shared" si="10"/>
        <v>0.11017094867011165</v>
      </c>
      <c r="AJ34" s="7">
        <f t="shared" si="11"/>
        <v>0.2858229098706021</v>
      </c>
      <c r="AK34" s="7">
        <f t="shared" si="12"/>
        <v>0.60400614145928622</v>
      </c>
    </row>
    <row r="35" spans="1:37" x14ac:dyDescent="0.15">
      <c r="A35" s="23" t="s">
        <v>31</v>
      </c>
      <c r="B35" s="7">
        <v>2.161</v>
      </c>
      <c r="C35" s="7">
        <v>3.75</v>
      </c>
      <c r="D35" s="7">
        <v>3.7909999999999999</v>
      </c>
      <c r="E35" s="7">
        <v>3.9169999999999998</v>
      </c>
      <c r="F35" s="7">
        <v>4.7969999999999997</v>
      </c>
      <c r="G35" s="7">
        <v>5.8760000000000003</v>
      </c>
      <c r="H35" s="7">
        <v>6.0789999999999997</v>
      </c>
      <c r="I35" s="7">
        <v>6.3970000000000002</v>
      </c>
      <c r="J35" s="7">
        <v>4</v>
      </c>
      <c r="K35" s="7">
        <v>12</v>
      </c>
      <c r="L35" s="7">
        <v>12</v>
      </c>
      <c r="M35" s="7">
        <v>4</v>
      </c>
      <c r="N35" s="7">
        <v>12</v>
      </c>
      <c r="O35" s="7">
        <v>4</v>
      </c>
      <c r="P35" s="7">
        <v>4</v>
      </c>
      <c r="Q35" s="7">
        <v>3</v>
      </c>
      <c r="R35" s="7">
        <f t="shared" si="1"/>
        <v>1.8509949097639982</v>
      </c>
      <c r="S35" s="7">
        <f t="shared" si="2"/>
        <v>3.2</v>
      </c>
      <c r="T35" s="7">
        <f t="shared" si="3"/>
        <v>3.1653917172250066</v>
      </c>
      <c r="U35" s="7">
        <f t="shared" si="4"/>
        <v>1.0211896859841716</v>
      </c>
      <c r="V35" s="7">
        <f t="shared" si="5"/>
        <v>2.5015634771732334</v>
      </c>
      <c r="W35" s="7">
        <f t="shared" si="6"/>
        <v>0.68073519400953031</v>
      </c>
      <c r="X35" s="7">
        <f t="shared" si="7"/>
        <v>0.65800296101332456</v>
      </c>
      <c r="Y35" s="7">
        <f t="shared" si="8"/>
        <v>0.46896982960762856</v>
      </c>
      <c r="Z35" s="7">
        <f t="shared" si="9"/>
        <v>13.546847774776893</v>
      </c>
      <c r="AA35" s="7">
        <f t="shared" si="13"/>
        <v>0.13663657705007928</v>
      </c>
      <c r="AB35" s="7">
        <f t="shared" si="14"/>
        <v>0.23621731440417709</v>
      </c>
      <c r="AC35" s="7">
        <f t="shared" si="15"/>
        <v>0.23366260327503668</v>
      </c>
      <c r="AD35" s="7">
        <f t="shared" si="16"/>
        <v>7.5382089100133096E-2</v>
      </c>
      <c r="AE35" s="7">
        <f t="shared" si="17"/>
        <v>0.1846601894966988</v>
      </c>
      <c r="AF35" s="7">
        <f t="shared" si="18"/>
        <v>5.0250449796668033E-2</v>
      </c>
      <c r="AG35" s="7">
        <f t="shared" si="19"/>
        <v>4.8572403850176235E-2</v>
      </c>
      <c r="AH35" s="7">
        <f t="shared" si="20"/>
        <v>3.4618373027030795E-2</v>
      </c>
      <c r="AI35" s="7">
        <f t="shared" si="10"/>
        <v>0.11000046212716388</v>
      </c>
      <c r="AJ35" s="7">
        <f t="shared" si="11"/>
        <v>0.28646776420084513</v>
      </c>
      <c r="AK35" s="7">
        <f t="shared" si="12"/>
        <v>0.60353177367199107</v>
      </c>
    </row>
    <row r="36" spans="1:37" x14ac:dyDescent="0.15">
      <c r="A36" s="23" t="s">
        <v>32</v>
      </c>
      <c r="B36" s="7">
        <v>2.387</v>
      </c>
      <c r="C36" s="7">
        <v>4.07</v>
      </c>
      <c r="D36" s="7">
        <v>4.1239999999999997</v>
      </c>
      <c r="E36" s="7">
        <v>4.2510000000000003</v>
      </c>
      <c r="F36" s="7">
        <v>5.18</v>
      </c>
      <c r="G36" s="7">
        <v>6.3769999999999998</v>
      </c>
      <c r="H36" s="7">
        <v>6.6379999999999999</v>
      </c>
      <c r="I36" s="7">
        <v>6.9429999999999996</v>
      </c>
      <c r="J36" s="7">
        <v>4</v>
      </c>
      <c r="K36" s="7">
        <v>12</v>
      </c>
      <c r="L36" s="7">
        <v>12</v>
      </c>
      <c r="M36" s="7">
        <v>4</v>
      </c>
      <c r="N36" s="7">
        <v>12</v>
      </c>
      <c r="O36" s="7">
        <v>4</v>
      </c>
      <c r="P36" s="7">
        <v>4</v>
      </c>
      <c r="Q36" s="7">
        <v>3</v>
      </c>
      <c r="R36" s="7">
        <f t="shared" si="1"/>
        <v>1.6757436112274822</v>
      </c>
      <c r="S36" s="7">
        <f t="shared" si="2"/>
        <v>2.9484029484029479</v>
      </c>
      <c r="T36" s="7">
        <f t="shared" si="3"/>
        <v>2.9097963142580023</v>
      </c>
      <c r="U36" s="7">
        <f t="shared" si="4"/>
        <v>0.94095506939543627</v>
      </c>
      <c r="V36" s="7">
        <f t="shared" si="5"/>
        <v>2.3166023166023164</v>
      </c>
      <c r="W36" s="7">
        <f t="shared" si="6"/>
        <v>0.6272541947624275</v>
      </c>
      <c r="X36" s="7">
        <f t="shared" si="7"/>
        <v>0.6025911419102139</v>
      </c>
      <c r="Y36" s="7">
        <f t="shared" si="8"/>
        <v>0.43208987469393634</v>
      </c>
      <c r="Z36" s="7">
        <f t="shared" si="9"/>
        <v>12.453435471252762</v>
      </c>
      <c r="AA36" s="7">
        <f t="shared" si="13"/>
        <v>0.13456074952937541</v>
      </c>
      <c r="AB36" s="7">
        <f t="shared" si="14"/>
        <v>0.23675418363141454</v>
      </c>
      <c r="AC36" s="7">
        <f t="shared" si="15"/>
        <v>0.23365410460229327</v>
      </c>
      <c r="AD36" s="7">
        <f t="shared" si="16"/>
        <v>7.5557870883702444E-2</v>
      </c>
      <c r="AE36" s="7">
        <f t="shared" si="17"/>
        <v>0.18602114428182573</v>
      </c>
      <c r="AF36" s="7">
        <f t="shared" si="18"/>
        <v>5.0367964423180041E-2</v>
      </c>
      <c r="AG36" s="7">
        <f t="shared" si="19"/>
        <v>4.8387542803045962E-2</v>
      </c>
      <c r="AH36" s="7">
        <f t="shared" si="20"/>
        <v>3.4696439845162658E-2</v>
      </c>
      <c r="AI36" s="7">
        <f t="shared" si="10"/>
        <v>0.1102543107288651</v>
      </c>
      <c r="AJ36" s="7">
        <f t="shared" si="11"/>
        <v>0.28712214805459457</v>
      </c>
      <c r="AK36" s="7">
        <f t="shared" si="12"/>
        <v>0.60262354121654027</v>
      </c>
    </row>
    <row r="37" spans="1:37" x14ac:dyDescent="0.15">
      <c r="A37" s="23" t="s">
        <v>33</v>
      </c>
      <c r="B37" s="7">
        <v>2.0089999999999999</v>
      </c>
      <c r="C37" s="7">
        <v>3.42</v>
      </c>
      <c r="D37" s="7">
        <v>3.4660000000000002</v>
      </c>
      <c r="E37" s="7">
        <v>3.5720000000000001</v>
      </c>
      <c r="F37" s="7">
        <v>4.351</v>
      </c>
      <c r="G37" s="7">
        <v>5.359</v>
      </c>
      <c r="H37" s="7">
        <v>5.5810000000000004</v>
      </c>
      <c r="I37" s="7">
        <v>5.8339999999999996</v>
      </c>
      <c r="J37" s="7">
        <v>4</v>
      </c>
      <c r="K37" s="7">
        <v>12</v>
      </c>
      <c r="L37" s="7">
        <v>12</v>
      </c>
      <c r="M37" s="7">
        <v>4</v>
      </c>
      <c r="N37" s="7">
        <v>12</v>
      </c>
      <c r="O37" s="7">
        <v>4</v>
      </c>
      <c r="P37" s="7">
        <v>4</v>
      </c>
      <c r="Q37" s="7">
        <v>3</v>
      </c>
      <c r="R37" s="7">
        <f t="shared" si="1"/>
        <v>1.9910403185664511</v>
      </c>
      <c r="S37" s="7">
        <f t="shared" si="2"/>
        <v>3.5087719298245612</v>
      </c>
      <c r="T37" s="7">
        <f t="shared" si="3"/>
        <v>3.4622042700519331</v>
      </c>
      <c r="U37" s="7">
        <f t="shared" si="4"/>
        <v>1.1198208286674132</v>
      </c>
      <c r="V37" s="7">
        <f t="shared" si="5"/>
        <v>2.7579866697310962</v>
      </c>
      <c r="W37" s="7">
        <f t="shared" si="6"/>
        <v>0.74640791192386635</v>
      </c>
      <c r="X37" s="7">
        <f t="shared" si="7"/>
        <v>0.71671743415158573</v>
      </c>
      <c r="Y37" s="7">
        <f t="shared" si="8"/>
        <v>0.51422694549194381</v>
      </c>
      <c r="Z37" s="7">
        <f t="shared" si="9"/>
        <v>14.817176308408849</v>
      </c>
      <c r="AA37" s="7">
        <f t="shared" si="13"/>
        <v>0.13437380220929965</v>
      </c>
      <c r="AB37" s="7">
        <f t="shared" si="14"/>
        <v>0.2368043584548096</v>
      </c>
      <c r="AC37" s="7">
        <f t="shared" si="15"/>
        <v>0.23366154238760786</v>
      </c>
      <c r="AD37" s="7">
        <f t="shared" si="16"/>
        <v>7.5575859081322208E-2</v>
      </c>
      <c r="AE37" s="7">
        <f t="shared" si="17"/>
        <v>0.18613443022648787</v>
      </c>
      <c r="AF37" s="7">
        <f t="shared" si="18"/>
        <v>5.0374504317686683E-2</v>
      </c>
      <c r="AG37" s="7">
        <f t="shared" si="19"/>
        <v>4.8370716473478396E-2</v>
      </c>
      <c r="AH37" s="7">
        <f t="shared" si="20"/>
        <v>3.4704786849307889E-2</v>
      </c>
      <c r="AI37" s="7">
        <f t="shared" si="10"/>
        <v>0.1102806459306301</v>
      </c>
      <c r="AJ37" s="7">
        <f t="shared" si="11"/>
        <v>0.28717886277249627</v>
      </c>
      <c r="AK37" s="7">
        <f t="shared" si="12"/>
        <v>0.6025404912968737</v>
      </c>
    </row>
    <row r="38" spans="1:37" x14ac:dyDescent="0.15">
      <c r="A38" s="23" t="s">
        <v>34</v>
      </c>
      <c r="B38" s="7">
        <v>2.0499999999999998</v>
      </c>
      <c r="C38" s="7">
        <v>3.5489999999999999</v>
      </c>
      <c r="D38" s="7">
        <v>3.589</v>
      </c>
      <c r="E38" s="7">
        <v>3.7069999999999999</v>
      </c>
      <c r="F38" s="7">
        <v>4.5369999999999999</v>
      </c>
      <c r="G38" s="7">
        <v>5.5609999999999999</v>
      </c>
      <c r="H38" s="7">
        <v>5.7569999999999997</v>
      </c>
      <c r="I38" s="7">
        <v>6.0540000000000003</v>
      </c>
      <c r="J38" s="7">
        <v>4</v>
      </c>
      <c r="K38" s="7">
        <v>12</v>
      </c>
      <c r="L38" s="7">
        <v>12</v>
      </c>
      <c r="M38" s="7">
        <v>4</v>
      </c>
      <c r="N38" s="7">
        <v>12</v>
      </c>
      <c r="O38" s="7">
        <v>4</v>
      </c>
      <c r="P38" s="7">
        <v>4</v>
      </c>
      <c r="Q38" s="7">
        <v>3</v>
      </c>
      <c r="R38" s="7">
        <f t="shared" si="1"/>
        <v>1.9512195121951221</v>
      </c>
      <c r="S38" s="7">
        <f t="shared" si="2"/>
        <v>3.3812341504649197</v>
      </c>
      <c r="T38" s="7">
        <f t="shared" si="3"/>
        <v>3.3435497353023127</v>
      </c>
      <c r="U38" s="7">
        <f t="shared" si="4"/>
        <v>1.0790396547073104</v>
      </c>
      <c r="V38" s="7">
        <f t="shared" si="5"/>
        <v>2.6449195503636762</v>
      </c>
      <c r="W38" s="7">
        <f t="shared" si="6"/>
        <v>0.71929509081100518</v>
      </c>
      <c r="X38" s="7">
        <f t="shared" si="7"/>
        <v>0.69480632273753695</v>
      </c>
      <c r="Y38" s="7">
        <f t="shared" si="8"/>
        <v>0.49554013875123881</v>
      </c>
      <c r="Z38" s="7">
        <f t="shared" si="9"/>
        <v>14.309604155333123</v>
      </c>
      <c r="AA38" s="7">
        <f t="shared" si="13"/>
        <v>0.13635733672394507</v>
      </c>
      <c r="AB38" s="7">
        <f t="shared" si="14"/>
        <v>0.23629124284369177</v>
      </c>
      <c r="AC38" s="7">
        <f t="shared" si="15"/>
        <v>0.23365773776881085</v>
      </c>
      <c r="AD38" s="7">
        <f t="shared" si="16"/>
        <v>7.5406673936899746E-2</v>
      </c>
      <c r="AE38" s="7">
        <f t="shared" si="17"/>
        <v>0.18483527019005114</v>
      </c>
      <c r="AF38" s="7">
        <f t="shared" si="18"/>
        <v>5.0266595987068396E-2</v>
      </c>
      <c r="AG38" s="7">
        <f t="shared" si="19"/>
        <v>4.8555244100067285E-2</v>
      </c>
      <c r="AH38" s="7">
        <f t="shared" si="20"/>
        <v>3.4629898449465728E-2</v>
      </c>
      <c r="AI38" s="7">
        <f t="shared" si="10"/>
        <v>0.11003657238636547</v>
      </c>
      <c r="AJ38" s="7">
        <f t="shared" si="11"/>
        <v>0.28655783883076014</v>
      </c>
      <c r="AK38" s="7">
        <f t="shared" si="12"/>
        <v>0.60340558878287431</v>
      </c>
    </row>
    <row r="39" spans="1:37" x14ac:dyDescent="0.15">
      <c r="A39" s="23" t="s">
        <v>35</v>
      </c>
      <c r="B39" s="7">
        <v>1.8919999999999999</v>
      </c>
      <c r="C39" s="7">
        <v>3.524</v>
      </c>
      <c r="D39" s="7">
        <v>3.5329999999999999</v>
      </c>
      <c r="E39" s="7">
        <v>3.681</v>
      </c>
      <c r="F39" s="7">
        <v>4.5970000000000004</v>
      </c>
      <c r="G39" s="7">
        <v>5.5209999999999999</v>
      </c>
      <c r="H39" s="7">
        <v>5.5730000000000004</v>
      </c>
      <c r="I39" s="7">
        <v>6.0110000000000001</v>
      </c>
      <c r="J39" s="7">
        <v>4</v>
      </c>
      <c r="K39" s="7">
        <v>12</v>
      </c>
      <c r="L39" s="7">
        <v>12</v>
      </c>
      <c r="M39" s="7">
        <v>4</v>
      </c>
      <c r="N39" s="7">
        <v>12</v>
      </c>
      <c r="O39" s="7">
        <v>4</v>
      </c>
      <c r="P39" s="7">
        <v>4</v>
      </c>
      <c r="Q39" s="7">
        <v>3</v>
      </c>
      <c r="R39" s="7">
        <f t="shared" si="1"/>
        <v>2.1141649048625792</v>
      </c>
      <c r="S39" s="7">
        <f t="shared" si="2"/>
        <v>3.4052213393870598</v>
      </c>
      <c r="T39" s="7">
        <f t="shared" si="3"/>
        <v>3.3965468440418913</v>
      </c>
      <c r="U39" s="7">
        <f t="shared" si="4"/>
        <v>1.0866612333604999</v>
      </c>
      <c r="V39" s="7">
        <f t="shared" si="5"/>
        <v>2.6103980857080704</v>
      </c>
      <c r="W39" s="7">
        <f t="shared" si="6"/>
        <v>0.72450642999456616</v>
      </c>
      <c r="X39" s="7">
        <f t="shared" si="7"/>
        <v>0.71774627669118962</v>
      </c>
      <c r="Y39" s="7">
        <f t="shared" si="8"/>
        <v>0.49908501081350853</v>
      </c>
      <c r="Z39" s="7">
        <f t="shared" si="9"/>
        <v>14.554330124859366</v>
      </c>
      <c r="AA39" s="7">
        <f t="shared" si="13"/>
        <v>0.14526020000408696</v>
      </c>
      <c r="AB39" s="7">
        <f t="shared" si="14"/>
        <v>0.23396620182270075</v>
      </c>
      <c r="AC39" s="7">
        <f t="shared" si="15"/>
        <v>0.23337019394939079</v>
      </c>
      <c r="AD39" s="7">
        <f t="shared" si="16"/>
        <v>7.466240108876189E-2</v>
      </c>
      <c r="AE39" s="7">
        <f t="shared" si="17"/>
        <v>0.17935542641357352</v>
      </c>
      <c r="AF39" s="7">
        <f t="shared" si="18"/>
        <v>4.9779441841646892E-2</v>
      </c>
      <c r="AG39" s="7">
        <f t="shared" si="19"/>
        <v>4.9314964724157993E-2</v>
      </c>
      <c r="AH39" s="7">
        <f t="shared" si="20"/>
        <v>3.4291170155681144E-2</v>
      </c>
      <c r="AI39" s="7">
        <f t="shared" si="10"/>
        <v>0.10895357124444303</v>
      </c>
      <c r="AJ39" s="7">
        <f t="shared" si="11"/>
        <v>0.28374564366434762</v>
      </c>
      <c r="AK39" s="7">
        <f t="shared" si="12"/>
        <v>0.60730078509120922</v>
      </c>
    </row>
    <row r="40" spans="1:37" x14ac:dyDescent="0.15">
      <c r="A40" s="23" t="s">
        <v>36</v>
      </c>
      <c r="B40" s="7">
        <v>1.94</v>
      </c>
      <c r="C40" s="7">
        <v>3.5470000000000002</v>
      </c>
      <c r="D40" s="7">
        <v>3.5640000000000001</v>
      </c>
      <c r="E40" s="7">
        <v>3.7050000000000001</v>
      </c>
      <c r="F40" s="7">
        <v>4.6050000000000004</v>
      </c>
      <c r="G40" s="7">
        <v>5.5579999999999998</v>
      </c>
      <c r="H40" s="7">
        <v>5.6449999999999996</v>
      </c>
      <c r="I40" s="7">
        <v>6.0510000000000002</v>
      </c>
      <c r="J40" s="7">
        <v>4</v>
      </c>
      <c r="K40" s="7">
        <v>12</v>
      </c>
      <c r="L40" s="7">
        <v>12</v>
      </c>
      <c r="M40" s="7">
        <v>4</v>
      </c>
      <c r="N40" s="7">
        <v>12</v>
      </c>
      <c r="O40" s="7">
        <v>4</v>
      </c>
      <c r="P40" s="7">
        <v>4</v>
      </c>
      <c r="Q40" s="7">
        <v>3</v>
      </c>
      <c r="R40" s="7">
        <f t="shared" si="1"/>
        <v>2.061855670103093</v>
      </c>
      <c r="S40" s="7">
        <f t="shared" si="2"/>
        <v>3.3831406822667036</v>
      </c>
      <c r="T40" s="7">
        <f t="shared" si="3"/>
        <v>3.3670033670033668</v>
      </c>
      <c r="U40" s="7">
        <f t="shared" si="4"/>
        <v>1.0796221322537112</v>
      </c>
      <c r="V40" s="7">
        <f t="shared" si="5"/>
        <v>2.6058631921824102</v>
      </c>
      <c r="W40" s="7">
        <f t="shared" si="6"/>
        <v>0.7196833393306945</v>
      </c>
      <c r="X40" s="7">
        <f t="shared" si="7"/>
        <v>0.70859167404782997</v>
      </c>
      <c r="Y40" s="7">
        <f t="shared" si="8"/>
        <v>0.49578582052553294</v>
      </c>
      <c r="Z40" s="7">
        <f t="shared" si="9"/>
        <v>14.421545877713342</v>
      </c>
      <c r="AA40" s="7">
        <f t="shared" si="13"/>
        <v>0.1429705031337471</v>
      </c>
      <c r="AB40" s="7">
        <f t="shared" si="14"/>
        <v>0.23458932287522072</v>
      </c>
      <c r="AC40" s="7">
        <f t="shared" si="15"/>
        <v>0.23347035023524354</v>
      </c>
      <c r="AD40" s="7">
        <f t="shared" si="16"/>
        <v>7.4861747929681338E-2</v>
      </c>
      <c r="AE40" s="7">
        <f t="shared" si="17"/>
        <v>0.18069236226675528</v>
      </c>
      <c r="AF40" s="7">
        <f t="shared" si="18"/>
        <v>4.9903342223726048E-2</v>
      </c>
      <c r="AG40" s="7">
        <f t="shared" si="19"/>
        <v>4.913423845517615E-2</v>
      </c>
      <c r="AH40" s="7">
        <f t="shared" si="20"/>
        <v>3.4378132880449844E-2</v>
      </c>
      <c r="AI40" s="7">
        <f t="shared" si="10"/>
        <v>0.10923988081013118</v>
      </c>
      <c r="AJ40" s="7">
        <f t="shared" si="11"/>
        <v>0.28449266509894677</v>
      </c>
      <c r="AK40" s="7">
        <f t="shared" si="12"/>
        <v>0.60626745409092209</v>
      </c>
    </row>
    <row r="41" spans="1:37" x14ac:dyDescent="0.15">
      <c r="A41" s="23" t="s">
        <v>37</v>
      </c>
      <c r="B41" s="7">
        <v>1.7989999999999999</v>
      </c>
      <c r="C41" s="7">
        <v>3.468</v>
      </c>
      <c r="D41" s="7">
        <v>3.4649999999999999</v>
      </c>
      <c r="E41" s="7">
        <v>3.6219999999999999</v>
      </c>
      <c r="F41" s="7">
        <v>4.5650000000000004</v>
      </c>
      <c r="G41" s="7">
        <v>5.4329999999999998</v>
      </c>
      <c r="H41" s="7">
        <v>5.42</v>
      </c>
      <c r="I41" s="7">
        <v>5.9139999999999997</v>
      </c>
      <c r="J41" s="7">
        <v>4</v>
      </c>
      <c r="K41" s="7">
        <v>12</v>
      </c>
      <c r="L41" s="7">
        <v>12</v>
      </c>
      <c r="M41" s="7">
        <v>4</v>
      </c>
      <c r="N41" s="7">
        <v>12</v>
      </c>
      <c r="O41" s="7">
        <v>4</v>
      </c>
      <c r="P41" s="7">
        <v>4</v>
      </c>
      <c r="Q41" s="7">
        <v>3</v>
      </c>
      <c r="R41" s="7">
        <f t="shared" si="1"/>
        <v>2.2234574763757644</v>
      </c>
      <c r="S41" s="7">
        <f t="shared" si="2"/>
        <v>3.4602076124567476</v>
      </c>
      <c r="T41" s="7">
        <f t="shared" si="3"/>
        <v>3.4632034632034636</v>
      </c>
      <c r="U41" s="7">
        <f t="shared" si="4"/>
        <v>1.1043622308117063</v>
      </c>
      <c r="V41" s="7">
        <f t="shared" si="5"/>
        <v>2.6286966046002189</v>
      </c>
      <c r="W41" s="7">
        <f t="shared" si="6"/>
        <v>0.73624148720780414</v>
      </c>
      <c r="X41" s="7">
        <f t="shared" si="7"/>
        <v>0.73800738007380073</v>
      </c>
      <c r="Y41" s="7">
        <f t="shared" si="8"/>
        <v>0.5072708826513358</v>
      </c>
      <c r="Z41" s="7">
        <f t="shared" si="9"/>
        <v>14.861447137380841</v>
      </c>
      <c r="AA41" s="7">
        <f t="shared" si="13"/>
        <v>0.14961244728200965</v>
      </c>
      <c r="AB41" s="7">
        <f t="shared" si="14"/>
        <v>0.23283113551932125</v>
      </c>
      <c r="AC41" s="7">
        <f t="shared" si="15"/>
        <v>0.23303272091803931</v>
      </c>
      <c r="AD41" s="7">
        <f t="shared" si="16"/>
        <v>7.4310544632892148E-2</v>
      </c>
      <c r="AE41" s="7">
        <f t="shared" si="17"/>
        <v>0.17688025804622257</v>
      </c>
      <c r="AF41" s="7">
        <f t="shared" si="18"/>
        <v>4.9540363088594767E-2</v>
      </c>
      <c r="AG41" s="7">
        <f t="shared" si="19"/>
        <v>4.965918683770025E-2</v>
      </c>
      <c r="AH41" s="7">
        <f t="shared" si="20"/>
        <v>3.4133343675220071E-2</v>
      </c>
      <c r="AI41" s="7">
        <f t="shared" si="10"/>
        <v>0.10844388830811222</v>
      </c>
      <c r="AJ41" s="7">
        <f t="shared" si="11"/>
        <v>0.28237149860791599</v>
      </c>
      <c r="AK41" s="7">
        <f t="shared" si="12"/>
        <v>0.60918461308397176</v>
      </c>
    </row>
    <row r="42" spans="1:37" x14ac:dyDescent="0.15">
      <c r="A42" s="23" t="s">
        <v>38</v>
      </c>
      <c r="B42" s="7">
        <v>1.8029999999999999</v>
      </c>
      <c r="C42" s="7">
        <v>3.5390000000000001</v>
      </c>
      <c r="D42" s="7">
        <v>3.5310000000000001</v>
      </c>
      <c r="E42" s="7">
        <v>3.6960000000000002</v>
      </c>
      <c r="F42" s="7">
        <v>4.681</v>
      </c>
      <c r="G42" s="7">
        <v>5.5449999999999999</v>
      </c>
      <c r="H42" s="7">
        <v>5.4989999999999997</v>
      </c>
      <c r="I42" s="7">
        <v>6.0359999999999996</v>
      </c>
      <c r="J42" s="7">
        <v>4</v>
      </c>
      <c r="K42" s="7">
        <v>12</v>
      </c>
      <c r="L42" s="7">
        <v>12</v>
      </c>
      <c r="M42" s="7">
        <v>4</v>
      </c>
      <c r="N42" s="7">
        <v>12</v>
      </c>
      <c r="O42" s="7">
        <v>4</v>
      </c>
      <c r="P42" s="7">
        <v>4</v>
      </c>
      <c r="Q42" s="7">
        <v>3</v>
      </c>
      <c r="R42" s="7">
        <f t="shared" si="1"/>
        <v>2.2185246810870773</v>
      </c>
      <c r="S42" s="7">
        <f t="shared" si="2"/>
        <v>3.3907883582933032</v>
      </c>
      <c r="T42" s="7">
        <f t="shared" si="3"/>
        <v>3.3984706881903142</v>
      </c>
      <c r="U42" s="7">
        <f t="shared" si="4"/>
        <v>1.0822510822510822</v>
      </c>
      <c r="V42" s="7">
        <f t="shared" si="5"/>
        <v>2.5635547959837641</v>
      </c>
      <c r="W42" s="7">
        <f t="shared" si="6"/>
        <v>0.72137060414788101</v>
      </c>
      <c r="X42" s="7">
        <f t="shared" si="7"/>
        <v>0.72740498272413168</v>
      </c>
      <c r="Y42" s="7">
        <f t="shared" si="8"/>
        <v>0.49701789264413521</v>
      </c>
      <c r="Z42" s="7">
        <f t="shared" si="9"/>
        <v>14.599383085321687</v>
      </c>
      <c r="AA42" s="7">
        <f t="shared" si="13"/>
        <v>0.15196016627014852</v>
      </c>
      <c r="AB42" s="7">
        <f t="shared" si="14"/>
        <v>0.23225559179294525</v>
      </c>
      <c r="AC42" s="7">
        <f t="shared" si="15"/>
        <v>0.23278180100686297</v>
      </c>
      <c r="AD42" s="7">
        <f t="shared" si="16"/>
        <v>7.4129918773018874E-2</v>
      </c>
      <c r="AE42" s="7">
        <f t="shared" si="17"/>
        <v>0.17559336452792848</v>
      </c>
      <c r="AF42" s="7">
        <f t="shared" si="18"/>
        <v>4.9411033324630795E-2</v>
      </c>
      <c r="AG42" s="7">
        <f t="shared" si="19"/>
        <v>4.9824364390812462E-2</v>
      </c>
      <c r="AH42" s="7">
        <f t="shared" si="20"/>
        <v>3.4043759913652799E-2</v>
      </c>
      <c r="AI42" s="7">
        <f t="shared" si="10"/>
        <v>0.10817367868667167</v>
      </c>
      <c r="AJ42" s="7">
        <f t="shared" si="11"/>
        <v>0.28166662511757606</v>
      </c>
      <c r="AK42" s="7">
        <f t="shared" si="12"/>
        <v>0.6101596961957525</v>
      </c>
    </row>
    <row r="43" spans="1:37" x14ac:dyDescent="0.25">
      <c r="A43" s="49" t="s">
        <v>219</v>
      </c>
      <c r="B43" s="7">
        <v>1.79</v>
      </c>
      <c r="C43" s="7">
        <v>3.411</v>
      </c>
      <c r="D43" s="7">
        <v>3.4129999999999998</v>
      </c>
      <c r="E43" s="7">
        <v>3.5630000000000002</v>
      </c>
      <c r="F43" s="7">
        <v>4.4770000000000003</v>
      </c>
      <c r="G43" s="7">
        <v>5.3440000000000003</v>
      </c>
      <c r="H43" s="7">
        <v>5.3529999999999998</v>
      </c>
      <c r="I43" s="7">
        <v>5.8179999999999996</v>
      </c>
      <c r="J43" s="7">
        <v>4</v>
      </c>
      <c r="K43" s="7">
        <v>12</v>
      </c>
      <c r="L43" s="7">
        <v>12</v>
      </c>
      <c r="M43" s="7">
        <v>4</v>
      </c>
      <c r="N43" s="7">
        <v>12</v>
      </c>
      <c r="O43" s="7">
        <v>4</v>
      </c>
      <c r="P43" s="7">
        <v>4</v>
      </c>
      <c r="Q43" s="7">
        <v>3</v>
      </c>
      <c r="R43" s="7">
        <f t="shared" si="1"/>
        <v>2.2346368715083798</v>
      </c>
      <c r="S43" s="7">
        <f t="shared" si="2"/>
        <v>3.5180299032541775</v>
      </c>
      <c r="T43" s="7">
        <f t="shared" si="3"/>
        <v>3.5159683562847936</v>
      </c>
      <c r="U43" s="7">
        <f t="shared" si="4"/>
        <v>1.1226494527083917</v>
      </c>
      <c r="V43" s="7">
        <f t="shared" si="5"/>
        <v>2.6803663167299532</v>
      </c>
      <c r="W43" s="7">
        <f t="shared" si="6"/>
        <v>0.74850299401197595</v>
      </c>
      <c r="X43" s="7">
        <f t="shared" si="7"/>
        <v>0.74724453577433214</v>
      </c>
      <c r="Y43" s="7">
        <f t="shared" si="8"/>
        <v>0.51564111378480582</v>
      </c>
      <c r="Z43" s="7">
        <f t="shared" si="9"/>
        <v>15.083039544056808</v>
      </c>
      <c r="AA43" s="7">
        <f t="shared" si="13"/>
        <v>0.1481556064996791</v>
      </c>
      <c r="AB43" s="7">
        <f t="shared" si="14"/>
        <v>0.23324409466528198</v>
      </c>
      <c r="AC43" s="7">
        <f t="shared" si="15"/>
        <v>0.23310741485592643</v>
      </c>
      <c r="AD43" s="7">
        <f t="shared" si="16"/>
        <v>7.4431247722263699E-2</v>
      </c>
      <c r="AE43" s="7">
        <f t="shared" si="17"/>
        <v>0.17770730554015565</v>
      </c>
      <c r="AF43" s="7">
        <f t="shared" si="18"/>
        <v>4.9625474482489815E-2</v>
      </c>
      <c r="AG43" s="7">
        <f t="shared" si="19"/>
        <v>4.9542039162044763E-2</v>
      </c>
      <c r="AH43" s="7">
        <f t="shared" si="20"/>
        <v>3.4186817072158683E-2</v>
      </c>
      <c r="AI43" s="7">
        <f t="shared" si="10"/>
        <v>0.10861806479442238</v>
      </c>
      <c r="AJ43" s="7">
        <f t="shared" si="11"/>
        <v>0.28286956914777178</v>
      </c>
      <c r="AK43" s="7">
        <f t="shared" si="12"/>
        <v>0.60851236605780601</v>
      </c>
    </row>
    <row r="44" spans="1:37" x14ac:dyDescent="0.15">
      <c r="A44" s="23" t="s">
        <v>40</v>
      </c>
      <c r="B44" s="7">
        <v>1.8</v>
      </c>
      <c r="C44" s="7">
        <v>3.4460000000000002</v>
      </c>
      <c r="D44" s="7">
        <v>3.4470000000000001</v>
      </c>
      <c r="E44" s="7">
        <v>3.6</v>
      </c>
      <c r="F44" s="7">
        <v>4.5289999999999999</v>
      </c>
      <c r="G44" s="7">
        <v>5.4</v>
      </c>
      <c r="H44" s="7">
        <v>5.4</v>
      </c>
      <c r="I44" s="7">
        <v>5.8780000000000001</v>
      </c>
      <c r="J44" s="7">
        <v>4</v>
      </c>
      <c r="K44" s="7">
        <v>12</v>
      </c>
      <c r="L44" s="7">
        <v>12</v>
      </c>
      <c r="M44" s="7">
        <v>4</v>
      </c>
      <c r="N44" s="7">
        <v>12</v>
      </c>
      <c r="O44" s="7">
        <v>4</v>
      </c>
      <c r="P44" s="7">
        <v>4</v>
      </c>
      <c r="Q44" s="7">
        <v>3</v>
      </c>
      <c r="R44" s="7">
        <f t="shared" si="1"/>
        <v>2.2222222222222223</v>
      </c>
      <c r="S44" s="7">
        <f t="shared" si="2"/>
        <v>3.482298316889147</v>
      </c>
      <c r="T44" s="7">
        <f t="shared" si="3"/>
        <v>3.4812880765883376</v>
      </c>
      <c r="U44" s="7">
        <f t="shared" si="4"/>
        <v>1.1111111111111112</v>
      </c>
      <c r="V44" s="7">
        <f t="shared" si="5"/>
        <v>2.6495915213071317</v>
      </c>
      <c r="W44" s="7">
        <f t="shared" si="6"/>
        <v>0.7407407407407407</v>
      </c>
      <c r="X44" s="7">
        <f t="shared" si="7"/>
        <v>0.7407407407407407</v>
      </c>
      <c r="Y44" s="7">
        <f t="shared" si="8"/>
        <v>0.51037767948281731</v>
      </c>
      <c r="Z44" s="7">
        <f t="shared" si="9"/>
        <v>14.938370409082246</v>
      </c>
      <c r="AA44" s="7">
        <f t="shared" si="13"/>
        <v>0.1487593466601386</v>
      </c>
      <c r="AB44" s="7">
        <f t="shared" si="14"/>
        <v>0.23311099012325839</v>
      </c>
      <c r="AC44" s="7">
        <f t="shared" si="15"/>
        <v>0.23304336291405522</v>
      </c>
      <c r="AD44" s="7">
        <f t="shared" si="16"/>
        <v>7.4379673330069299E-2</v>
      </c>
      <c r="AE44" s="7">
        <f t="shared" si="17"/>
        <v>0.17736817663165122</v>
      </c>
      <c r="AF44" s="7">
        <f t="shared" si="18"/>
        <v>4.9586448886712861E-2</v>
      </c>
      <c r="AG44" s="7">
        <f t="shared" si="19"/>
        <v>4.9586448886712861E-2</v>
      </c>
      <c r="AH44" s="7">
        <f t="shared" si="20"/>
        <v>3.4165552567401683E-2</v>
      </c>
      <c r="AI44" s="7">
        <f t="shared" si="10"/>
        <v>0.10854522589747098</v>
      </c>
      <c r="AJ44" s="7">
        <f t="shared" si="11"/>
        <v>0.28269743900997124</v>
      </c>
      <c r="AK44" s="7">
        <f t="shared" si="12"/>
        <v>0.60875733509255792</v>
      </c>
    </row>
    <row r="45" spans="1:37" x14ac:dyDescent="0.15">
      <c r="A45" s="23" t="s">
        <v>41</v>
      </c>
      <c r="B45" s="7">
        <v>2.1880000000000002</v>
      </c>
      <c r="C45" s="7">
        <v>3.55</v>
      </c>
      <c r="D45" s="7">
        <v>3.6230000000000002</v>
      </c>
      <c r="E45" s="7">
        <v>3.7080000000000002</v>
      </c>
      <c r="F45" s="7">
        <v>4.452</v>
      </c>
      <c r="G45" s="7">
        <v>5.5620000000000003</v>
      </c>
      <c r="H45" s="7">
        <v>5.8959999999999999</v>
      </c>
      <c r="I45" s="7">
        <v>6.056</v>
      </c>
      <c r="J45" s="7">
        <v>4</v>
      </c>
      <c r="K45" s="7">
        <v>12</v>
      </c>
      <c r="L45" s="7">
        <v>12</v>
      </c>
      <c r="M45" s="7">
        <v>4</v>
      </c>
      <c r="N45" s="7">
        <v>12</v>
      </c>
      <c r="O45" s="7">
        <v>4</v>
      </c>
      <c r="P45" s="7">
        <v>4</v>
      </c>
      <c r="Q45" s="7">
        <v>3</v>
      </c>
      <c r="R45" s="7">
        <f t="shared" si="1"/>
        <v>1.8281535648994514</v>
      </c>
      <c r="S45" s="7">
        <f t="shared" si="2"/>
        <v>3.380281690140845</v>
      </c>
      <c r="T45" s="7">
        <f t="shared" si="3"/>
        <v>3.3121722329561134</v>
      </c>
      <c r="U45" s="7">
        <f t="shared" si="4"/>
        <v>1.0787486515641855</v>
      </c>
      <c r="V45" s="7">
        <f t="shared" si="5"/>
        <v>2.6954177897574123</v>
      </c>
      <c r="W45" s="7">
        <f t="shared" si="6"/>
        <v>0.71916576770945695</v>
      </c>
      <c r="X45" s="7">
        <f t="shared" si="7"/>
        <v>0.67842605156037994</v>
      </c>
      <c r="Y45" s="7">
        <f t="shared" si="8"/>
        <v>0.49537648612945839</v>
      </c>
      <c r="Z45" s="7">
        <f t="shared" si="9"/>
        <v>14.187742234717302</v>
      </c>
      <c r="AA45" s="7">
        <f t="shared" si="13"/>
        <v>0.12885443889909226</v>
      </c>
      <c r="AB45" s="7">
        <f t="shared" si="14"/>
        <v>0.23825367237567371</v>
      </c>
      <c r="AC45" s="7">
        <f t="shared" si="15"/>
        <v>0.23345308775424833</v>
      </c>
      <c r="AD45" s="7">
        <f t="shared" si="16"/>
        <v>7.6033849059119182E-2</v>
      </c>
      <c r="AE45" s="7">
        <f t="shared" si="17"/>
        <v>0.1899821511531091</v>
      </c>
      <c r="AF45" s="7">
        <f t="shared" si="18"/>
        <v>5.0689232706079446E-2</v>
      </c>
      <c r="AG45" s="7">
        <f t="shared" si="19"/>
        <v>4.7817759889961654E-2</v>
      </c>
      <c r="AH45" s="7">
        <f t="shared" si="20"/>
        <v>3.4915808162716389E-2</v>
      </c>
      <c r="AI45" s="7">
        <f t="shared" si="10"/>
        <v>0.11094965722183557</v>
      </c>
      <c r="AJ45" s="7">
        <f t="shared" si="11"/>
        <v>0.28894290508175313</v>
      </c>
      <c r="AK45" s="7">
        <f t="shared" si="12"/>
        <v>0.60010743769641128</v>
      </c>
    </row>
    <row r="46" spans="1:37" x14ac:dyDescent="0.15">
      <c r="A46" s="23" t="s">
        <v>42</v>
      </c>
      <c r="B46" s="7">
        <v>2.2290000000000001</v>
      </c>
      <c r="C46" s="7">
        <v>3.6349999999999998</v>
      </c>
      <c r="D46" s="7">
        <v>3.7069999999999999</v>
      </c>
      <c r="E46" s="7">
        <v>3.7959999999999998</v>
      </c>
      <c r="F46" s="7">
        <v>4.5650000000000004</v>
      </c>
      <c r="G46" s="7">
        <v>5.6950000000000003</v>
      </c>
      <c r="H46" s="7">
        <v>6.0259999999999998</v>
      </c>
      <c r="I46" s="7">
        <v>6.2</v>
      </c>
      <c r="J46" s="7">
        <v>4</v>
      </c>
      <c r="K46" s="7">
        <v>12</v>
      </c>
      <c r="L46" s="7">
        <v>12</v>
      </c>
      <c r="M46" s="7">
        <v>4</v>
      </c>
      <c r="N46" s="7">
        <v>12</v>
      </c>
      <c r="O46" s="7">
        <v>4</v>
      </c>
      <c r="P46" s="7">
        <v>4</v>
      </c>
      <c r="Q46" s="7">
        <v>3</v>
      </c>
      <c r="R46" s="7">
        <f t="shared" si="1"/>
        <v>1.794526693584567</v>
      </c>
      <c r="S46" s="7">
        <f t="shared" si="2"/>
        <v>3.3012379642365892</v>
      </c>
      <c r="T46" s="7">
        <f t="shared" si="3"/>
        <v>3.2371189641219313</v>
      </c>
      <c r="U46" s="7">
        <f t="shared" si="4"/>
        <v>1.053740779768177</v>
      </c>
      <c r="V46" s="7">
        <f t="shared" si="5"/>
        <v>2.6286966046002189</v>
      </c>
      <c r="W46" s="7">
        <f t="shared" si="6"/>
        <v>0.70237050043898153</v>
      </c>
      <c r="X46" s="7">
        <f t="shared" si="7"/>
        <v>0.66379024228343841</v>
      </c>
      <c r="Y46" s="7">
        <f t="shared" si="8"/>
        <v>0.4838709677419355</v>
      </c>
      <c r="Z46" s="7">
        <f t="shared" si="9"/>
        <v>13.865352716775838</v>
      </c>
      <c r="AA46" s="7">
        <f t="shared" si="13"/>
        <v>0.12942524652931114</v>
      </c>
      <c r="AB46" s="7">
        <f t="shared" si="14"/>
        <v>0.23809260620123901</v>
      </c>
      <c r="AC46" s="7">
        <f t="shared" si="15"/>
        <v>0.23346820165673149</v>
      </c>
      <c r="AD46" s="7">
        <f t="shared" si="16"/>
        <v>7.5998122896162951E-2</v>
      </c>
      <c r="AE46" s="7">
        <f t="shared" si="17"/>
        <v>0.18958743122486388</v>
      </c>
      <c r="AF46" s="7">
        <f t="shared" si="18"/>
        <v>5.0656518790840134E-2</v>
      </c>
      <c r="AG46" s="7">
        <f t="shared" si="19"/>
        <v>4.787402497740368E-2</v>
      </c>
      <c r="AH46" s="7">
        <f t="shared" si="20"/>
        <v>3.4897847723447728E-2</v>
      </c>
      <c r="AI46" s="7">
        <f t="shared" si="10"/>
        <v>0.11089597061961068</v>
      </c>
      <c r="AJ46" s="7">
        <f t="shared" si="11"/>
        <v>0.28874912499207916</v>
      </c>
      <c r="AK46" s="7">
        <f t="shared" si="12"/>
        <v>0.60035490438831018</v>
      </c>
    </row>
    <row r="47" spans="1:37" x14ac:dyDescent="0.15">
      <c r="A47" s="23" t="s">
        <v>43</v>
      </c>
      <c r="B47" s="7">
        <v>2.2349999999999999</v>
      </c>
      <c r="C47" s="7">
        <v>3.67</v>
      </c>
      <c r="D47" s="7">
        <v>3.7829999999999999</v>
      </c>
      <c r="E47" s="7">
        <v>3.8330000000000002</v>
      </c>
      <c r="F47" s="7">
        <v>4.6180000000000003</v>
      </c>
      <c r="G47" s="7">
        <v>5.7489999999999997</v>
      </c>
      <c r="H47" s="7">
        <v>6.0679999999999996</v>
      </c>
      <c r="I47" s="7">
        <v>6.2590000000000003</v>
      </c>
      <c r="J47" s="7">
        <v>4</v>
      </c>
      <c r="K47" s="7">
        <v>12</v>
      </c>
      <c r="L47" s="7">
        <v>12</v>
      </c>
      <c r="M47" s="7">
        <v>4</v>
      </c>
      <c r="N47" s="7">
        <v>12</v>
      </c>
      <c r="O47" s="7">
        <v>4</v>
      </c>
      <c r="P47" s="7">
        <v>4</v>
      </c>
      <c r="Q47" s="7">
        <v>3</v>
      </c>
      <c r="R47" s="7">
        <f t="shared" si="1"/>
        <v>1.789709172259508</v>
      </c>
      <c r="S47" s="7">
        <f t="shared" si="2"/>
        <v>3.2697547683923709</v>
      </c>
      <c r="T47" s="7">
        <f t="shared" si="3"/>
        <v>3.1720856463124507</v>
      </c>
      <c r="U47" s="7">
        <f t="shared" si="4"/>
        <v>1.0435690060005218</v>
      </c>
      <c r="V47" s="7">
        <f t="shared" si="5"/>
        <v>2.5985275010827196</v>
      </c>
      <c r="W47" s="7">
        <f t="shared" si="6"/>
        <v>0.6957731779439903</v>
      </c>
      <c r="X47" s="7">
        <f t="shared" si="7"/>
        <v>0.65919578114700073</v>
      </c>
      <c r="Y47" s="7">
        <f t="shared" si="8"/>
        <v>0.47930979389678857</v>
      </c>
      <c r="Z47" s="7">
        <f t="shared" si="9"/>
        <v>13.707924847035352</v>
      </c>
      <c r="AA47" s="7">
        <f t="shared" si="13"/>
        <v>0.13056018268487757</v>
      </c>
      <c r="AB47" s="7">
        <f t="shared" si="14"/>
        <v>0.2385302520169221</v>
      </c>
      <c r="AC47" s="7">
        <f t="shared" si="15"/>
        <v>0.23140524052395034</v>
      </c>
      <c r="AD47" s="7">
        <f t="shared" si="16"/>
        <v>7.6128882937829725E-2</v>
      </c>
      <c r="AE47" s="7">
        <f t="shared" si="17"/>
        <v>0.18956388586013512</v>
      </c>
      <c r="AF47" s="7">
        <f t="shared" si="18"/>
        <v>5.0757002661454401E-2</v>
      </c>
      <c r="AG47" s="7">
        <f t="shared" si="19"/>
        <v>4.8088663200511104E-2</v>
      </c>
      <c r="AH47" s="7">
        <f t="shared" si="20"/>
        <v>3.4965890114319539E-2</v>
      </c>
      <c r="AI47" s="7">
        <f t="shared" si="10"/>
        <v>0.11109477305214926</v>
      </c>
      <c r="AJ47" s="7">
        <f t="shared" si="11"/>
        <v>0.28928725467837652</v>
      </c>
      <c r="AK47" s="7">
        <f t="shared" si="12"/>
        <v>0.59961797226947411</v>
      </c>
    </row>
    <row r="48" spans="1:37" x14ac:dyDescent="0.15">
      <c r="A48" s="23" t="s">
        <v>44</v>
      </c>
      <c r="B48" s="7">
        <v>2.234</v>
      </c>
      <c r="C48" s="7">
        <v>3.7</v>
      </c>
      <c r="D48" s="7">
        <v>3.7639999999999998</v>
      </c>
      <c r="E48" s="7">
        <v>3.8650000000000002</v>
      </c>
      <c r="F48" s="7">
        <v>4.6689999999999996</v>
      </c>
      <c r="G48" s="7">
        <v>5.7969999999999997</v>
      </c>
      <c r="H48" s="7">
        <v>6.0990000000000002</v>
      </c>
      <c r="I48" s="7">
        <v>6.3109999999999999</v>
      </c>
      <c r="J48" s="7">
        <v>4</v>
      </c>
      <c r="K48" s="7">
        <v>12</v>
      </c>
      <c r="L48" s="7">
        <v>12</v>
      </c>
      <c r="M48" s="7">
        <v>4</v>
      </c>
      <c r="N48" s="7">
        <v>12</v>
      </c>
      <c r="O48" s="7">
        <v>4</v>
      </c>
      <c r="P48" s="7">
        <v>4</v>
      </c>
      <c r="Q48" s="7">
        <v>3</v>
      </c>
      <c r="R48" s="7">
        <f t="shared" si="1"/>
        <v>1.7905102954341987</v>
      </c>
      <c r="S48" s="7">
        <f t="shared" si="2"/>
        <v>3.243243243243243</v>
      </c>
      <c r="T48" s="7">
        <f t="shared" si="3"/>
        <v>3.1880977683315628</v>
      </c>
      <c r="U48" s="7">
        <f t="shared" si="4"/>
        <v>1.0349288486416559</v>
      </c>
      <c r="V48" s="7">
        <f t="shared" si="5"/>
        <v>2.570143499678732</v>
      </c>
      <c r="W48" s="7">
        <f t="shared" si="6"/>
        <v>0.69001207521131624</v>
      </c>
      <c r="X48" s="7">
        <f t="shared" si="7"/>
        <v>0.65584522052795535</v>
      </c>
      <c r="Y48" s="7">
        <f t="shared" si="8"/>
        <v>0.4753604816986215</v>
      </c>
      <c r="Z48" s="7">
        <f t="shared" si="9"/>
        <v>13.648141432767284</v>
      </c>
      <c r="AA48" s="7">
        <f t="shared" si="13"/>
        <v>0.13119077819163225</v>
      </c>
      <c r="AB48" s="7">
        <f t="shared" si="14"/>
        <v>0.23763259336224846</v>
      </c>
      <c r="AC48" s="7">
        <f t="shared" si="15"/>
        <v>0.23359208167914972</v>
      </c>
      <c r="AD48" s="7">
        <f t="shared" si="16"/>
        <v>7.5829288093171146E-2</v>
      </c>
      <c r="AE48" s="7">
        <f t="shared" si="17"/>
        <v>0.18831454175204954</v>
      </c>
      <c r="AF48" s="7">
        <f t="shared" si="18"/>
        <v>5.0557218989150679E-2</v>
      </c>
      <c r="AG48" s="7">
        <f t="shared" si="19"/>
        <v>4.8053811851140583E-2</v>
      </c>
      <c r="AH48" s="7">
        <f t="shared" si="20"/>
        <v>3.4829686081457749E-2</v>
      </c>
      <c r="AI48" s="7">
        <f t="shared" si="10"/>
        <v>0.11065897417462889</v>
      </c>
      <c r="AJ48" s="7">
        <f t="shared" si="11"/>
        <v>0.28818981235139912</v>
      </c>
      <c r="AK48" s="7">
        <f t="shared" si="12"/>
        <v>0.60115121347397205</v>
      </c>
    </row>
    <row r="49" spans="1:37" x14ac:dyDescent="0.15">
      <c r="A49" s="23" t="s">
        <v>45</v>
      </c>
      <c r="B49" s="7">
        <v>2.222</v>
      </c>
      <c r="C49" s="7">
        <v>3.6629999999999998</v>
      </c>
      <c r="D49" s="7">
        <v>3.73</v>
      </c>
      <c r="E49" s="7">
        <v>3.8260000000000001</v>
      </c>
      <c r="F49" s="7">
        <v>4.6159999999999997</v>
      </c>
      <c r="G49" s="7">
        <v>5.7389999999999999</v>
      </c>
      <c r="H49" s="7">
        <v>6.048</v>
      </c>
      <c r="I49" s="7">
        <v>6.2480000000000002</v>
      </c>
      <c r="J49" s="7">
        <v>4</v>
      </c>
      <c r="K49" s="7">
        <v>12</v>
      </c>
      <c r="L49" s="7">
        <v>12</v>
      </c>
      <c r="M49" s="7">
        <v>4</v>
      </c>
      <c r="N49" s="7">
        <v>12</v>
      </c>
      <c r="O49" s="7">
        <v>4</v>
      </c>
      <c r="P49" s="7">
        <v>4</v>
      </c>
      <c r="Q49" s="7">
        <v>3</v>
      </c>
      <c r="R49" s="7">
        <f t="shared" si="1"/>
        <v>1.8001800180018002</v>
      </c>
      <c r="S49" s="7">
        <f t="shared" si="2"/>
        <v>3.2760032760032765</v>
      </c>
      <c r="T49" s="7">
        <f t="shared" si="3"/>
        <v>3.2171581769437001</v>
      </c>
      <c r="U49" s="7">
        <f t="shared" si="4"/>
        <v>1.0454783063251438</v>
      </c>
      <c r="V49" s="7">
        <f t="shared" si="5"/>
        <v>2.5996533795493937</v>
      </c>
      <c r="W49" s="7">
        <f t="shared" si="6"/>
        <v>0.69698553755009585</v>
      </c>
      <c r="X49" s="7">
        <f t="shared" si="7"/>
        <v>0.66137566137566139</v>
      </c>
      <c r="Y49" s="7">
        <f t="shared" si="8"/>
        <v>0.48015364916773362</v>
      </c>
      <c r="Z49" s="7">
        <f t="shared" si="9"/>
        <v>13.776988004916806</v>
      </c>
      <c r="AA49" s="7">
        <f t="shared" si="13"/>
        <v>0.13066571716251346</v>
      </c>
      <c r="AB49" s="7">
        <f t="shared" si="14"/>
        <v>0.23778806186331283</v>
      </c>
      <c r="AC49" s="7">
        <f t="shared" si="15"/>
        <v>0.23351680177086193</v>
      </c>
      <c r="AD49" s="7">
        <f t="shared" si="16"/>
        <v>7.5885839920309714E-2</v>
      </c>
      <c r="AE49" s="7">
        <f t="shared" si="17"/>
        <v>0.18869533591969562</v>
      </c>
      <c r="AF49" s="7">
        <f t="shared" si="18"/>
        <v>5.0590559946873143E-2</v>
      </c>
      <c r="AG49" s="7">
        <f t="shared" si="19"/>
        <v>4.8005823997206508E-2</v>
      </c>
      <c r="AH49" s="7">
        <f t="shared" si="20"/>
        <v>3.4851859419226743E-2</v>
      </c>
      <c r="AI49" s="7">
        <f t="shared" si="10"/>
        <v>0.11073769933953645</v>
      </c>
      <c r="AJ49" s="7">
        <f t="shared" si="11"/>
        <v>0.28837862181018598</v>
      </c>
      <c r="AK49" s="7">
        <f t="shared" si="12"/>
        <v>0.6008836788502776</v>
      </c>
    </row>
    <row r="50" spans="1:37" x14ac:dyDescent="0.15">
      <c r="A50" s="23" t="s">
        <v>46</v>
      </c>
      <c r="B50" s="7">
        <v>2.2959999999999998</v>
      </c>
      <c r="C50" s="7">
        <v>3.9079999999999999</v>
      </c>
      <c r="D50" s="7">
        <v>3.9609999999999999</v>
      </c>
      <c r="E50" s="7">
        <v>4.0819999999999999</v>
      </c>
      <c r="F50" s="7">
        <v>4.9710000000000001</v>
      </c>
      <c r="G50" s="7">
        <v>6.1230000000000002</v>
      </c>
      <c r="H50" s="7">
        <v>6.3780000000000001</v>
      </c>
      <c r="I50" s="7">
        <v>6.6660000000000004</v>
      </c>
      <c r="J50" s="7">
        <v>4</v>
      </c>
      <c r="K50" s="7">
        <v>12</v>
      </c>
      <c r="L50" s="7">
        <v>12</v>
      </c>
      <c r="M50" s="7">
        <v>4</v>
      </c>
      <c r="N50" s="7">
        <v>12</v>
      </c>
      <c r="O50" s="7">
        <v>4</v>
      </c>
      <c r="P50" s="7">
        <v>4</v>
      </c>
      <c r="Q50" s="7">
        <v>3</v>
      </c>
      <c r="R50" s="7">
        <f t="shared" si="1"/>
        <v>1.7421602787456447</v>
      </c>
      <c r="S50" s="7">
        <f t="shared" si="2"/>
        <v>3.0706243602865912</v>
      </c>
      <c r="T50" s="7">
        <f t="shared" si="3"/>
        <v>3.0295379954556934</v>
      </c>
      <c r="U50" s="7">
        <f t="shared" si="4"/>
        <v>0.97991180793728572</v>
      </c>
      <c r="V50" s="7">
        <f t="shared" si="5"/>
        <v>2.4140012070006032</v>
      </c>
      <c r="W50" s="7">
        <f t="shared" si="6"/>
        <v>0.65327453862485707</v>
      </c>
      <c r="X50" s="7">
        <f t="shared" si="7"/>
        <v>0.62715584822828474</v>
      </c>
      <c r="Y50" s="7">
        <f t="shared" si="8"/>
        <v>0.45004500450045004</v>
      </c>
      <c r="Z50" s="7">
        <f t="shared" si="9"/>
        <v>12.966711040779408</v>
      </c>
      <c r="AA50" s="7">
        <f t="shared" si="13"/>
        <v>0.13435637404633075</v>
      </c>
      <c r="AB50" s="7">
        <f t="shared" si="14"/>
        <v>0.23680826623109671</v>
      </c>
      <c r="AC50" s="7">
        <f t="shared" si="15"/>
        <v>0.23363966282027926</v>
      </c>
      <c r="AD50" s="7">
        <f t="shared" si="16"/>
        <v>7.5571346107392301E-2</v>
      </c>
      <c r="AE50" s="7">
        <f t="shared" si="17"/>
        <v>0.18616912179262241</v>
      </c>
      <c r="AF50" s="7">
        <f t="shared" si="18"/>
        <v>5.0380897404928196E-2</v>
      </c>
      <c r="AG50" s="7">
        <f t="shared" si="19"/>
        <v>4.8366609408964464E-2</v>
      </c>
      <c r="AH50" s="7">
        <f t="shared" si="20"/>
        <v>3.4707722188386067E-2</v>
      </c>
      <c r="AI50" s="7">
        <f t="shared" si="10"/>
        <v>0.11027906829577837</v>
      </c>
      <c r="AJ50" s="7">
        <f t="shared" si="11"/>
        <v>0.28718916363602492</v>
      </c>
      <c r="AK50" s="7">
        <f t="shared" si="12"/>
        <v>0.60253176806819686</v>
      </c>
    </row>
    <row r="51" spans="1:37" x14ac:dyDescent="0.15">
      <c r="A51" s="23" t="s">
        <v>47</v>
      </c>
      <c r="B51" s="7">
        <v>2.3450000000000002</v>
      </c>
      <c r="C51" s="7">
        <v>4.0289999999999999</v>
      </c>
      <c r="D51" s="7">
        <v>4.08</v>
      </c>
      <c r="E51" s="7">
        <v>4.2080000000000002</v>
      </c>
      <c r="F51" s="7">
        <v>5.1340000000000003</v>
      </c>
      <c r="G51" s="7">
        <v>6.3120000000000003</v>
      </c>
      <c r="H51" s="7">
        <v>6.5620000000000003</v>
      </c>
      <c r="I51" s="7">
        <v>6.8719999999999999</v>
      </c>
      <c r="J51" s="7">
        <v>4</v>
      </c>
      <c r="K51" s="7">
        <v>12</v>
      </c>
      <c r="L51" s="7">
        <v>12</v>
      </c>
      <c r="M51" s="7">
        <v>4</v>
      </c>
      <c r="N51" s="7">
        <v>12</v>
      </c>
      <c r="O51" s="7">
        <v>4</v>
      </c>
      <c r="P51" s="7">
        <v>4</v>
      </c>
      <c r="Q51" s="7">
        <v>3</v>
      </c>
      <c r="R51" s="7">
        <f t="shared" si="1"/>
        <v>1.7057569296375266</v>
      </c>
      <c r="S51" s="7">
        <f t="shared" si="2"/>
        <v>2.9784065524944152</v>
      </c>
      <c r="T51" s="7">
        <f t="shared" si="3"/>
        <v>2.9411764705882351</v>
      </c>
      <c r="U51" s="7">
        <f t="shared" si="4"/>
        <v>0.9505703422053231</v>
      </c>
      <c r="V51" s="7">
        <f t="shared" si="5"/>
        <v>2.3373587845734316</v>
      </c>
      <c r="W51" s="7">
        <f t="shared" si="6"/>
        <v>0.6337135614702154</v>
      </c>
      <c r="X51" s="7">
        <f t="shared" si="7"/>
        <v>0.6095702529716549</v>
      </c>
      <c r="Y51" s="7">
        <f t="shared" si="8"/>
        <v>0.43655413271245636</v>
      </c>
      <c r="Z51" s="7">
        <f t="shared" si="9"/>
        <v>12.593107026653259</v>
      </c>
      <c r="AA51" s="7">
        <f t="shared" si="13"/>
        <v>0.13545163445584152</v>
      </c>
      <c r="AB51" s="7">
        <f t="shared" si="14"/>
        <v>0.23651085837598537</v>
      </c>
      <c r="AC51" s="7">
        <f t="shared" si="15"/>
        <v>0.23355447264628557</v>
      </c>
      <c r="AD51" s="7">
        <f t="shared" si="16"/>
        <v>7.5483384695567576E-2</v>
      </c>
      <c r="AE51" s="7">
        <f t="shared" si="17"/>
        <v>0.18560620342751169</v>
      </c>
      <c r="AF51" s="7">
        <f t="shared" si="18"/>
        <v>5.0322256463711718E-2</v>
      </c>
      <c r="AG51" s="7">
        <f t="shared" si="19"/>
        <v>4.8405072051043635E-2</v>
      </c>
      <c r="AH51" s="7">
        <f t="shared" si="20"/>
        <v>3.4666117884052869E-2</v>
      </c>
      <c r="AI51" s="7">
        <f t="shared" si="10"/>
        <v>0.11014950257962045</v>
      </c>
      <c r="AJ51" s="7">
        <f t="shared" si="11"/>
        <v>0.28683311483969709</v>
      </c>
      <c r="AK51" s="7">
        <f t="shared" si="12"/>
        <v>0.60301738258068238</v>
      </c>
    </row>
    <row r="52" spans="1:37" x14ac:dyDescent="0.15">
      <c r="A52" s="23" t="s">
        <v>48</v>
      </c>
      <c r="B52" s="7">
        <v>2.0150000000000001</v>
      </c>
      <c r="C52" s="7">
        <v>3.492</v>
      </c>
      <c r="D52" s="7">
        <v>3.53</v>
      </c>
      <c r="E52" s="7">
        <v>3.6469999999999998</v>
      </c>
      <c r="F52" s="7">
        <v>4.4640000000000004</v>
      </c>
      <c r="G52" s="7">
        <v>5.4710000000000001</v>
      </c>
      <c r="H52" s="7">
        <v>5.6619999999999999</v>
      </c>
      <c r="I52" s="7">
        <v>5.9560000000000004</v>
      </c>
      <c r="J52" s="7">
        <v>4</v>
      </c>
      <c r="K52" s="7">
        <v>12</v>
      </c>
      <c r="L52" s="7">
        <v>12</v>
      </c>
      <c r="M52" s="7">
        <v>4</v>
      </c>
      <c r="N52" s="7">
        <v>12</v>
      </c>
      <c r="O52" s="7">
        <v>4</v>
      </c>
      <c r="P52" s="7">
        <v>4</v>
      </c>
      <c r="Q52" s="7">
        <v>3</v>
      </c>
      <c r="R52" s="7">
        <f t="shared" si="1"/>
        <v>1.9851116625310172</v>
      </c>
      <c r="S52" s="7">
        <f t="shared" si="2"/>
        <v>3.4364261168384878</v>
      </c>
      <c r="T52" s="7">
        <f t="shared" si="3"/>
        <v>3.3994334277620397</v>
      </c>
      <c r="U52" s="7">
        <f t="shared" si="4"/>
        <v>1.0967918837400603</v>
      </c>
      <c r="V52" s="7">
        <f t="shared" si="5"/>
        <v>2.6881720430107525</v>
      </c>
      <c r="W52" s="7">
        <f t="shared" si="6"/>
        <v>0.7311277645768598</v>
      </c>
      <c r="X52" s="7">
        <f t="shared" si="7"/>
        <v>0.70646414694454263</v>
      </c>
      <c r="Y52" s="7">
        <f t="shared" si="8"/>
        <v>0.50369375419744788</v>
      </c>
      <c r="Z52" s="7">
        <f t="shared" si="9"/>
        <v>14.547220799601206</v>
      </c>
      <c r="AA52" s="7">
        <f t="shared" si="13"/>
        <v>0.1364598564823761</v>
      </c>
      <c r="AB52" s="7">
        <f t="shared" si="14"/>
        <v>0.23622561066321981</v>
      </c>
      <c r="AC52" s="7">
        <f t="shared" si="15"/>
        <v>0.23368267207817667</v>
      </c>
      <c r="AD52" s="7">
        <f t="shared" si="16"/>
        <v>7.539528675952506E-2</v>
      </c>
      <c r="AE52" s="7">
        <f t="shared" si="17"/>
        <v>0.18478938898655098</v>
      </c>
      <c r="AF52" s="7">
        <f t="shared" si="18"/>
        <v>5.0258930874061025E-2</v>
      </c>
      <c r="AG52" s="7">
        <f t="shared" si="19"/>
        <v>4.8563513036380769E-2</v>
      </c>
      <c r="AH52" s="7">
        <f t="shared" si="20"/>
        <v>3.4624741119709687E-2</v>
      </c>
      <c r="AI52" s="7">
        <f t="shared" si="10"/>
        <v>0.11002002787923475</v>
      </c>
      <c r="AJ52" s="7">
        <f t="shared" si="11"/>
        <v>0.28648454153728087</v>
      </c>
      <c r="AK52" s="7">
        <f t="shared" si="12"/>
        <v>0.60349543058348443</v>
      </c>
    </row>
    <row r="53" spans="1:37" x14ac:dyDescent="0.15">
      <c r="A53" s="23" t="s">
        <v>49</v>
      </c>
      <c r="B53" s="7">
        <v>2.0179999999999998</v>
      </c>
      <c r="C53" s="7">
        <v>3.51</v>
      </c>
      <c r="D53" s="7">
        <v>3.5459999999999998</v>
      </c>
      <c r="E53" s="7">
        <v>3.6659999999999999</v>
      </c>
      <c r="F53" s="7">
        <v>4.492</v>
      </c>
      <c r="G53" s="7">
        <v>4.4989999999999997</v>
      </c>
      <c r="H53" s="7">
        <v>5.6829999999999998</v>
      </c>
      <c r="I53" s="7">
        <v>5.9859999999999998</v>
      </c>
      <c r="J53" s="7">
        <v>4</v>
      </c>
      <c r="K53" s="7">
        <v>12</v>
      </c>
      <c r="L53" s="7">
        <v>12</v>
      </c>
      <c r="M53" s="7">
        <v>4</v>
      </c>
      <c r="N53" s="7">
        <v>12</v>
      </c>
      <c r="O53" s="7">
        <v>4</v>
      </c>
      <c r="P53" s="7">
        <v>4</v>
      </c>
      <c r="Q53" s="7">
        <v>3</v>
      </c>
      <c r="R53" s="7">
        <f t="shared" si="1"/>
        <v>1.9821605550049557</v>
      </c>
      <c r="S53" s="7">
        <f t="shared" si="2"/>
        <v>3.4188034188034191</v>
      </c>
      <c r="T53" s="7">
        <f t="shared" si="3"/>
        <v>3.3840947546531304</v>
      </c>
      <c r="U53" s="7">
        <f t="shared" si="4"/>
        <v>1.0911074740861975</v>
      </c>
      <c r="V53" s="7">
        <f t="shared" si="5"/>
        <v>2.6714158504007126</v>
      </c>
      <c r="W53" s="7">
        <f t="shared" si="6"/>
        <v>0.8890864636585909</v>
      </c>
      <c r="X53" s="7">
        <f t="shared" si="7"/>
        <v>0.70385359845152207</v>
      </c>
      <c r="Y53" s="7">
        <f t="shared" si="8"/>
        <v>0.50116939525559645</v>
      </c>
      <c r="Z53" s="7">
        <f t="shared" si="9"/>
        <v>14.641691510314125</v>
      </c>
      <c r="AA53" s="7">
        <f t="shared" si="13"/>
        <v>0.13537783893402286</v>
      </c>
      <c r="AB53" s="7">
        <f t="shared" si="14"/>
        <v>0.23349784527252831</v>
      </c>
      <c r="AC53" s="7">
        <f t="shared" si="15"/>
        <v>0.23112730877229959</v>
      </c>
      <c r="AD53" s="7">
        <f t="shared" si="16"/>
        <v>7.4520588916764344E-2</v>
      </c>
      <c r="AE53" s="7">
        <f t="shared" si="17"/>
        <v>0.18245267963191772</v>
      </c>
      <c r="AF53" s="7">
        <f t="shared" si="18"/>
        <v>6.0722933756136507E-2</v>
      </c>
      <c r="AG53" s="7">
        <f t="shared" si="19"/>
        <v>4.8071877348030638E-2</v>
      </c>
      <c r="AH53" s="7">
        <f t="shared" si="20"/>
        <v>3.4228927368299966E-2</v>
      </c>
      <c r="AI53" s="7">
        <f t="shared" si="10"/>
        <v>0.10874951628506431</v>
      </c>
      <c r="AJ53" s="7">
        <f t="shared" si="11"/>
        <v>0.29422077902866484</v>
      </c>
      <c r="AK53" s="7">
        <f t="shared" si="12"/>
        <v>0.59702970468627081</v>
      </c>
    </row>
    <row r="54" spans="1:37" x14ac:dyDescent="0.15">
      <c r="A54" s="23" t="s">
        <v>50</v>
      </c>
      <c r="B54" s="7">
        <v>1.974</v>
      </c>
      <c r="C54" s="7">
        <v>3.4740000000000002</v>
      </c>
      <c r="D54" s="7">
        <v>3.5049999999999999</v>
      </c>
      <c r="E54" s="7">
        <v>3.6280000000000001</v>
      </c>
      <c r="F54" s="7">
        <v>4.4619999999999997</v>
      </c>
      <c r="G54" s="7">
        <v>5.4429999999999996</v>
      </c>
      <c r="H54" s="7">
        <v>5.6020000000000003</v>
      </c>
      <c r="I54" s="7">
        <v>5.9249999999999998</v>
      </c>
      <c r="J54" s="7">
        <v>4</v>
      </c>
      <c r="K54" s="7">
        <v>12</v>
      </c>
      <c r="L54" s="7">
        <v>12</v>
      </c>
      <c r="M54" s="7">
        <v>4</v>
      </c>
      <c r="N54" s="7">
        <v>12</v>
      </c>
      <c r="O54" s="7">
        <v>4</v>
      </c>
      <c r="P54" s="7">
        <v>4</v>
      </c>
      <c r="Q54" s="7">
        <v>3</v>
      </c>
      <c r="R54" s="7">
        <f t="shared" si="1"/>
        <v>2.0263424518743669</v>
      </c>
      <c r="S54" s="7">
        <f t="shared" si="2"/>
        <v>3.4542314335060444</v>
      </c>
      <c r="T54" s="7">
        <f t="shared" si="3"/>
        <v>3.4236804564907279</v>
      </c>
      <c r="U54" s="7">
        <f t="shared" si="4"/>
        <v>1.1025358324145533</v>
      </c>
      <c r="V54" s="7">
        <f t="shared" si="5"/>
        <v>2.6893769610040343</v>
      </c>
      <c r="W54" s="7">
        <f t="shared" si="6"/>
        <v>0.73488884806173072</v>
      </c>
      <c r="X54" s="7">
        <f t="shared" si="7"/>
        <v>0.71403070332024277</v>
      </c>
      <c r="Y54" s="7">
        <f t="shared" si="8"/>
        <v>0.50632911392405067</v>
      </c>
      <c r="Z54" s="7">
        <f t="shared" si="9"/>
        <v>14.65141580059575</v>
      </c>
      <c r="AA54" s="7">
        <f t="shared" si="13"/>
        <v>0.13830352502807083</v>
      </c>
      <c r="AB54" s="7">
        <f t="shared" si="14"/>
        <v>0.23576093126546788</v>
      </c>
      <c r="AC54" s="7">
        <f t="shared" si="15"/>
        <v>0.23367574185912571</v>
      </c>
      <c r="AD54" s="7">
        <f t="shared" si="16"/>
        <v>7.5251146197743049E-2</v>
      </c>
      <c r="AE54" s="7">
        <f t="shared" si="17"/>
        <v>0.18355747987813437</v>
      </c>
      <c r="AF54" s="7">
        <f t="shared" si="18"/>
        <v>5.015821392713795E-2</v>
      </c>
      <c r="AG54" s="7">
        <f t="shared" si="19"/>
        <v>4.8734587362622601E-2</v>
      </c>
      <c r="AH54" s="7">
        <f t="shared" si="20"/>
        <v>3.4558374481697705E-2</v>
      </c>
      <c r="AI54" s="7">
        <f t="shared" si="10"/>
        <v>0.10980952067944075</v>
      </c>
      <c r="AJ54" s="7">
        <f t="shared" si="11"/>
        <v>0.28591914519260581</v>
      </c>
      <c r="AK54" s="7">
        <f t="shared" si="12"/>
        <v>0.60427133412795353</v>
      </c>
    </row>
    <row r="55" spans="1:37" x14ac:dyDescent="0.15">
      <c r="A55" s="23" t="s">
        <v>51</v>
      </c>
      <c r="B55" s="7">
        <v>2.1709999999999998</v>
      </c>
      <c r="C55" s="7">
        <v>3.7810000000000001</v>
      </c>
      <c r="D55" s="7">
        <v>3.82</v>
      </c>
      <c r="E55" s="7">
        <v>3.9489999999999998</v>
      </c>
      <c r="F55" s="7">
        <v>4.8410000000000002</v>
      </c>
      <c r="G55" s="7">
        <v>5.923</v>
      </c>
      <c r="H55" s="7">
        <v>6.1189999999999998</v>
      </c>
      <c r="I55" s="7">
        <v>6.4480000000000004</v>
      </c>
      <c r="J55" s="7">
        <v>4</v>
      </c>
      <c r="K55" s="7">
        <v>12</v>
      </c>
      <c r="L55" s="7">
        <v>12</v>
      </c>
      <c r="M55" s="7">
        <v>4</v>
      </c>
      <c r="N55" s="7">
        <v>12</v>
      </c>
      <c r="O55" s="7">
        <v>4</v>
      </c>
      <c r="P55" s="7">
        <v>4</v>
      </c>
      <c r="Q55" s="7">
        <v>3</v>
      </c>
      <c r="R55" s="7">
        <f t="shared" si="1"/>
        <v>1.8424689083371719</v>
      </c>
      <c r="S55" s="7">
        <f t="shared" si="2"/>
        <v>3.1737635546151806</v>
      </c>
      <c r="T55" s="7">
        <f t="shared" si="3"/>
        <v>3.1413612565445028</v>
      </c>
      <c r="U55" s="7">
        <f t="shared" si="4"/>
        <v>1.0129146619397316</v>
      </c>
      <c r="V55" s="7">
        <f t="shared" si="5"/>
        <v>2.4788266887006816</v>
      </c>
      <c r="W55" s="7">
        <f t="shared" si="6"/>
        <v>0.67533344588890765</v>
      </c>
      <c r="X55" s="7">
        <f t="shared" si="7"/>
        <v>0.65370158522634425</v>
      </c>
      <c r="Y55" s="7">
        <f t="shared" si="8"/>
        <v>0.4652605459057072</v>
      </c>
      <c r="Z55" s="7">
        <f t="shared" si="9"/>
        <v>13.443630647158228</v>
      </c>
      <c r="AA55" s="7">
        <f t="shared" si="13"/>
        <v>0.13705143771758121</v>
      </c>
      <c r="AB55" s="7">
        <f t="shared" si="14"/>
        <v>0.23607934775313574</v>
      </c>
      <c r="AC55" s="7">
        <f t="shared" si="15"/>
        <v>0.23366911357450432</v>
      </c>
      <c r="AD55" s="7">
        <f t="shared" si="16"/>
        <v>7.5345320659627443E-2</v>
      </c>
      <c r="AE55" s="7">
        <f t="shared" si="17"/>
        <v>0.18438669982536798</v>
      </c>
      <c r="AF55" s="7">
        <f t="shared" si="18"/>
        <v>5.0234454041004357E-2</v>
      </c>
      <c r="AG55" s="7">
        <f t="shared" si="19"/>
        <v>4.8625375271264724E-2</v>
      </c>
      <c r="AH55" s="7">
        <f t="shared" si="20"/>
        <v>3.4608251157514203E-2</v>
      </c>
      <c r="AI55" s="7">
        <f t="shared" si="10"/>
        <v>0.10995357181714165</v>
      </c>
      <c r="AJ55" s="7">
        <f t="shared" si="11"/>
        <v>0.28631380179414012</v>
      </c>
      <c r="AK55" s="7">
        <f t="shared" si="12"/>
        <v>0.60373262638871827</v>
      </c>
    </row>
    <row r="56" spans="1:37" x14ac:dyDescent="0.15">
      <c r="A56" s="23" t="s">
        <v>52</v>
      </c>
      <c r="B56" s="7">
        <v>1.962</v>
      </c>
      <c r="C56" s="7">
        <v>3.387</v>
      </c>
      <c r="D56" s="7">
        <v>3.4260000000000002</v>
      </c>
      <c r="E56" s="7">
        <v>3.5379999999999998</v>
      </c>
      <c r="F56" s="7">
        <v>4.327</v>
      </c>
      <c r="G56" s="7">
        <v>5.3070000000000004</v>
      </c>
      <c r="H56" s="7">
        <v>5.5</v>
      </c>
      <c r="I56" s="7">
        <v>5.7779999999999996</v>
      </c>
      <c r="J56" s="7">
        <v>4</v>
      </c>
      <c r="K56" s="7">
        <v>12</v>
      </c>
      <c r="L56" s="7">
        <v>12</v>
      </c>
      <c r="M56" s="7">
        <v>4</v>
      </c>
      <c r="N56" s="7">
        <v>12</v>
      </c>
      <c r="O56" s="7">
        <v>4</v>
      </c>
      <c r="P56" s="7">
        <v>4</v>
      </c>
      <c r="Q56" s="7">
        <v>3</v>
      </c>
      <c r="R56" s="7">
        <f t="shared" si="1"/>
        <v>2.038735983690112</v>
      </c>
      <c r="S56" s="7">
        <f t="shared" si="2"/>
        <v>3.5429583702391496</v>
      </c>
      <c r="T56" s="7">
        <f t="shared" si="3"/>
        <v>3.5026269702276704</v>
      </c>
      <c r="U56" s="7">
        <f t="shared" si="4"/>
        <v>1.1305822498586773</v>
      </c>
      <c r="V56" s="7">
        <f t="shared" si="5"/>
        <v>2.7732840305061242</v>
      </c>
      <c r="W56" s="7">
        <f t="shared" si="6"/>
        <v>0.75372149990578474</v>
      </c>
      <c r="X56" s="7">
        <f t="shared" si="7"/>
        <v>0.72727272727272729</v>
      </c>
      <c r="Y56" s="7">
        <f t="shared" si="8"/>
        <v>0.51921079958463145</v>
      </c>
      <c r="Z56" s="7">
        <f t="shared" si="9"/>
        <v>14.988392631284874</v>
      </c>
      <c r="AA56" s="7">
        <f t="shared" si="13"/>
        <v>0.13602098863054285</v>
      </c>
      <c r="AB56" s="7">
        <f t="shared" si="14"/>
        <v>0.23638014144652353</v>
      </c>
      <c r="AC56" s="7">
        <f t="shared" si="15"/>
        <v>0.23368929920588882</v>
      </c>
      <c r="AD56" s="7">
        <f t="shared" si="16"/>
        <v>7.5430519981098107E-2</v>
      </c>
      <c r="AE56" s="7">
        <f t="shared" si="17"/>
        <v>0.18502878185333377</v>
      </c>
      <c r="AF56" s="7">
        <f t="shared" si="18"/>
        <v>5.0287013320732064E-2</v>
      </c>
      <c r="AG56" s="7">
        <f t="shared" si="19"/>
        <v>4.8522396307840922E-2</v>
      </c>
      <c r="AH56" s="7">
        <f t="shared" si="20"/>
        <v>3.4640859254040125E-2</v>
      </c>
      <c r="AI56" s="7">
        <f t="shared" si="10"/>
        <v>0.11007137923513824</v>
      </c>
      <c r="AJ56" s="7">
        <f t="shared" si="11"/>
        <v>0.28666715476725557</v>
      </c>
      <c r="AK56" s="7">
        <f t="shared" si="12"/>
        <v>0.60326146599760633</v>
      </c>
    </row>
    <row r="57" spans="1:37" x14ac:dyDescent="0.15">
      <c r="A57" s="23" t="s">
        <v>125</v>
      </c>
      <c r="B57" s="7">
        <v>1.7989999999999999</v>
      </c>
      <c r="C57" s="7">
        <v>3.444</v>
      </c>
      <c r="D57" s="7">
        <v>3.444</v>
      </c>
      <c r="E57" s="7">
        <v>3.597</v>
      </c>
      <c r="F57" s="7">
        <v>4.5259999999999998</v>
      </c>
      <c r="G57" s="7">
        <v>5.3959999999999999</v>
      </c>
      <c r="H57" s="7">
        <v>5.3959999999999999</v>
      </c>
      <c r="I57" s="7">
        <v>5.8739999999999997</v>
      </c>
      <c r="J57" s="7">
        <v>4</v>
      </c>
      <c r="K57" s="7">
        <v>12</v>
      </c>
      <c r="L57" s="7">
        <v>12</v>
      </c>
      <c r="M57" s="7">
        <v>4</v>
      </c>
      <c r="N57" s="7">
        <v>12</v>
      </c>
      <c r="O57" s="7">
        <v>4</v>
      </c>
      <c r="P57" s="7">
        <v>4</v>
      </c>
      <c r="Q57" s="7">
        <v>3</v>
      </c>
      <c r="R57" s="7">
        <f t="shared" si="1"/>
        <v>2.2234574763757644</v>
      </c>
      <c r="S57" s="7">
        <f t="shared" si="2"/>
        <v>3.484320557491289</v>
      </c>
      <c r="T57" s="7">
        <f t="shared" si="3"/>
        <v>3.484320557491289</v>
      </c>
      <c r="U57" s="7">
        <f t="shared" si="4"/>
        <v>1.1120378092855157</v>
      </c>
      <c r="V57" s="7">
        <f t="shared" si="5"/>
        <v>2.6513477684489617</v>
      </c>
      <c r="W57" s="7">
        <f t="shared" si="6"/>
        <v>0.7412898443291327</v>
      </c>
      <c r="X57" s="7">
        <f t="shared" si="7"/>
        <v>0.7412898443291327</v>
      </c>
      <c r="Y57" s="7">
        <f t="shared" si="8"/>
        <v>0.51072522982635349</v>
      </c>
      <c r="Z57" s="7">
        <f t="shared" si="9"/>
        <v>14.94878908757744</v>
      </c>
      <c r="AA57" s="7">
        <f t="shared" si="13"/>
        <v>0.14873830002882807</v>
      </c>
      <c r="AB57" s="7">
        <f t="shared" si="14"/>
        <v>0.2330837994354196</v>
      </c>
      <c r="AC57" s="7">
        <f t="shared" si="15"/>
        <v>0.2330837994354196</v>
      </c>
      <c r="AD57" s="7">
        <f t="shared" si="16"/>
        <v>7.4389825341079144E-2</v>
      </c>
      <c r="AE57" s="7">
        <f t="shared" si="17"/>
        <v>0.17736204269898037</v>
      </c>
      <c r="AF57" s="7">
        <f t="shared" si="18"/>
        <v>4.9588621525548868E-2</v>
      </c>
      <c r="AG57" s="7">
        <f t="shared" si="19"/>
        <v>4.9588621525548868E-2</v>
      </c>
      <c r="AH57" s="7">
        <f t="shared" si="20"/>
        <v>3.4164990009175403E-2</v>
      </c>
      <c r="AI57" s="7">
        <f t="shared" si="10"/>
        <v>0.10855481535025455</v>
      </c>
      <c r="AJ57" s="7">
        <f t="shared" si="11"/>
        <v>0.28267242096096845</v>
      </c>
      <c r="AK57" s="7">
        <f t="shared" si="12"/>
        <v>0.60877276368877686</v>
      </c>
    </row>
    <row r="58" spans="1:37" x14ac:dyDescent="0.15">
      <c r="A58" s="23" t="s">
        <v>54</v>
      </c>
      <c r="B58" s="7">
        <v>1.81</v>
      </c>
      <c r="C58" s="7">
        <v>3.4660000000000002</v>
      </c>
      <c r="D58" s="7">
        <v>3.4660000000000002</v>
      </c>
      <c r="E58" s="7">
        <v>3.62</v>
      </c>
      <c r="F58" s="7">
        <v>4.5549999999999997</v>
      </c>
      <c r="G58" s="7">
        <v>5.43</v>
      </c>
      <c r="H58" s="7">
        <v>5.43</v>
      </c>
      <c r="I58" s="7">
        <v>5.9109999999999996</v>
      </c>
      <c r="J58" s="7">
        <v>4</v>
      </c>
      <c r="K58" s="7">
        <v>12</v>
      </c>
      <c r="L58" s="7">
        <v>12</v>
      </c>
      <c r="M58" s="7">
        <v>4</v>
      </c>
      <c r="N58" s="7">
        <v>12</v>
      </c>
      <c r="O58" s="7">
        <v>4</v>
      </c>
      <c r="P58" s="7">
        <v>4</v>
      </c>
      <c r="Q58" s="7">
        <v>3</v>
      </c>
      <c r="R58" s="7">
        <f t="shared" si="1"/>
        <v>2.2099447513812156</v>
      </c>
      <c r="S58" s="7">
        <f t="shared" si="2"/>
        <v>3.4622042700519331</v>
      </c>
      <c r="T58" s="7">
        <f t="shared" si="3"/>
        <v>3.4622042700519331</v>
      </c>
      <c r="U58" s="7">
        <f t="shared" si="4"/>
        <v>1.1049723756906078</v>
      </c>
      <c r="V58" s="7">
        <f t="shared" si="5"/>
        <v>2.6344676180021955</v>
      </c>
      <c r="W58" s="7">
        <f t="shared" si="6"/>
        <v>0.73664825046040516</v>
      </c>
      <c r="X58" s="7">
        <f t="shared" si="7"/>
        <v>0.73664825046040516</v>
      </c>
      <c r="Y58" s="7">
        <f t="shared" si="8"/>
        <v>0.50752833699881583</v>
      </c>
      <c r="Z58" s="7">
        <f t="shared" si="9"/>
        <v>14.854618123097511</v>
      </c>
      <c r="AA58" s="7">
        <f t="shared" si="13"/>
        <v>0.14877156269301617</v>
      </c>
      <c r="AB58" s="7">
        <f t="shared" si="14"/>
        <v>0.2330725866771719</v>
      </c>
      <c r="AC58" s="7">
        <f t="shared" si="15"/>
        <v>0.2330725866771719</v>
      </c>
      <c r="AD58" s="7">
        <f t="shared" si="16"/>
        <v>7.4385781346508084E-2</v>
      </c>
      <c r="AE58" s="7">
        <f t="shared" si="17"/>
        <v>0.17735007363843641</v>
      </c>
      <c r="AF58" s="7">
        <f t="shared" si="18"/>
        <v>4.9590520897672054E-2</v>
      </c>
      <c r="AG58" s="7">
        <f t="shared" si="19"/>
        <v>4.9590520897672054E-2</v>
      </c>
      <c r="AH58" s="7">
        <f t="shared" si="20"/>
        <v>3.4166367172351456E-2</v>
      </c>
      <c r="AI58" s="7">
        <f t="shared" si="10"/>
        <v>0.10855214851885954</v>
      </c>
      <c r="AJ58" s="7">
        <f t="shared" si="11"/>
        <v>0.28266310757484397</v>
      </c>
      <c r="AK58" s="7">
        <f t="shared" si="12"/>
        <v>0.60878474390629644</v>
      </c>
    </row>
    <row r="59" spans="1:37" x14ac:dyDescent="0.15">
      <c r="A59" s="23" t="s">
        <v>55</v>
      </c>
      <c r="B59" s="7">
        <v>2.0539999999999998</v>
      </c>
      <c r="C59" s="7">
        <v>3.7559999999999998</v>
      </c>
      <c r="D59" s="7">
        <v>3.7730000000000001</v>
      </c>
      <c r="E59" s="7">
        <v>3.923</v>
      </c>
      <c r="F59" s="7">
        <v>4.8760000000000003</v>
      </c>
      <c r="G59" s="7">
        <v>5.8840000000000003</v>
      </c>
      <c r="H59" s="7">
        <v>5.9770000000000003</v>
      </c>
      <c r="I59" s="7">
        <v>6.4059999999999997</v>
      </c>
      <c r="J59" s="7">
        <v>4</v>
      </c>
      <c r="K59" s="7">
        <v>12</v>
      </c>
      <c r="L59" s="7">
        <v>12</v>
      </c>
      <c r="M59" s="7">
        <v>4</v>
      </c>
      <c r="N59" s="7">
        <v>12</v>
      </c>
      <c r="O59" s="7">
        <v>4</v>
      </c>
      <c r="P59" s="7">
        <v>4</v>
      </c>
      <c r="Q59" s="7">
        <v>3</v>
      </c>
      <c r="R59" s="7">
        <f t="shared" si="1"/>
        <v>1.9474196689386565</v>
      </c>
      <c r="S59" s="7">
        <f t="shared" si="2"/>
        <v>3.1948881789137378</v>
      </c>
      <c r="T59" s="7">
        <f t="shared" si="3"/>
        <v>3.1804929764113434</v>
      </c>
      <c r="U59" s="7">
        <f t="shared" si="4"/>
        <v>1.0196278358399185</v>
      </c>
      <c r="V59" s="7">
        <f t="shared" si="5"/>
        <v>2.4610336341263328</v>
      </c>
      <c r="W59" s="7">
        <f t="shared" si="6"/>
        <v>0.67980965329707677</v>
      </c>
      <c r="X59" s="7">
        <f t="shared" si="7"/>
        <v>0.66923205621549264</v>
      </c>
      <c r="Y59" s="7">
        <f t="shared" si="8"/>
        <v>0.46831095847642834</v>
      </c>
      <c r="Z59" s="7">
        <f t="shared" si="9"/>
        <v>13.620814962218985</v>
      </c>
      <c r="AA59" s="7">
        <f t="shared" si="13"/>
        <v>0.14297379961040158</v>
      </c>
      <c r="AB59" s="7">
        <f t="shared" si="14"/>
        <v>0.23455925271546707</v>
      </c>
      <c r="AC59" s="7">
        <f t="shared" si="15"/>
        <v>0.23350239946973078</v>
      </c>
      <c r="AD59" s="7">
        <f t="shared" si="16"/>
        <v>7.4858063828642574E-2</v>
      </c>
      <c r="AE59" s="7">
        <f t="shared" si="17"/>
        <v>0.18068181977015879</v>
      </c>
      <c r="AF59" s="7">
        <f t="shared" si="18"/>
        <v>4.9909616655296529E-2</v>
      </c>
      <c r="AG59" s="7">
        <f t="shared" si="19"/>
        <v>4.913304072273126E-2</v>
      </c>
      <c r="AH59" s="7">
        <f t="shared" si="20"/>
        <v>3.4382007227571586E-2</v>
      </c>
      <c r="AI59" s="7">
        <f t="shared" si="10"/>
        <v>0.10924007105621417</v>
      </c>
      <c r="AJ59" s="7">
        <f t="shared" si="11"/>
        <v>0.2844688693707636</v>
      </c>
      <c r="AK59" s="7">
        <f t="shared" si="12"/>
        <v>0.60629105957302243</v>
      </c>
    </row>
    <row r="60" spans="1:37" x14ac:dyDescent="0.15">
      <c r="A60" s="23" t="s">
        <v>56</v>
      </c>
      <c r="B60" s="7">
        <v>2.0190000000000001</v>
      </c>
      <c r="C60" s="7">
        <v>3.5659999999999998</v>
      </c>
      <c r="D60" s="7">
        <v>3.597</v>
      </c>
      <c r="E60" s="7">
        <v>3.7250000000000001</v>
      </c>
      <c r="F60" s="7">
        <v>4.585</v>
      </c>
      <c r="G60" s="7">
        <v>5.5869999999999997</v>
      </c>
      <c r="H60" s="7">
        <v>5.7439999999999998</v>
      </c>
      <c r="I60" s="7">
        <v>6.0830000000000002</v>
      </c>
      <c r="J60" s="7">
        <v>4</v>
      </c>
      <c r="K60" s="7">
        <v>12</v>
      </c>
      <c r="L60" s="7">
        <v>12</v>
      </c>
      <c r="M60" s="7">
        <v>4</v>
      </c>
      <c r="N60" s="7">
        <v>12</v>
      </c>
      <c r="O60" s="7">
        <v>4</v>
      </c>
      <c r="P60" s="7">
        <v>4</v>
      </c>
      <c r="Q60" s="7">
        <v>3</v>
      </c>
      <c r="R60" s="7">
        <f t="shared" si="1"/>
        <v>1.981178801386825</v>
      </c>
      <c r="S60" s="7">
        <f t="shared" si="2"/>
        <v>3.3651149747616378</v>
      </c>
      <c r="T60" s="7">
        <f t="shared" si="3"/>
        <v>3.3361134278565467</v>
      </c>
      <c r="U60" s="7">
        <f t="shared" si="4"/>
        <v>1.0738255033557047</v>
      </c>
      <c r="V60" s="7">
        <f t="shared" si="5"/>
        <v>2.6172300981461287</v>
      </c>
      <c r="W60" s="7">
        <f t="shared" si="6"/>
        <v>0.71594773581528548</v>
      </c>
      <c r="X60" s="7">
        <f t="shared" si="7"/>
        <v>0.69637883008356549</v>
      </c>
      <c r="Y60" s="7">
        <f t="shared" si="8"/>
        <v>0.49317770836758179</v>
      </c>
      <c r="Z60" s="7">
        <f t="shared" si="9"/>
        <v>14.278967079773278</v>
      </c>
      <c r="AA60" s="7">
        <f t="shared" si="13"/>
        <v>0.13874804741256413</v>
      </c>
      <c r="AB60" s="7">
        <f t="shared" si="14"/>
        <v>0.23566935591079669</v>
      </c>
      <c r="AC60" s="7">
        <f t="shared" si="15"/>
        <v>0.23363828834526018</v>
      </c>
      <c r="AD60" s="7">
        <f t="shared" si="16"/>
        <v>7.5203304087507916E-2</v>
      </c>
      <c r="AE60" s="7">
        <f t="shared" si="17"/>
        <v>0.18329267681088354</v>
      </c>
      <c r="AF60" s="7">
        <f t="shared" si="18"/>
        <v>5.0140022861279214E-2</v>
      </c>
      <c r="AG60" s="7">
        <f t="shared" si="19"/>
        <v>4.8769552180704563E-2</v>
      </c>
      <c r="AH60" s="7">
        <f t="shared" si="20"/>
        <v>3.4538752391003659E-2</v>
      </c>
      <c r="AI60" s="7">
        <f t="shared" si="10"/>
        <v>0.10974205647851157</v>
      </c>
      <c r="AJ60" s="7">
        <f t="shared" si="11"/>
        <v>0.28580937877207591</v>
      </c>
      <c r="AK60" s="7">
        <f t="shared" si="12"/>
        <v>0.60444856474941244</v>
      </c>
    </row>
    <row r="61" spans="1:37" x14ac:dyDescent="0.15">
      <c r="A61" s="23" t="s">
        <v>57</v>
      </c>
      <c r="B61" s="7">
        <v>1.972</v>
      </c>
      <c r="C61" s="7">
        <v>3.5409999999999999</v>
      </c>
      <c r="D61" s="7">
        <v>3.5649999999999999</v>
      </c>
      <c r="E61" s="7">
        <v>3.6989999999999998</v>
      </c>
      <c r="F61" s="7">
        <v>4.5739999999999998</v>
      </c>
      <c r="G61" s="7">
        <v>5.548</v>
      </c>
      <c r="H61" s="7">
        <v>5.6710000000000003</v>
      </c>
      <c r="I61" s="7">
        <v>6.04</v>
      </c>
      <c r="J61" s="7">
        <v>4</v>
      </c>
      <c r="K61" s="7">
        <v>12</v>
      </c>
      <c r="L61" s="7">
        <v>12</v>
      </c>
      <c r="M61" s="7">
        <v>4</v>
      </c>
      <c r="N61" s="7">
        <v>12</v>
      </c>
      <c r="O61" s="7">
        <v>4</v>
      </c>
      <c r="P61" s="7">
        <v>4</v>
      </c>
      <c r="Q61" s="7">
        <v>3</v>
      </c>
      <c r="R61" s="7">
        <f t="shared" si="1"/>
        <v>2.028397565922921</v>
      </c>
      <c r="S61" s="7">
        <f t="shared" si="2"/>
        <v>3.3888731996611128</v>
      </c>
      <c r="T61" s="7">
        <f t="shared" si="3"/>
        <v>3.3660589060308554</v>
      </c>
      <c r="U61" s="7">
        <f t="shared" si="4"/>
        <v>1.0813733441470668</v>
      </c>
      <c r="V61" s="7">
        <f t="shared" si="5"/>
        <v>2.6235242675994757</v>
      </c>
      <c r="W61" s="7">
        <f t="shared" si="6"/>
        <v>0.72098053352559477</v>
      </c>
      <c r="X61" s="7">
        <f t="shared" si="7"/>
        <v>0.7053429730206312</v>
      </c>
      <c r="Y61" s="7">
        <f t="shared" si="8"/>
        <v>0.49668874172185434</v>
      </c>
      <c r="Z61" s="7">
        <f t="shared" si="9"/>
        <v>14.411239531629512</v>
      </c>
      <c r="AA61" s="7">
        <f t="shared" si="13"/>
        <v>0.1407510826165253</v>
      </c>
      <c r="AB61" s="7">
        <f t="shared" si="14"/>
        <v>0.23515487284929787</v>
      </c>
      <c r="AC61" s="7">
        <f t="shared" si="15"/>
        <v>0.23357178254119598</v>
      </c>
      <c r="AD61" s="7">
        <f t="shared" si="16"/>
        <v>7.5036803168366556E-2</v>
      </c>
      <c r="AE61" s="7">
        <f t="shared" si="17"/>
        <v>0.18204709330112895</v>
      </c>
      <c r="AF61" s="7">
        <f t="shared" si="18"/>
        <v>5.002904378510957E-2</v>
      </c>
      <c r="AG61" s="7">
        <f t="shared" si="19"/>
        <v>4.8943949024825933E-2</v>
      </c>
      <c r="AH61" s="7">
        <f t="shared" si="20"/>
        <v>3.4465372713549824E-2</v>
      </c>
      <c r="AI61" s="7">
        <f t="shared" si="10"/>
        <v>0.10950217588191638</v>
      </c>
      <c r="AJ61" s="7">
        <f t="shared" si="11"/>
        <v>0.28518391663440745</v>
      </c>
      <c r="AK61" s="7">
        <f t="shared" si="12"/>
        <v>0.60531390748367608</v>
      </c>
    </row>
    <row r="62" spans="1:37" x14ac:dyDescent="0.15">
      <c r="A62" s="23" t="s">
        <v>58</v>
      </c>
      <c r="B62" s="7">
        <v>2.0139999999999998</v>
      </c>
      <c r="C62" s="7">
        <v>3.5550000000000002</v>
      </c>
      <c r="D62" s="7">
        <v>3.5859999999999999</v>
      </c>
      <c r="E62" s="7">
        <v>3.7130000000000001</v>
      </c>
      <c r="F62" s="7">
        <v>4.57</v>
      </c>
      <c r="G62" s="7">
        <v>5.57</v>
      </c>
      <c r="H62" s="7">
        <v>5.7279999999999998</v>
      </c>
      <c r="I62" s="7">
        <v>6.0640000000000001</v>
      </c>
      <c r="J62" s="7">
        <v>4</v>
      </c>
      <c r="K62" s="7">
        <v>12</v>
      </c>
      <c r="L62" s="7">
        <v>12</v>
      </c>
      <c r="M62" s="7">
        <v>4</v>
      </c>
      <c r="N62" s="7">
        <v>12</v>
      </c>
      <c r="O62" s="7">
        <v>4</v>
      </c>
      <c r="P62" s="7">
        <v>4</v>
      </c>
      <c r="Q62" s="7">
        <v>3</v>
      </c>
      <c r="R62" s="7">
        <f t="shared" si="1"/>
        <v>1.9860973187686199</v>
      </c>
      <c r="S62" s="7">
        <f t="shared" si="2"/>
        <v>3.3755274261603372</v>
      </c>
      <c r="T62" s="7">
        <f t="shared" si="3"/>
        <v>3.3463469046291134</v>
      </c>
      <c r="U62" s="7">
        <f t="shared" si="4"/>
        <v>1.0772959870724481</v>
      </c>
      <c r="V62" s="7">
        <f t="shared" si="5"/>
        <v>2.6258205689277898</v>
      </c>
      <c r="W62" s="7">
        <f t="shared" si="6"/>
        <v>0.71813285457809695</v>
      </c>
      <c r="X62" s="7">
        <f t="shared" si="7"/>
        <v>0.6983240223463687</v>
      </c>
      <c r="Y62" s="7">
        <f t="shared" si="8"/>
        <v>0.49472295514511871</v>
      </c>
      <c r="Z62" s="7">
        <f t="shared" si="9"/>
        <v>14.322268037627893</v>
      </c>
      <c r="AA62" s="7">
        <f t="shared" si="13"/>
        <v>0.13867198362373093</v>
      </c>
      <c r="AB62" s="7">
        <f t="shared" si="14"/>
        <v>0.23568386077484726</v>
      </c>
      <c r="AC62" s="7">
        <f t="shared" si="15"/>
        <v>0.23364643755007869</v>
      </c>
      <c r="AD62" s="7">
        <f t="shared" si="16"/>
        <v>7.5218253438781038E-2</v>
      </c>
      <c r="AE62" s="7">
        <f t="shared" si="17"/>
        <v>0.18333832058087135</v>
      </c>
      <c r="AF62" s="7">
        <f t="shared" si="18"/>
        <v>5.01410009009325E-2</v>
      </c>
      <c r="AG62" s="7">
        <f t="shared" si="19"/>
        <v>4.8757921616304822E-2</v>
      </c>
      <c r="AH62" s="7">
        <f t="shared" si="20"/>
        <v>3.4542221514453415E-2</v>
      </c>
      <c r="AI62" s="7">
        <f t="shared" si="10"/>
        <v>0.10976047495323446</v>
      </c>
      <c r="AJ62" s="7">
        <f t="shared" si="11"/>
        <v>0.28582486167577975</v>
      </c>
      <c r="AK62" s="7">
        <f t="shared" si="12"/>
        <v>0.60441466337098571</v>
      </c>
    </row>
    <row r="63" spans="1:37" x14ac:dyDescent="0.15">
      <c r="A63" s="23" t="s">
        <v>59</v>
      </c>
      <c r="B63" s="7">
        <v>2.0390000000000001</v>
      </c>
      <c r="C63" s="7">
        <v>3.444</v>
      </c>
      <c r="D63" s="7">
        <v>3.4929999999999999</v>
      </c>
      <c r="E63" s="7">
        <v>3.597</v>
      </c>
      <c r="F63" s="7">
        <v>4.37</v>
      </c>
      <c r="G63" s="7">
        <v>5.3949999999999996</v>
      </c>
      <c r="H63" s="7">
        <v>5.6349999999999998</v>
      </c>
      <c r="I63" s="7">
        <v>5.8730000000000002</v>
      </c>
      <c r="J63" s="7">
        <v>4</v>
      </c>
      <c r="K63" s="7">
        <v>12</v>
      </c>
      <c r="L63" s="7">
        <v>12</v>
      </c>
      <c r="M63" s="7">
        <v>4</v>
      </c>
      <c r="N63" s="7">
        <v>12</v>
      </c>
      <c r="O63" s="7">
        <v>4</v>
      </c>
      <c r="P63" s="7">
        <v>4</v>
      </c>
      <c r="Q63" s="7">
        <v>3</v>
      </c>
      <c r="R63" s="7">
        <f t="shared" si="1"/>
        <v>1.9617459538989699</v>
      </c>
      <c r="S63" s="7">
        <f t="shared" si="2"/>
        <v>3.484320557491289</v>
      </c>
      <c r="T63" s="7">
        <f t="shared" si="3"/>
        <v>3.4354423131978242</v>
      </c>
      <c r="U63" s="7">
        <f t="shared" si="4"/>
        <v>1.1120378092855157</v>
      </c>
      <c r="V63" s="7">
        <f t="shared" si="5"/>
        <v>2.7459954233409611</v>
      </c>
      <c r="W63" s="7">
        <f t="shared" si="6"/>
        <v>0.74142724745134392</v>
      </c>
      <c r="X63" s="7">
        <f t="shared" si="7"/>
        <v>0.70984915705412599</v>
      </c>
      <c r="Y63" s="7">
        <f t="shared" si="8"/>
        <v>0.51081219138430101</v>
      </c>
      <c r="Z63" s="7">
        <f t="shared" si="9"/>
        <v>14.701630653104333</v>
      </c>
      <c r="AA63" s="7">
        <f t="shared" si="13"/>
        <v>0.13343730366976239</v>
      </c>
      <c r="AB63" s="7">
        <f t="shared" si="14"/>
        <v>0.23700231897442989</v>
      </c>
      <c r="AC63" s="7">
        <f t="shared" si="15"/>
        <v>0.23367763714512926</v>
      </c>
      <c r="AD63" s="7">
        <f t="shared" si="16"/>
        <v>7.5640439861730746E-2</v>
      </c>
      <c r="AE63" s="7">
        <f t="shared" si="17"/>
        <v>0.18678169028556901</v>
      </c>
      <c r="AF63" s="7">
        <f t="shared" si="18"/>
        <v>5.0431633398080732E-2</v>
      </c>
      <c r="AG63" s="7">
        <f t="shared" si="19"/>
        <v>4.8283702250691306E-2</v>
      </c>
      <c r="AH63" s="7">
        <f t="shared" si="20"/>
        <v>3.4745274414606522E-2</v>
      </c>
      <c r="AI63" s="7">
        <f t="shared" si="10"/>
        <v>0.11038571427633727</v>
      </c>
      <c r="AJ63" s="7">
        <f t="shared" si="11"/>
        <v>0.28743395237251063</v>
      </c>
      <c r="AK63" s="7">
        <f t="shared" si="12"/>
        <v>0.60218033335115206</v>
      </c>
    </row>
    <row r="64" spans="1:37" x14ac:dyDescent="0.15">
      <c r="A64" s="23" t="s">
        <v>60</v>
      </c>
      <c r="B64" s="7">
        <v>2.0710000000000002</v>
      </c>
      <c r="C64" s="7">
        <v>3.57</v>
      </c>
      <c r="D64" s="7">
        <v>3.6110000000000002</v>
      </c>
      <c r="E64" s="7">
        <v>3.7280000000000002</v>
      </c>
      <c r="F64" s="7">
        <v>4.5570000000000004</v>
      </c>
      <c r="G64" s="7">
        <v>5.593</v>
      </c>
      <c r="H64" s="7">
        <v>5.8</v>
      </c>
      <c r="I64" s="7">
        <v>6.008</v>
      </c>
      <c r="J64" s="7">
        <v>4</v>
      </c>
      <c r="K64" s="7">
        <v>12</v>
      </c>
      <c r="L64" s="7">
        <v>12</v>
      </c>
      <c r="M64" s="7">
        <v>4</v>
      </c>
      <c r="N64" s="7">
        <v>12</v>
      </c>
      <c r="O64" s="7">
        <v>4</v>
      </c>
      <c r="P64" s="7">
        <v>4</v>
      </c>
      <c r="Q64" s="7">
        <v>3</v>
      </c>
      <c r="R64" s="7">
        <f t="shared" si="1"/>
        <v>1.9314340898116851</v>
      </c>
      <c r="S64" s="7">
        <f t="shared" si="2"/>
        <v>3.3613445378151261</v>
      </c>
      <c r="T64" s="7">
        <f t="shared" si="3"/>
        <v>3.3231791747438382</v>
      </c>
      <c r="U64" s="7">
        <f t="shared" si="4"/>
        <v>1.0729613733905579</v>
      </c>
      <c r="V64" s="7">
        <f t="shared" si="5"/>
        <v>2.6333113890717574</v>
      </c>
      <c r="W64" s="7">
        <f t="shared" si="6"/>
        <v>0.71517968889683536</v>
      </c>
      <c r="X64" s="7">
        <f t="shared" si="7"/>
        <v>0.68965517241379315</v>
      </c>
      <c r="Y64" s="7">
        <f t="shared" si="8"/>
        <v>0.49933422103861524</v>
      </c>
      <c r="Z64" s="7">
        <f t="shared" si="9"/>
        <v>14.226399647182209</v>
      </c>
      <c r="AA64" s="7">
        <f t="shared" si="13"/>
        <v>0.13576408210873225</v>
      </c>
      <c r="AB64" s="7">
        <f t="shared" si="14"/>
        <v>0.23627513785477691</v>
      </c>
      <c r="AC64" s="7">
        <f t="shared" si="15"/>
        <v>0.23359242374454542</v>
      </c>
      <c r="AD64" s="7">
        <f t="shared" si="16"/>
        <v>7.5420443682184687E-2</v>
      </c>
      <c r="AE64" s="7">
        <f t="shared" si="17"/>
        <v>0.18510033841157636</v>
      </c>
      <c r="AF64" s="7">
        <f t="shared" si="18"/>
        <v>5.0271305926548285E-2</v>
      </c>
      <c r="AG64" s="7">
        <f t="shared" si="19"/>
        <v>4.8477140352962855E-2</v>
      </c>
      <c r="AH64" s="7">
        <f t="shared" si="20"/>
        <v>3.5099127918673173E-2</v>
      </c>
      <c r="AI64" s="7">
        <f t="shared" si="10"/>
        <v>0.11051957160085786</v>
      </c>
      <c r="AJ64" s="7">
        <f t="shared" si="11"/>
        <v>0.28654644378132521</v>
      </c>
      <c r="AK64" s="7">
        <f t="shared" si="12"/>
        <v>0.602933984617817</v>
      </c>
    </row>
    <row r="65" spans="1:37" x14ac:dyDescent="0.15">
      <c r="A65" s="23" t="s">
        <v>61</v>
      </c>
      <c r="B65" s="7">
        <v>1.84</v>
      </c>
      <c r="C65" s="7">
        <v>3.53</v>
      </c>
      <c r="D65" s="7">
        <v>3.53</v>
      </c>
      <c r="E65" s="7">
        <v>3.6869999999999998</v>
      </c>
      <c r="F65" s="7">
        <v>4.6399999999999997</v>
      </c>
      <c r="G65" s="7">
        <v>5.5309999999999997</v>
      </c>
      <c r="H65" s="7">
        <v>5.5309999999999997</v>
      </c>
      <c r="I65" s="7">
        <v>6.0209999999999999</v>
      </c>
      <c r="J65" s="7">
        <v>4</v>
      </c>
      <c r="K65" s="7">
        <v>12</v>
      </c>
      <c r="L65" s="7">
        <v>12</v>
      </c>
      <c r="M65" s="7">
        <v>4</v>
      </c>
      <c r="N65" s="7">
        <v>12</v>
      </c>
      <c r="O65" s="7">
        <v>4</v>
      </c>
      <c r="P65" s="7">
        <v>4</v>
      </c>
      <c r="Q65" s="7">
        <v>3</v>
      </c>
      <c r="R65" s="7">
        <f t="shared" si="1"/>
        <v>2.1739130434782608</v>
      </c>
      <c r="S65" s="7">
        <f t="shared" si="2"/>
        <v>3.3994334277620397</v>
      </c>
      <c r="T65" s="7">
        <f t="shared" si="3"/>
        <v>3.3994334277620397</v>
      </c>
      <c r="U65" s="7">
        <f t="shared" si="4"/>
        <v>1.0848928668294007</v>
      </c>
      <c r="V65" s="7">
        <f t="shared" si="5"/>
        <v>2.5862068965517242</v>
      </c>
      <c r="W65" s="7">
        <f t="shared" si="6"/>
        <v>0.72319652865666251</v>
      </c>
      <c r="X65" s="7">
        <f t="shared" si="7"/>
        <v>0.72319652865666251</v>
      </c>
      <c r="Y65" s="7">
        <f t="shared" si="8"/>
        <v>0.49825610363726958</v>
      </c>
      <c r="Z65" s="7">
        <f t="shared" si="9"/>
        <v>14.588528823334061</v>
      </c>
      <c r="AA65" s="7">
        <f t="shared" si="13"/>
        <v>0.14901523449034354</v>
      </c>
      <c r="AB65" s="7">
        <f t="shared" si="14"/>
        <v>0.23302098991124545</v>
      </c>
      <c r="AC65" s="7">
        <f t="shared" si="15"/>
        <v>0.23302098991124545</v>
      </c>
      <c r="AD65" s="7">
        <f t="shared" si="16"/>
        <v>7.4366159875842733E-2</v>
      </c>
      <c r="AE65" s="7">
        <f t="shared" si="17"/>
        <v>0.17727674447989147</v>
      </c>
      <c r="AF65" s="7">
        <f t="shared" si="18"/>
        <v>4.9572958138172515E-2</v>
      </c>
      <c r="AG65" s="7">
        <f t="shared" si="19"/>
        <v>4.9572958138172515E-2</v>
      </c>
      <c r="AH65" s="7">
        <f t="shared" si="20"/>
        <v>3.4153965055086222E-2</v>
      </c>
      <c r="AI65" s="7">
        <f t="shared" si="10"/>
        <v>0.10852012493092895</v>
      </c>
      <c r="AJ65" s="7">
        <f t="shared" si="11"/>
        <v>0.28259394804941795</v>
      </c>
      <c r="AK65" s="7">
        <f t="shared" si="12"/>
        <v>0.60888592701965305</v>
      </c>
    </row>
    <row r="66" spans="1:37" x14ac:dyDescent="0.15">
      <c r="A66" s="23" t="s">
        <v>62</v>
      </c>
      <c r="B66" s="7">
        <v>2.2160000000000002</v>
      </c>
      <c r="C66" s="7">
        <v>3.8050000000000002</v>
      </c>
      <c r="D66" s="7">
        <v>3.831</v>
      </c>
      <c r="E66" s="7">
        <v>3.9740000000000002</v>
      </c>
      <c r="F66" s="7">
        <v>4.9089999999999998</v>
      </c>
      <c r="G66" s="7">
        <v>5.5309999999999997</v>
      </c>
      <c r="H66" s="7">
        <v>6.1</v>
      </c>
      <c r="I66" s="7">
        <v>6.4889999999999999</v>
      </c>
      <c r="J66" s="7">
        <v>4</v>
      </c>
      <c r="K66" s="7">
        <v>12</v>
      </c>
      <c r="L66" s="7">
        <v>12</v>
      </c>
      <c r="M66" s="7">
        <v>4</v>
      </c>
      <c r="N66" s="7">
        <v>12</v>
      </c>
      <c r="O66" s="7">
        <v>4</v>
      </c>
      <c r="P66" s="7">
        <v>4</v>
      </c>
      <c r="Q66" s="7">
        <v>3</v>
      </c>
      <c r="R66" s="7">
        <f t="shared" si="1"/>
        <v>1.8050541516245486</v>
      </c>
      <c r="S66" s="7">
        <f t="shared" si="2"/>
        <v>3.1537450722733249</v>
      </c>
      <c r="T66" s="7">
        <f t="shared" si="3"/>
        <v>3.1323414252153485</v>
      </c>
      <c r="U66" s="7">
        <f t="shared" si="4"/>
        <v>1.0065425264217414</v>
      </c>
      <c r="V66" s="7">
        <f t="shared" si="5"/>
        <v>2.4444897127724587</v>
      </c>
      <c r="W66" s="7">
        <f t="shared" si="6"/>
        <v>0.72319652865666251</v>
      </c>
      <c r="X66" s="7">
        <f t="shared" si="7"/>
        <v>0.65573770491803285</v>
      </c>
      <c r="Y66" s="7">
        <f t="shared" si="8"/>
        <v>0.46232085067036521</v>
      </c>
      <c r="Z66" s="7">
        <f t="shared" si="9"/>
        <v>13.383427972552482</v>
      </c>
      <c r="AA66" s="7">
        <f t="shared" si="13"/>
        <v>0.13487233280789193</v>
      </c>
      <c r="AB66" s="7">
        <f t="shared" si="14"/>
        <v>0.23564553705830898</v>
      </c>
      <c r="AC66" s="7">
        <f t="shared" si="15"/>
        <v>0.23404627212395343</v>
      </c>
      <c r="AD66" s="7">
        <f t="shared" si="16"/>
        <v>7.5208125189302602E-2</v>
      </c>
      <c r="AE66" s="7">
        <f t="shared" si="17"/>
        <v>0.18265049266792943</v>
      </c>
      <c r="AF66" s="7">
        <f t="shared" si="18"/>
        <v>5.4036718405765419E-2</v>
      </c>
      <c r="AG66" s="7">
        <f t="shared" si="19"/>
        <v>4.8996244180703037E-2</v>
      </c>
      <c r="AH66" s="7">
        <f t="shared" si="20"/>
        <v>3.4544277566145226E-2</v>
      </c>
      <c r="AI66" s="7">
        <f t="shared" si="10"/>
        <v>0.10975240275544783</v>
      </c>
      <c r="AJ66" s="7">
        <f t="shared" si="11"/>
        <v>0.28968225546407439</v>
      </c>
      <c r="AK66" s="7">
        <f t="shared" si="12"/>
        <v>0.60056534178047782</v>
      </c>
    </row>
    <row r="67" spans="1:37" x14ac:dyDescent="0.15">
      <c r="A67" s="23" t="s">
        <v>63</v>
      </c>
      <c r="B67" s="7">
        <v>2.044</v>
      </c>
      <c r="C67" s="7">
        <v>3.589</v>
      </c>
      <c r="D67" s="7">
        <v>3.6219999999999999</v>
      </c>
      <c r="E67" s="7">
        <v>3.7480000000000002</v>
      </c>
      <c r="F67" s="7">
        <v>4.6059999999999999</v>
      </c>
      <c r="G67" s="7">
        <v>5.6219999999999999</v>
      </c>
      <c r="H67" s="7">
        <v>5.7919999999999998</v>
      </c>
      <c r="I67" s="7">
        <v>6.1210000000000004</v>
      </c>
      <c r="J67" s="7">
        <v>4</v>
      </c>
      <c r="K67" s="7">
        <v>12</v>
      </c>
      <c r="L67" s="7">
        <v>12</v>
      </c>
      <c r="M67" s="7">
        <v>4</v>
      </c>
      <c r="N67" s="7">
        <v>12</v>
      </c>
      <c r="O67" s="7">
        <v>4</v>
      </c>
      <c r="P67" s="7">
        <v>4</v>
      </c>
      <c r="Q67" s="7">
        <v>3</v>
      </c>
      <c r="R67" s="7">
        <f t="shared" si="1"/>
        <v>1.9569471624266144</v>
      </c>
      <c r="S67" s="7">
        <f t="shared" si="2"/>
        <v>3.3435497353023127</v>
      </c>
      <c r="T67" s="7">
        <f t="shared" si="3"/>
        <v>3.3130866924351188</v>
      </c>
      <c r="U67" s="7">
        <f t="shared" si="4"/>
        <v>1.0672358591248665</v>
      </c>
      <c r="V67" s="7">
        <f t="shared" si="5"/>
        <v>2.605297438124186</v>
      </c>
      <c r="W67" s="7">
        <f t="shared" si="6"/>
        <v>0.71149057274991112</v>
      </c>
      <c r="X67" s="7">
        <f t="shared" si="7"/>
        <v>0.69060773480662985</v>
      </c>
      <c r="Y67" s="7">
        <f t="shared" si="8"/>
        <v>0.49011599411860801</v>
      </c>
      <c r="Z67" s="7">
        <f t="shared" si="9"/>
        <v>14.178331189088246</v>
      </c>
      <c r="AA67" s="7">
        <f t="shared" si="13"/>
        <v>0.13802380099095837</v>
      </c>
      <c r="AB67" s="7">
        <f t="shared" si="14"/>
        <v>0.23582110551032512</v>
      </c>
      <c r="AC67" s="7">
        <f t="shared" si="15"/>
        <v>0.23367254215255573</v>
      </c>
      <c r="AD67" s="7">
        <f t="shared" si="16"/>
        <v>7.5272318363265464E-2</v>
      </c>
      <c r="AE67" s="7">
        <f t="shared" si="17"/>
        <v>0.18375205116729418</v>
      </c>
      <c r="AF67" s="7">
        <f t="shared" si="18"/>
        <v>5.0181545575510314E-2</v>
      </c>
      <c r="AG67" s="7">
        <f t="shared" si="19"/>
        <v>4.8708675625952859E-2</v>
      </c>
      <c r="AH67" s="7">
        <f t="shared" si="20"/>
        <v>3.4567960614138082E-2</v>
      </c>
      <c r="AI67" s="7">
        <f t="shared" si="10"/>
        <v>0.10984027897740355</v>
      </c>
      <c r="AJ67" s="7">
        <f t="shared" si="11"/>
        <v>0.28600265108583545</v>
      </c>
      <c r="AK67" s="7">
        <f t="shared" si="12"/>
        <v>0.6041570699367611</v>
      </c>
    </row>
    <row r="68" spans="1:37" x14ac:dyDescent="0.15">
      <c r="A68" s="23" t="s">
        <v>64</v>
      </c>
      <c r="B68" s="7">
        <v>2.0779999999999998</v>
      </c>
      <c r="C68" s="7">
        <v>3.6080000000000001</v>
      </c>
      <c r="D68" s="7">
        <v>3.6459999999999999</v>
      </c>
      <c r="E68" s="7">
        <v>3.7679999999999998</v>
      </c>
      <c r="F68" s="7">
        <v>4.6150000000000002</v>
      </c>
      <c r="G68" s="7">
        <v>5.6520000000000001</v>
      </c>
      <c r="H68" s="7">
        <v>5.8449999999999998</v>
      </c>
      <c r="I68" s="7">
        <v>6.1529999999999996</v>
      </c>
      <c r="J68" s="7">
        <v>4</v>
      </c>
      <c r="K68" s="7">
        <v>12</v>
      </c>
      <c r="L68" s="7">
        <v>12</v>
      </c>
      <c r="M68" s="7">
        <v>4</v>
      </c>
      <c r="N68" s="7">
        <v>12</v>
      </c>
      <c r="O68" s="7">
        <v>4</v>
      </c>
      <c r="P68" s="7">
        <v>4</v>
      </c>
      <c r="Q68" s="7">
        <v>3</v>
      </c>
      <c r="R68" s="7">
        <f t="shared" si="1"/>
        <v>1.9249278152069298</v>
      </c>
      <c r="S68" s="7">
        <f t="shared" si="2"/>
        <v>3.3259423503325944</v>
      </c>
      <c r="T68" s="7">
        <f t="shared" si="3"/>
        <v>3.2912781130005486</v>
      </c>
      <c r="U68" s="7">
        <f t="shared" si="4"/>
        <v>1.0615711252653928</v>
      </c>
      <c r="V68" s="7">
        <f t="shared" si="5"/>
        <v>2.6002166847237271</v>
      </c>
      <c r="W68" s="7">
        <f t="shared" si="6"/>
        <v>0.70771408351026188</v>
      </c>
      <c r="X68" s="7">
        <f t="shared" si="7"/>
        <v>0.68434559452523525</v>
      </c>
      <c r="Y68" s="7">
        <f t="shared" si="8"/>
        <v>0.48756704046806437</v>
      </c>
      <c r="Z68" s="7">
        <f t="shared" si="9"/>
        <v>14.083562807032754</v>
      </c>
      <c r="AA68" s="7">
        <f t="shared" si="13"/>
        <v>0.13667903793816291</v>
      </c>
      <c r="AB68" s="7">
        <f t="shared" si="14"/>
        <v>0.23615773905391008</v>
      </c>
      <c r="AC68" s="7">
        <f t="shared" si="15"/>
        <v>0.2336964131943246</v>
      </c>
      <c r="AD68" s="7">
        <f t="shared" si="16"/>
        <v>7.5376603194135486E-2</v>
      </c>
      <c r="AE68" s="7">
        <f t="shared" si="17"/>
        <v>0.1846277621899258</v>
      </c>
      <c r="AF68" s="7">
        <f t="shared" si="18"/>
        <v>5.0251068796090322E-2</v>
      </c>
      <c r="AG68" s="7">
        <f t="shared" si="19"/>
        <v>4.8591794839264756E-2</v>
      </c>
      <c r="AH68" s="7">
        <f t="shared" si="20"/>
        <v>3.4619580794186068E-2</v>
      </c>
      <c r="AI68" s="7">
        <f t="shared" si="10"/>
        <v>0.10999618398832156</v>
      </c>
      <c r="AJ68" s="7">
        <f t="shared" si="11"/>
        <v>0.28640880785000039</v>
      </c>
      <c r="AK68" s="7">
        <f t="shared" si="12"/>
        <v>0.6035950081616781</v>
      </c>
    </row>
    <row r="69" spans="1:37" x14ac:dyDescent="0.15">
      <c r="A69" s="23" t="s">
        <v>65</v>
      </c>
      <c r="B69" s="7">
        <v>1.8089999999999999</v>
      </c>
      <c r="C69" s="7">
        <v>3.9249999999999998</v>
      </c>
      <c r="D69" s="7">
        <v>3.891</v>
      </c>
      <c r="E69" s="7">
        <v>4.0999999999999996</v>
      </c>
      <c r="F69" s="7">
        <v>5.3220000000000001</v>
      </c>
      <c r="G69" s="7">
        <v>6.15</v>
      </c>
      <c r="H69" s="7">
        <v>5.9089999999999998</v>
      </c>
      <c r="I69" s="7">
        <v>6.6950000000000003</v>
      </c>
      <c r="J69" s="7">
        <v>4</v>
      </c>
      <c r="K69" s="7">
        <v>12</v>
      </c>
      <c r="L69" s="7">
        <v>12</v>
      </c>
      <c r="M69" s="7">
        <v>4</v>
      </c>
      <c r="N69" s="7">
        <v>12</v>
      </c>
      <c r="O69" s="7">
        <v>4</v>
      </c>
      <c r="P69" s="7">
        <v>4</v>
      </c>
      <c r="Q69" s="7">
        <v>3</v>
      </c>
      <c r="R69" s="7">
        <f t="shared" si="1"/>
        <v>2.211166390270868</v>
      </c>
      <c r="S69" s="7">
        <f t="shared" si="2"/>
        <v>3.0573248407643314</v>
      </c>
      <c r="T69" s="7">
        <f t="shared" si="3"/>
        <v>3.084040092521203</v>
      </c>
      <c r="U69" s="7">
        <f t="shared" si="4"/>
        <v>0.97560975609756106</v>
      </c>
      <c r="V69" s="7">
        <f t="shared" si="5"/>
        <v>2.254791431792559</v>
      </c>
      <c r="W69" s="7">
        <f t="shared" si="6"/>
        <v>0.65040650406504064</v>
      </c>
      <c r="X69" s="7">
        <f t="shared" si="7"/>
        <v>0.67693349128448133</v>
      </c>
      <c r="Y69" s="7">
        <f t="shared" si="8"/>
        <v>0.44809559372666163</v>
      </c>
      <c r="Z69" s="7">
        <f t="shared" si="9"/>
        <v>13.358368100522705</v>
      </c>
      <c r="AA69" s="7">
        <f t="shared" si="13"/>
        <v>0.16552668511839755</v>
      </c>
      <c r="AB69" s="7">
        <f t="shared" si="14"/>
        <v>0.22886963570383273</v>
      </c>
      <c r="AC69" s="7">
        <f t="shared" si="15"/>
        <v>0.23086952457916821</v>
      </c>
      <c r="AD69" s="7">
        <f t="shared" si="16"/>
        <v>7.3033603263214911E-2</v>
      </c>
      <c r="AE69" s="7">
        <f t="shared" si="17"/>
        <v>0.16879243144260492</v>
      </c>
      <c r="AF69" s="7">
        <f t="shared" si="18"/>
        <v>4.8689068842143274E-2</v>
      </c>
      <c r="AG69" s="7">
        <f t="shared" si="19"/>
        <v>5.0674864339005102E-2</v>
      </c>
      <c r="AH69" s="7">
        <f t="shared" si="20"/>
        <v>3.3544186711633429E-2</v>
      </c>
      <c r="AI69" s="7">
        <f t="shared" si="10"/>
        <v>0.10657778997484835</v>
      </c>
      <c r="AJ69" s="7">
        <f t="shared" si="11"/>
        <v>0.27755870454597598</v>
      </c>
      <c r="AK69" s="7">
        <f t="shared" si="12"/>
        <v>0.61586350547917579</v>
      </c>
    </row>
    <row r="70" spans="1:37" x14ac:dyDescent="0.15">
      <c r="A70" s="23" t="s">
        <v>66</v>
      </c>
      <c r="B70" s="7">
        <v>1.8049999999999999</v>
      </c>
      <c r="C70" s="7">
        <v>3.8330000000000002</v>
      </c>
      <c r="D70" s="7">
        <v>3.8029999999999999</v>
      </c>
      <c r="E70" s="7">
        <v>4.0030000000000001</v>
      </c>
      <c r="F70" s="7">
        <v>5.1689999999999996</v>
      </c>
      <c r="G70" s="7">
        <v>6.0049999999999999</v>
      </c>
      <c r="H70" s="7">
        <v>5.8079999999999998</v>
      </c>
      <c r="I70" s="7">
        <v>6.5369999999999999</v>
      </c>
      <c r="J70" s="7">
        <v>4</v>
      </c>
      <c r="K70" s="7">
        <v>12</v>
      </c>
      <c r="L70" s="7">
        <v>12</v>
      </c>
      <c r="M70" s="7">
        <v>4</v>
      </c>
      <c r="N70" s="7">
        <v>12</v>
      </c>
      <c r="O70" s="7">
        <v>4</v>
      </c>
      <c r="P70" s="7">
        <v>4</v>
      </c>
      <c r="Q70" s="7">
        <v>3</v>
      </c>
      <c r="R70" s="7">
        <f t="shared" ref="R70:R99" si="21">1/B70*J70</f>
        <v>2.21606648199446</v>
      </c>
      <c r="S70" s="7">
        <f t="shared" ref="S70:S99" si="22">1/C70*K70</f>
        <v>3.1307070180015657</v>
      </c>
      <c r="T70" s="7">
        <f t="shared" ref="T70:T99" si="23">1/D70*L70</f>
        <v>3.1554036287141733</v>
      </c>
      <c r="U70" s="7">
        <f t="shared" ref="U70:U99" si="24">1/E70*M70</f>
        <v>0.9992505620784411</v>
      </c>
      <c r="V70" s="7">
        <f t="shared" ref="V70:V99" si="25">1/F70*N70</f>
        <v>2.3215322112594317</v>
      </c>
      <c r="W70" s="7">
        <f t="shared" ref="W70:W99" si="26">1/G70*O70</f>
        <v>0.66611157368859286</v>
      </c>
      <c r="X70" s="7">
        <f t="shared" ref="X70:X99" si="27">1/H70*P70</f>
        <v>0.68870523415977969</v>
      </c>
      <c r="Y70" s="7">
        <f t="shared" ref="Y70:Y99" si="28">1/I70*Q70</f>
        <v>0.45892611289582375</v>
      </c>
      <c r="Z70" s="7">
        <f t="shared" ref="Z70:Z99" si="29">SUM(R70:Y70)</f>
        <v>13.63670282279227</v>
      </c>
      <c r="AA70" s="7">
        <f t="shared" si="13"/>
        <v>0.16250749985477025</v>
      </c>
      <c r="AB70" s="7">
        <f t="shared" si="14"/>
        <v>0.22957947083578947</v>
      </c>
      <c r="AC70" s="7">
        <f t="shared" si="15"/>
        <v>0.23139051057417329</v>
      </c>
      <c r="AD70" s="7">
        <f t="shared" si="16"/>
        <v>7.3276551895543413E-2</v>
      </c>
      <c r="AE70" s="7">
        <f t="shared" si="17"/>
        <v>0.17024146096219406</v>
      </c>
      <c r="AF70" s="7">
        <f t="shared" si="18"/>
        <v>4.8846967067087479E-2</v>
      </c>
      <c r="AG70" s="7">
        <f t="shared" si="19"/>
        <v>5.0503794290265212E-2</v>
      </c>
      <c r="AH70" s="7">
        <f t="shared" si="20"/>
        <v>3.365374452017672E-2</v>
      </c>
      <c r="AI70" s="7">
        <f t="shared" ref="AI70:AI99" si="30">AD70+AH70</f>
        <v>0.10693029641572013</v>
      </c>
      <c r="AJ70" s="7">
        <f t="shared" ref="AJ70:AJ99" si="31">AB70+AF70</f>
        <v>0.27842643790287697</v>
      </c>
      <c r="AK70" s="7">
        <f t="shared" ref="AK70:AK99" si="32">AA70+AC70+AE70+AG70</f>
        <v>0.61464326568140282</v>
      </c>
    </row>
    <row r="71" spans="1:37" x14ac:dyDescent="0.15">
      <c r="A71" s="23" t="s">
        <v>67</v>
      </c>
      <c r="B71" s="7">
        <v>2.1869999999999998</v>
      </c>
      <c r="C71" s="7">
        <v>3.597</v>
      </c>
      <c r="D71" s="7">
        <v>3.754</v>
      </c>
      <c r="E71" s="7">
        <v>3.661</v>
      </c>
      <c r="F71" s="7">
        <v>4.5250000000000004</v>
      </c>
      <c r="G71" s="7">
        <v>5.6310000000000002</v>
      </c>
      <c r="H71" s="7">
        <v>5.9420000000000002</v>
      </c>
      <c r="I71" s="7">
        <v>6.1310000000000002</v>
      </c>
      <c r="J71" s="7">
        <v>4</v>
      </c>
      <c r="K71" s="7">
        <v>12</v>
      </c>
      <c r="L71" s="7">
        <v>12</v>
      </c>
      <c r="M71" s="7">
        <v>4</v>
      </c>
      <c r="N71" s="7">
        <v>12</v>
      </c>
      <c r="O71" s="7">
        <v>4</v>
      </c>
      <c r="P71" s="7">
        <v>4</v>
      </c>
      <c r="Q71" s="7">
        <v>3</v>
      </c>
      <c r="R71" s="7">
        <f t="shared" si="21"/>
        <v>1.8289894833104712</v>
      </c>
      <c r="S71" s="7">
        <f t="shared" si="22"/>
        <v>3.3361134278565467</v>
      </c>
      <c r="T71" s="7">
        <f t="shared" si="23"/>
        <v>3.1965903036760785</v>
      </c>
      <c r="U71" s="7">
        <f t="shared" si="24"/>
        <v>1.0925976509150506</v>
      </c>
      <c r="V71" s="7">
        <f t="shared" si="25"/>
        <v>2.6519337016574585</v>
      </c>
      <c r="W71" s="7">
        <f t="shared" si="26"/>
        <v>0.71035340081690634</v>
      </c>
      <c r="X71" s="7">
        <f t="shared" si="27"/>
        <v>0.67317401548300237</v>
      </c>
      <c r="Y71" s="7">
        <f t="shared" si="28"/>
        <v>0.48931658783232757</v>
      </c>
      <c r="Z71" s="7">
        <f t="shared" si="29"/>
        <v>13.979068571547844</v>
      </c>
      <c r="AA71" s="7">
        <f t="shared" ref="AA71:AA99" si="33">R71/Z71</f>
        <v>0.13083772169435426</v>
      </c>
      <c r="AB71" s="7">
        <f t="shared" ref="AB71:AB99" si="34">S71/Z71</f>
        <v>0.2386506233073834</v>
      </c>
      <c r="AC71" s="7">
        <f t="shared" ref="AC71:AC99" si="35">T71/Z71</f>
        <v>0.22866976346208262</v>
      </c>
      <c r="AD71" s="7">
        <f t="shared" ref="AD71:AD99" si="36">U71/Z71</f>
        <v>7.8159545846914161E-2</v>
      </c>
      <c r="AE71" s="7">
        <f t="shared" ref="AE71:AE99" si="37">V71/Z71</f>
        <v>0.18970746785340512</v>
      </c>
      <c r="AF71" s="7">
        <f t="shared" ref="AF71:AF99" si="38">W71/Z71</f>
        <v>5.0815502991573919E-2</v>
      </c>
      <c r="AG71" s="7">
        <f t="shared" ref="AG71:AG99" si="39">X71/Z71</f>
        <v>4.8155856167208473E-2</v>
      </c>
      <c r="AH71" s="7">
        <f t="shared" ref="AH71:AH99" si="40">Y71/Z71</f>
        <v>3.5003518677077898E-2</v>
      </c>
      <c r="AI71" s="7">
        <f t="shared" si="30"/>
        <v>0.11316306452399205</v>
      </c>
      <c r="AJ71" s="7">
        <f t="shared" si="31"/>
        <v>0.28946612629895729</v>
      </c>
      <c r="AK71" s="7">
        <f t="shared" si="32"/>
        <v>0.59737080917705054</v>
      </c>
    </row>
    <row r="72" spans="1:37" x14ac:dyDescent="0.15">
      <c r="A72" s="23" t="s">
        <v>68</v>
      </c>
      <c r="B72" s="7">
        <v>2.1459999999999999</v>
      </c>
      <c r="C72" s="7">
        <v>3.6139999999999999</v>
      </c>
      <c r="D72" s="7">
        <v>3.673</v>
      </c>
      <c r="E72" s="7">
        <v>3.7749999999999999</v>
      </c>
      <c r="F72" s="7">
        <v>4.5720000000000001</v>
      </c>
      <c r="G72" s="7">
        <v>5.6630000000000003</v>
      </c>
      <c r="H72" s="7">
        <v>5.9390000000000001</v>
      </c>
      <c r="I72" s="7">
        <v>6.165</v>
      </c>
      <c r="J72" s="7">
        <v>4</v>
      </c>
      <c r="K72" s="7">
        <v>12</v>
      </c>
      <c r="L72" s="7">
        <v>12</v>
      </c>
      <c r="M72" s="7">
        <v>4</v>
      </c>
      <c r="N72" s="7">
        <v>12</v>
      </c>
      <c r="O72" s="7">
        <v>4</v>
      </c>
      <c r="P72" s="7">
        <v>4</v>
      </c>
      <c r="Q72" s="7">
        <v>3</v>
      </c>
      <c r="R72" s="7">
        <f t="shared" si="21"/>
        <v>1.8639328984156571</v>
      </c>
      <c r="S72" s="7">
        <f t="shared" si="22"/>
        <v>3.3204205866076375</v>
      </c>
      <c r="T72" s="7">
        <f t="shared" si="23"/>
        <v>3.2670841274162812</v>
      </c>
      <c r="U72" s="7">
        <f t="shared" si="24"/>
        <v>1.0596026490066226</v>
      </c>
      <c r="V72" s="7">
        <f t="shared" si="25"/>
        <v>2.6246719160104988</v>
      </c>
      <c r="W72" s="7">
        <f t="shared" si="26"/>
        <v>0.70633939607981633</v>
      </c>
      <c r="X72" s="7">
        <f t="shared" si="27"/>
        <v>0.67351405960599431</v>
      </c>
      <c r="Y72" s="7">
        <f t="shared" si="28"/>
        <v>0.48661800486618001</v>
      </c>
      <c r="Z72" s="7">
        <f t="shared" si="29"/>
        <v>14.002183638008686</v>
      </c>
      <c r="AA72" s="7">
        <f t="shared" si="33"/>
        <v>0.13311730131549221</v>
      </c>
      <c r="AB72" s="7">
        <f t="shared" si="34"/>
        <v>0.23713591197264497</v>
      </c>
      <c r="AC72" s="7">
        <f t="shared" si="35"/>
        <v>0.23332675901691774</v>
      </c>
      <c r="AD72" s="7">
        <f t="shared" si="36"/>
        <v>7.5674100297495703E-2</v>
      </c>
      <c r="AE72" s="7">
        <f t="shared" si="37"/>
        <v>0.18744732849281251</v>
      </c>
      <c r="AF72" s="7">
        <f t="shared" si="38"/>
        <v>5.0444945898471878E-2</v>
      </c>
      <c r="AG72" s="7">
        <f t="shared" si="39"/>
        <v>4.8100644657862651E-2</v>
      </c>
      <c r="AH72" s="7">
        <f t="shared" si="40"/>
        <v>3.4753008348302458E-2</v>
      </c>
      <c r="AI72" s="7">
        <f t="shared" si="30"/>
        <v>0.11042710864579816</v>
      </c>
      <c r="AJ72" s="7">
        <f t="shared" si="31"/>
        <v>0.28758085787111687</v>
      </c>
      <c r="AK72" s="7">
        <f t="shared" si="32"/>
        <v>0.60199203348308516</v>
      </c>
    </row>
    <row r="73" spans="1:37" x14ac:dyDescent="0.15">
      <c r="A73" s="23" t="s">
        <v>69</v>
      </c>
      <c r="B73" s="7">
        <v>1.974</v>
      </c>
      <c r="C73" s="7">
        <v>3.3879999999999999</v>
      </c>
      <c r="D73" s="7">
        <v>3.423</v>
      </c>
      <c r="E73" s="7">
        <v>3.5390000000000001</v>
      </c>
      <c r="F73" s="7">
        <v>4.3369999999999997</v>
      </c>
      <c r="G73" s="7">
        <v>5.3079999999999998</v>
      </c>
      <c r="H73" s="7">
        <v>5.4850000000000003</v>
      </c>
      <c r="I73" s="7">
        <v>5.7779999999999996</v>
      </c>
      <c r="J73" s="7">
        <v>4</v>
      </c>
      <c r="K73" s="7">
        <v>12</v>
      </c>
      <c r="L73" s="7">
        <v>12</v>
      </c>
      <c r="M73" s="7">
        <v>4</v>
      </c>
      <c r="N73" s="7">
        <v>12</v>
      </c>
      <c r="O73" s="7">
        <v>4</v>
      </c>
      <c r="P73" s="7">
        <v>4</v>
      </c>
      <c r="Q73" s="7">
        <v>3</v>
      </c>
      <c r="R73" s="7">
        <f t="shared" si="21"/>
        <v>2.0263424518743669</v>
      </c>
      <c r="S73" s="7">
        <f t="shared" si="22"/>
        <v>3.5419126328217239</v>
      </c>
      <c r="T73" s="7">
        <f t="shared" si="23"/>
        <v>3.5056967572304991</v>
      </c>
      <c r="U73" s="7">
        <f t="shared" si="24"/>
        <v>1.1302627860977676</v>
      </c>
      <c r="V73" s="7">
        <f t="shared" si="25"/>
        <v>2.7668895549919301</v>
      </c>
      <c r="W73" s="7">
        <f t="shared" si="26"/>
        <v>0.75357950263752826</v>
      </c>
      <c r="X73" s="7">
        <f t="shared" si="27"/>
        <v>0.72926162260711025</v>
      </c>
      <c r="Y73" s="7">
        <f t="shared" si="28"/>
        <v>0.51921079958463145</v>
      </c>
      <c r="Z73" s="7">
        <f t="shared" si="29"/>
        <v>14.973156107845558</v>
      </c>
      <c r="AA73" s="7">
        <f t="shared" si="33"/>
        <v>0.13533168540282661</v>
      </c>
      <c r="AB73" s="7">
        <f t="shared" si="34"/>
        <v>0.2365508385346928</v>
      </c>
      <c r="AC73" s="7">
        <f t="shared" si="35"/>
        <v>0.23413211830427669</v>
      </c>
      <c r="AD73" s="7">
        <f t="shared" si="36"/>
        <v>7.5485941504713119E-2</v>
      </c>
      <c r="AE73" s="7">
        <f t="shared" si="37"/>
        <v>0.18479000252606392</v>
      </c>
      <c r="AF73" s="7">
        <f t="shared" si="38"/>
        <v>5.032870139133002E-2</v>
      </c>
      <c r="AG73" s="7">
        <f t="shared" si="39"/>
        <v>4.8704602914344523E-2</v>
      </c>
      <c r="AH73" s="7">
        <f t="shared" si="40"/>
        <v>3.467610942175231E-2</v>
      </c>
      <c r="AI73" s="7">
        <f t="shared" si="30"/>
        <v>0.11016205092646543</v>
      </c>
      <c r="AJ73" s="7">
        <f t="shared" si="31"/>
        <v>0.28687953992602283</v>
      </c>
      <c r="AK73" s="7">
        <f t="shared" si="32"/>
        <v>0.60295840914751175</v>
      </c>
    </row>
    <row r="74" spans="1:37" x14ac:dyDescent="0.15">
      <c r="A74" s="23" t="s">
        <v>70</v>
      </c>
      <c r="B74" s="7">
        <v>1.891</v>
      </c>
      <c r="C74" s="7">
        <v>3.44</v>
      </c>
      <c r="D74" s="7">
        <v>3.4580000000000002</v>
      </c>
      <c r="E74" s="7">
        <v>3.593</v>
      </c>
      <c r="F74" s="7">
        <v>4.4589999999999996</v>
      </c>
      <c r="G74" s="7">
        <v>5.3890000000000002</v>
      </c>
      <c r="H74" s="7">
        <v>5.484</v>
      </c>
      <c r="I74" s="7">
        <v>5.867</v>
      </c>
      <c r="J74" s="7">
        <v>4</v>
      </c>
      <c r="K74" s="7">
        <v>12</v>
      </c>
      <c r="L74" s="7">
        <v>12</v>
      </c>
      <c r="M74" s="7">
        <v>4</v>
      </c>
      <c r="N74" s="7">
        <v>12</v>
      </c>
      <c r="O74" s="7">
        <v>4</v>
      </c>
      <c r="P74" s="7">
        <v>4</v>
      </c>
      <c r="Q74" s="7">
        <v>3</v>
      </c>
      <c r="R74" s="7">
        <f t="shared" si="21"/>
        <v>2.1152829190904283</v>
      </c>
      <c r="S74" s="7">
        <f t="shared" si="22"/>
        <v>3.4883720930232558</v>
      </c>
      <c r="T74" s="7">
        <f t="shared" si="23"/>
        <v>3.470213996529786</v>
      </c>
      <c r="U74" s="7">
        <f t="shared" si="24"/>
        <v>1.1132758140829391</v>
      </c>
      <c r="V74" s="7">
        <f t="shared" si="25"/>
        <v>2.6911863646557528</v>
      </c>
      <c r="W74" s="7">
        <f t="shared" si="26"/>
        <v>0.74225273705696782</v>
      </c>
      <c r="X74" s="7">
        <f t="shared" si="27"/>
        <v>0.7293946024799417</v>
      </c>
      <c r="Y74" s="7">
        <f t="shared" si="28"/>
        <v>0.51133458326231462</v>
      </c>
      <c r="Z74" s="7">
        <f t="shared" si="29"/>
        <v>14.861313110181387</v>
      </c>
      <c r="AA74" s="7">
        <f t="shared" si="33"/>
        <v>0.14233485987461378</v>
      </c>
      <c r="AB74" s="7">
        <f t="shared" si="34"/>
        <v>0.23472838955484998</v>
      </c>
      <c r="AC74" s="7">
        <f t="shared" si="35"/>
        <v>0.23350655294062578</v>
      </c>
      <c r="AD74" s="7">
        <f t="shared" si="36"/>
        <v>7.4910999171415152E-2</v>
      </c>
      <c r="AE74" s="7">
        <f t="shared" si="37"/>
        <v>0.18108671452538327</v>
      </c>
      <c r="AF74" s="7">
        <f t="shared" si="38"/>
        <v>4.9945299688790988E-2</v>
      </c>
      <c r="AG74" s="7">
        <f t="shared" si="39"/>
        <v>4.9080091178500124E-2</v>
      </c>
      <c r="AH74" s="7">
        <f t="shared" si="40"/>
        <v>3.4407093065820862E-2</v>
      </c>
      <c r="AI74" s="7">
        <f t="shared" si="30"/>
        <v>0.10931809223723601</v>
      </c>
      <c r="AJ74" s="7">
        <f t="shared" si="31"/>
        <v>0.28467368924364095</v>
      </c>
      <c r="AK74" s="7">
        <f t="shared" si="32"/>
        <v>0.6060082185191229</v>
      </c>
    </row>
    <row r="75" spans="1:37" x14ac:dyDescent="0.15">
      <c r="A75" s="23" t="s">
        <v>71</v>
      </c>
      <c r="B75" s="7">
        <v>1.994</v>
      </c>
      <c r="C75" s="7">
        <v>3.51</v>
      </c>
      <c r="D75" s="7">
        <v>3.5451999999999999</v>
      </c>
      <c r="E75" s="7">
        <v>3.6659999999999999</v>
      </c>
      <c r="F75" s="7">
        <v>4.5090000000000003</v>
      </c>
      <c r="G75" s="7">
        <v>5.5</v>
      </c>
      <c r="H75" s="7">
        <v>5.66</v>
      </c>
      <c r="I75" s="7">
        <v>5.9870000000000001</v>
      </c>
      <c r="J75" s="7">
        <v>4</v>
      </c>
      <c r="K75" s="7">
        <v>12</v>
      </c>
      <c r="L75" s="7">
        <v>12</v>
      </c>
      <c r="M75" s="7">
        <v>4</v>
      </c>
      <c r="N75" s="7">
        <v>12</v>
      </c>
      <c r="O75" s="7">
        <v>4</v>
      </c>
      <c r="P75" s="7">
        <v>4</v>
      </c>
      <c r="Q75" s="7">
        <v>3</v>
      </c>
      <c r="R75" s="7">
        <f t="shared" si="21"/>
        <v>2.0060180541624875</v>
      </c>
      <c r="S75" s="7">
        <f t="shared" si="22"/>
        <v>3.4188034188034191</v>
      </c>
      <c r="T75" s="7">
        <f t="shared" si="23"/>
        <v>3.3848584000902635</v>
      </c>
      <c r="U75" s="7">
        <f t="shared" si="24"/>
        <v>1.0911074740861975</v>
      </c>
      <c r="V75" s="7">
        <f t="shared" si="25"/>
        <v>2.6613439787092479</v>
      </c>
      <c r="W75" s="7">
        <f t="shared" si="26"/>
        <v>0.72727272727272729</v>
      </c>
      <c r="X75" s="7">
        <f t="shared" si="27"/>
        <v>0.70671378091872794</v>
      </c>
      <c r="Y75" s="7">
        <f t="shared" si="28"/>
        <v>0.50108568565224654</v>
      </c>
      <c r="Z75" s="7">
        <f t="shared" si="29"/>
        <v>14.497203519695313</v>
      </c>
      <c r="AA75" s="7">
        <f t="shared" si="33"/>
        <v>0.13837275936957033</v>
      </c>
      <c r="AB75" s="7">
        <f t="shared" si="34"/>
        <v>0.23582502750677201</v>
      </c>
      <c r="AC75" s="7">
        <f t="shared" si="35"/>
        <v>0.23348354015253578</v>
      </c>
      <c r="AD75" s="7">
        <f t="shared" si="36"/>
        <v>7.5263306651097442E-2</v>
      </c>
      <c r="AE75" s="7">
        <f t="shared" si="37"/>
        <v>0.18357636871784644</v>
      </c>
      <c r="AF75" s="7">
        <f t="shared" si="38"/>
        <v>5.0166414942349677E-2</v>
      </c>
      <c r="AG75" s="7">
        <f t="shared" si="39"/>
        <v>4.8748283071187851E-2</v>
      </c>
      <c r="AH75" s="7">
        <f t="shared" si="40"/>
        <v>3.4564299588640789E-2</v>
      </c>
      <c r="AI75" s="7">
        <f t="shared" si="30"/>
        <v>0.10982760623973822</v>
      </c>
      <c r="AJ75" s="7">
        <f t="shared" si="31"/>
        <v>0.28599144244912167</v>
      </c>
      <c r="AK75" s="7">
        <f t="shared" si="32"/>
        <v>0.60418095131114036</v>
      </c>
    </row>
    <row r="76" spans="1:37" x14ac:dyDescent="0.15">
      <c r="A76" s="23" t="s">
        <v>72</v>
      </c>
      <c r="B76" s="7">
        <v>1.97</v>
      </c>
      <c r="C76" s="7">
        <v>3.516</v>
      </c>
      <c r="D76" s="7">
        <v>3.5409999999999999</v>
      </c>
      <c r="E76" s="7">
        <v>3.6720000000000002</v>
      </c>
      <c r="F76" s="7">
        <v>4.5330000000000004</v>
      </c>
      <c r="G76" s="7">
        <v>5.508</v>
      </c>
      <c r="H76" s="7">
        <v>5.641</v>
      </c>
      <c r="I76" s="7">
        <v>5.9960000000000004</v>
      </c>
      <c r="J76" s="7">
        <v>4</v>
      </c>
      <c r="K76" s="7">
        <v>12</v>
      </c>
      <c r="L76" s="7">
        <v>12</v>
      </c>
      <c r="M76" s="7">
        <v>4</v>
      </c>
      <c r="N76" s="7">
        <v>12</v>
      </c>
      <c r="O76" s="7">
        <v>4</v>
      </c>
      <c r="P76" s="7">
        <v>4</v>
      </c>
      <c r="Q76" s="7">
        <v>3</v>
      </c>
      <c r="R76" s="7">
        <f t="shared" si="21"/>
        <v>2.030456852791878</v>
      </c>
      <c r="S76" s="7">
        <f t="shared" si="22"/>
        <v>3.4129692832764507</v>
      </c>
      <c r="T76" s="7">
        <f t="shared" si="23"/>
        <v>3.3888731996611128</v>
      </c>
      <c r="U76" s="7">
        <f t="shared" si="24"/>
        <v>1.0893246187363834</v>
      </c>
      <c r="V76" s="7">
        <f t="shared" si="25"/>
        <v>2.647253474520185</v>
      </c>
      <c r="W76" s="7">
        <f t="shared" si="26"/>
        <v>0.72621641249092228</v>
      </c>
      <c r="X76" s="7">
        <f t="shared" si="27"/>
        <v>0.70909413224605566</v>
      </c>
      <c r="Y76" s="7">
        <f t="shared" si="28"/>
        <v>0.50033355570380256</v>
      </c>
      <c r="Z76" s="7">
        <f t="shared" si="29"/>
        <v>14.504521529426791</v>
      </c>
      <c r="AA76" s="7">
        <f t="shared" si="33"/>
        <v>0.13998785473016015</v>
      </c>
      <c r="AB76" s="7">
        <f t="shared" si="34"/>
        <v>0.2353038172512078</v>
      </c>
      <c r="AC76" s="7">
        <f t="shared" si="35"/>
        <v>0.23364253641774826</v>
      </c>
      <c r="AD76" s="7">
        <f t="shared" si="36"/>
        <v>7.5102416617215562E-2</v>
      </c>
      <c r="AE76" s="7">
        <f t="shared" si="37"/>
        <v>0.18251229240133388</v>
      </c>
      <c r="AF76" s="7">
        <f t="shared" si="38"/>
        <v>5.0068277744810374E-2</v>
      </c>
      <c r="AG76" s="7">
        <f t="shared" si="39"/>
        <v>4.8887798939623389E-2</v>
      </c>
      <c r="AH76" s="7">
        <f t="shared" si="40"/>
        <v>3.4495005897900541E-2</v>
      </c>
      <c r="AI76" s="7">
        <f t="shared" si="30"/>
        <v>0.1095974225151161</v>
      </c>
      <c r="AJ76" s="7">
        <f t="shared" si="31"/>
        <v>0.28537209499601818</v>
      </c>
      <c r="AK76" s="7">
        <f t="shared" si="32"/>
        <v>0.6050304824888656</v>
      </c>
    </row>
    <row r="77" spans="1:37" x14ac:dyDescent="0.15">
      <c r="A77" s="23" t="s">
        <v>73</v>
      </c>
      <c r="B77" s="7">
        <v>1.9830000000000001</v>
      </c>
      <c r="C77" s="7">
        <v>3.4870000000000001</v>
      </c>
      <c r="D77" s="7">
        <v>3.5190000000000001</v>
      </c>
      <c r="E77" s="7">
        <v>3.6419999999999999</v>
      </c>
      <c r="F77" s="7">
        <v>4.4770000000000003</v>
      </c>
      <c r="G77" s="7">
        <v>5.4630000000000001</v>
      </c>
      <c r="H77" s="7">
        <v>5.6260000000000003</v>
      </c>
      <c r="I77" s="7">
        <v>5.9470000000000001</v>
      </c>
      <c r="J77" s="7">
        <v>4</v>
      </c>
      <c r="K77" s="7">
        <v>12</v>
      </c>
      <c r="L77" s="7">
        <v>12</v>
      </c>
      <c r="M77" s="7">
        <v>4</v>
      </c>
      <c r="N77" s="7">
        <v>12</v>
      </c>
      <c r="O77" s="7">
        <v>4</v>
      </c>
      <c r="P77" s="7">
        <v>4</v>
      </c>
      <c r="Q77" s="7">
        <v>3</v>
      </c>
      <c r="R77" s="7">
        <f t="shared" si="21"/>
        <v>2.0171457387796266</v>
      </c>
      <c r="S77" s="7">
        <f t="shared" si="22"/>
        <v>3.4413535990823059</v>
      </c>
      <c r="T77" s="7">
        <f t="shared" si="23"/>
        <v>3.4100596760443311</v>
      </c>
      <c r="U77" s="7">
        <f t="shared" si="24"/>
        <v>1.0982976386600769</v>
      </c>
      <c r="V77" s="7">
        <f t="shared" si="25"/>
        <v>2.6803663167299532</v>
      </c>
      <c r="W77" s="7">
        <f t="shared" si="26"/>
        <v>0.73219842577338456</v>
      </c>
      <c r="X77" s="7">
        <f t="shared" si="27"/>
        <v>0.71098471382865269</v>
      </c>
      <c r="Y77" s="7">
        <f t="shared" si="28"/>
        <v>0.50445602824953761</v>
      </c>
      <c r="Z77" s="7">
        <f t="shared" si="29"/>
        <v>14.594862137147869</v>
      </c>
      <c r="AA77" s="7">
        <f t="shared" si="33"/>
        <v>0.13820930405676429</v>
      </c>
      <c r="AB77" s="7">
        <f t="shared" si="34"/>
        <v>0.23579212785594808</v>
      </c>
      <c r="AC77" s="7">
        <f t="shared" si="35"/>
        <v>0.23364795391693408</v>
      </c>
      <c r="AD77" s="7">
        <f t="shared" si="36"/>
        <v>7.5252347595981234E-2</v>
      </c>
      <c r="AE77" s="7">
        <f t="shared" si="37"/>
        <v>0.18365136248239688</v>
      </c>
      <c r="AF77" s="7">
        <f t="shared" si="38"/>
        <v>5.0168231730654149E-2</v>
      </c>
      <c r="AG77" s="7">
        <f t="shared" si="39"/>
        <v>4.8714726261031571E-2</v>
      </c>
      <c r="AH77" s="7">
        <f t="shared" si="40"/>
        <v>3.4563946100289684E-2</v>
      </c>
      <c r="AI77" s="7">
        <f t="shared" si="30"/>
        <v>0.10981629369627091</v>
      </c>
      <c r="AJ77" s="7">
        <f t="shared" si="31"/>
        <v>0.28596035958660221</v>
      </c>
      <c r="AK77" s="7">
        <f t="shared" si="32"/>
        <v>0.60422334671712685</v>
      </c>
    </row>
    <row r="78" spans="1:37" x14ac:dyDescent="0.15">
      <c r="A78" s="23" t="s">
        <v>74</v>
      </c>
      <c r="B78" s="7">
        <v>1.927</v>
      </c>
      <c r="C78" s="7">
        <v>3.53</v>
      </c>
      <c r="D78" s="7">
        <v>3.5459999999999998</v>
      </c>
      <c r="E78" s="7">
        <v>3.6869999999999998</v>
      </c>
      <c r="F78" s="7">
        <v>4.585</v>
      </c>
      <c r="G78" s="7">
        <v>5.5309999999999997</v>
      </c>
      <c r="H78" s="7">
        <v>5.6150000000000002</v>
      </c>
      <c r="I78" s="7">
        <v>6.0209999999999999</v>
      </c>
      <c r="J78" s="7">
        <v>4</v>
      </c>
      <c r="K78" s="7">
        <v>12</v>
      </c>
      <c r="L78" s="7">
        <v>12</v>
      </c>
      <c r="M78" s="7">
        <v>4</v>
      </c>
      <c r="N78" s="7">
        <v>12</v>
      </c>
      <c r="O78" s="7">
        <v>4</v>
      </c>
      <c r="P78" s="7">
        <v>4</v>
      </c>
      <c r="Q78" s="7">
        <v>3</v>
      </c>
      <c r="R78" s="7">
        <f t="shared" si="21"/>
        <v>2.0757654385054489</v>
      </c>
      <c r="S78" s="7">
        <f t="shared" si="22"/>
        <v>3.3994334277620397</v>
      </c>
      <c r="T78" s="7">
        <f t="shared" si="23"/>
        <v>3.3840947546531304</v>
      </c>
      <c r="U78" s="7">
        <f t="shared" si="24"/>
        <v>1.0848928668294007</v>
      </c>
      <c r="V78" s="7">
        <f t="shared" si="25"/>
        <v>2.6172300981461287</v>
      </c>
      <c r="W78" s="7">
        <f t="shared" si="26"/>
        <v>0.72319652865666251</v>
      </c>
      <c r="X78" s="7">
        <f t="shared" si="27"/>
        <v>0.7123775601068566</v>
      </c>
      <c r="Y78" s="7">
        <f t="shared" si="28"/>
        <v>0.49825610363726958</v>
      </c>
      <c r="Z78" s="7">
        <f t="shared" si="29"/>
        <v>14.495246778296938</v>
      </c>
      <c r="AA78" s="7">
        <f t="shared" si="33"/>
        <v>0.14320318034277252</v>
      </c>
      <c r="AB78" s="7">
        <f t="shared" si="34"/>
        <v>0.2345205624820306</v>
      </c>
      <c r="AC78" s="7">
        <f t="shared" si="35"/>
        <v>0.23346237607489229</v>
      </c>
      <c r="AD78" s="7">
        <f t="shared" si="36"/>
        <v>7.4844732443862944E-2</v>
      </c>
      <c r="AE78" s="7">
        <f t="shared" si="37"/>
        <v>0.18055781582585997</v>
      </c>
      <c r="AF78" s="7">
        <f t="shared" si="38"/>
        <v>4.9891977675017664E-2</v>
      </c>
      <c r="AG78" s="7">
        <f t="shared" si="39"/>
        <v>4.9145597243191924E-2</v>
      </c>
      <c r="AH78" s="7">
        <f t="shared" si="40"/>
        <v>3.437375791237203E-2</v>
      </c>
      <c r="AI78" s="7">
        <f t="shared" si="30"/>
        <v>0.10921849035623497</v>
      </c>
      <c r="AJ78" s="7">
        <f t="shared" si="31"/>
        <v>0.28441254015704825</v>
      </c>
      <c r="AK78" s="7">
        <f t="shared" si="32"/>
        <v>0.6063689694867167</v>
      </c>
    </row>
    <row r="79" spans="1:37" x14ac:dyDescent="0.15">
      <c r="A79" s="23" t="s">
        <v>75</v>
      </c>
      <c r="B79" s="7">
        <v>2.0209999999999999</v>
      </c>
      <c r="C79" s="7">
        <v>3.6030000000000002</v>
      </c>
      <c r="D79" s="7">
        <v>3.63</v>
      </c>
      <c r="E79" s="7">
        <v>3.7629999999999999</v>
      </c>
      <c r="F79" s="7">
        <v>4.6440000000000001</v>
      </c>
      <c r="G79" s="7">
        <v>5.6449999999999996</v>
      </c>
      <c r="H79" s="7">
        <v>5.7839999999999998</v>
      </c>
      <c r="I79" s="7">
        <v>6.1449999999999996</v>
      </c>
      <c r="J79" s="7">
        <v>4</v>
      </c>
      <c r="K79" s="7">
        <v>12</v>
      </c>
      <c r="L79" s="7">
        <v>12</v>
      </c>
      <c r="M79" s="7">
        <v>4</v>
      </c>
      <c r="N79" s="7">
        <v>12</v>
      </c>
      <c r="O79" s="7">
        <v>4</v>
      </c>
      <c r="P79" s="7">
        <v>4</v>
      </c>
      <c r="Q79" s="7">
        <v>3</v>
      </c>
      <c r="R79" s="7">
        <f t="shared" si="21"/>
        <v>1.9792182088075212</v>
      </c>
      <c r="S79" s="7">
        <f t="shared" si="22"/>
        <v>3.3305578684429635</v>
      </c>
      <c r="T79" s="7">
        <f t="shared" si="23"/>
        <v>3.3057851239669422</v>
      </c>
      <c r="U79" s="7">
        <f t="shared" si="24"/>
        <v>1.0629816635663034</v>
      </c>
      <c r="V79" s="7">
        <f t="shared" si="25"/>
        <v>2.5839793281653742</v>
      </c>
      <c r="W79" s="7">
        <f t="shared" si="26"/>
        <v>0.70859167404782997</v>
      </c>
      <c r="X79" s="7">
        <f t="shared" si="27"/>
        <v>0.69156293222683263</v>
      </c>
      <c r="Y79" s="7">
        <f t="shared" si="28"/>
        <v>0.48820179007323034</v>
      </c>
      <c r="Z79" s="7">
        <f t="shared" si="29"/>
        <v>14.150878589296994</v>
      </c>
      <c r="AA79" s="7">
        <f t="shared" si="33"/>
        <v>0.13986539396249936</v>
      </c>
      <c r="AB79" s="7">
        <f t="shared" si="34"/>
        <v>0.23536050058135813</v>
      </c>
      <c r="AC79" s="7">
        <f t="shared" si="35"/>
        <v>0.23360988528777785</v>
      </c>
      <c r="AD79" s="7">
        <f t="shared" si="36"/>
        <v>7.5117714907842456E-2</v>
      </c>
      <c r="AE79" s="7">
        <f t="shared" si="37"/>
        <v>0.18260204211770745</v>
      </c>
      <c r="AF79" s="7">
        <f t="shared" si="38"/>
        <v>5.0074040956281873E-2</v>
      </c>
      <c r="AG79" s="7">
        <f t="shared" si="39"/>
        <v>4.8870671023203867E-2</v>
      </c>
      <c r="AH79" s="7">
        <f t="shared" si="40"/>
        <v>3.4499751163329276E-2</v>
      </c>
      <c r="AI79" s="7">
        <f t="shared" si="30"/>
        <v>0.10961746607117173</v>
      </c>
      <c r="AJ79" s="7">
        <f t="shared" si="31"/>
        <v>0.28543454153764003</v>
      </c>
      <c r="AK79" s="7">
        <f t="shared" si="32"/>
        <v>0.60494799239118857</v>
      </c>
    </row>
    <row r="80" spans="1:37" x14ac:dyDescent="0.15">
      <c r="A80" s="23" t="s">
        <v>76</v>
      </c>
      <c r="B80" s="7">
        <v>2.0070000000000001</v>
      </c>
      <c r="C80" s="7">
        <v>3.8690000000000002</v>
      </c>
      <c r="D80" s="7">
        <v>3.8660000000000001</v>
      </c>
      <c r="E80" s="7">
        <v>4.0410000000000004</v>
      </c>
      <c r="F80" s="7">
        <v>5.093</v>
      </c>
      <c r="G80" s="7">
        <v>6.0609999999999999</v>
      </c>
      <c r="H80" s="7">
        <v>6.048</v>
      </c>
      <c r="I80" s="7">
        <v>6.5990000000000002</v>
      </c>
      <c r="J80" s="7">
        <v>4</v>
      </c>
      <c r="K80" s="7">
        <v>12</v>
      </c>
      <c r="L80" s="7">
        <v>12</v>
      </c>
      <c r="M80" s="7">
        <v>4</v>
      </c>
      <c r="N80" s="7">
        <v>12</v>
      </c>
      <c r="O80" s="7">
        <v>4</v>
      </c>
      <c r="P80" s="7">
        <v>4</v>
      </c>
      <c r="Q80" s="7">
        <v>3</v>
      </c>
      <c r="R80" s="7">
        <f t="shared" si="21"/>
        <v>1.9930244145490781</v>
      </c>
      <c r="S80" s="7">
        <f t="shared" si="22"/>
        <v>3.1015766347893514</v>
      </c>
      <c r="T80" s="7">
        <f t="shared" si="23"/>
        <v>3.1039834454216244</v>
      </c>
      <c r="U80" s="7">
        <f t="shared" si="24"/>
        <v>0.98985399653551087</v>
      </c>
      <c r="V80" s="7">
        <f t="shared" si="25"/>
        <v>2.3561751423522481</v>
      </c>
      <c r="W80" s="7">
        <f t="shared" si="26"/>
        <v>0.65995710278831876</v>
      </c>
      <c r="X80" s="7">
        <f t="shared" si="27"/>
        <v>0.66137566137566139</v>
      </c>
      <c r="Y80" s="7">
        <f t="shared" si="28"/>
        <v>0.45461433550537955</v>
      </c>
      <c r="Z80" s="7">
        <f t="shared" si="29"/>
        <v>13.320560733317171</v>
      </c>
      <c r="AA80" s="7">
        <f t="shared" si="33"/>
        <v>0.14962015897455111</v>
      </c>
      <c r="AB80" s="7">
        <f t="shared" si="34"/>
        <v>0.23284129676551363</v>
      </c>
      <c r="AC80" s="7">
        <f t="shared" si="35"/>
        <v>0.2330219806481563</v>
      </c>
      <c r="AD80" s="7">
        <f t="shared" si="36"/>
        <v>7.4310234858184609E-2</v>
      </c>
      <c r="AE80" s="7">
        <f t="shared" si="37"/>
        <v>0.17688257945921307</v>
      </c>
      <c r="AF80" s="7">
        <f t="shared" si="38"/>
        <v>4.9544243369398465E-2</v>
      </c>
      <c r="AG80" s="7">
        <f t="shared" si="39"/>
        <v>4.9650737278757288E-2</v>
      </c>
      <c r="AH80" s="7">
        <f t="shared" si="40"/>
        <v>3.4128768646225646E-2</v>
      </c>
      <c r="AI80" s="7">
        <f t="shared" si="30"/>
        <v>0.10843900350441026</v>
      </c>
      <c r="AJ80" s="7">
        <f t="shared" si="31"/>
        <v>0.28238554013491207</v>
      </c>
      <c r="AK80" s="7">
        <f t="shared" si="32"/>
        <v>0.60917545636067771</v>
      </c>
    </row>
    <row r="81" spans="1:37" x14ac:dyDescent="0.15">
      <c r="A81" s="23" t="s">
        <v>77</v>
      </c>
      <c r="B81" s="7">
        <v>1.996</v>
      </c>
      <c r="C81" s="7">
        <v>3.5979999999999999</v>
      </c>
      <c r="D81" s="7">
        <v>3.621</v>
      </c>
      <c r="E81" s="7">
        <v>3.7589999999999999</v>
      </c>
      <c r="F81" s="7">
        <v>4.6529999999999996</v>
      </c>
      <c r="G81" s="7">
        <v>5.6379999999999999</v>
      </c>
      <c r="H81" s="7">
        <v>5.7539999999999996</v>
      </c>
      <c r="I81" s="7">
        <v>6.1379999999999999</v>
      </c>
      <c r="J81" s="7">
        <v>4</v>
      </c>
      <c r="K81" s="7">
        <v>12</v>
      </c>
      <c r="L81" s="7">
        <v>12</v>
      </c>
      <c r="M81" s="7">
        <v>4</v>
      </c>
      <c r="N81" s="7">
        <v>12</v>
      </c>
      <c r="O81" s="7">
        <v>4</v>
      </c>
      <c r="P81" s="7">
        <v>4</v>
      </c>
      <c r="Q81" s="7">
        <v>3</v>
      </c>
      <c r="R81" s="7">
        <f t="shared" si="21"/>
        <v>2.0040080160320639</v>
      </c>
      <c r="S81" s="7">
        <f t="shared" si="22"/>
        <v>3.3351862145636466</v>
      </c>
      <c r="T81" s="7">
        <f t="shared" si="23"/>
        <v>3.3140016570008286</v>
      </c>
      <c r="U81" s="7">
        <f t="shared" si="24"/>
        <v>1.0641127959563714</v>
      </c>
      <c r="V81" s="7">
        <f t="shared" si="25"/>
        <v>2.5789813023855581</v>
      </c>
      <c r="W81" s="7">
        <f t="shared" si="26"/>
        <v>0.70947144377438809</v>
      </c>
      <c r="X81" s="7">
        <f t="shared" si="27"/>
        <v>0.69516857838025725</v>
      </c>
      <c r="Y81" s="7">
        <f t="shared" si="28"/>
        <v>0.48875855327468232</v>
      </c>
      <c r="Z81" s="7">
        <f t="shared" si="29"/>
        <v>14.189688561367795</v>
      </c>
      <c r="AA81" s="7">
        <f t="shared" si="33"/>
        <v>0.14122988023064054</v>
      </c>
      <c r="AB81" s="7">
        <f t="shared" si="34"/>
        <v>0.23504294686522395</v>
      </c>
      <c r="AC81" s="7">
        <f t="shared" si="35"/>
        <v>0.23354999249408331</v>
      </c>
      <c r="AD81" s="7">
        <f t="shared" si="36"/>
        <v>7.4991976839680383E-2</v>
      </c>
      <c r="AE81" s="7">
        <f t="shared" si="37"/>
        <v>0.18175038100603391</v>
      </c>
      <c r="AF81" s="7">
        <f t="shared" si="38"/>
        <v>4.9999084948626919E-2</v>
      </c>
      <c r="AG81" s="7">
        <f t="shared" si="39"/>
        <v>4.8991108957309452E-2</v>
      </c>
      <c r="AH81" s="7">
        <f t="shared" si="40"/>
        <v>3.4444628658401588E-2</v>
      </c>
      <c r="AI81" s="7">
        <f t="shared" si="30"/>
        <v>0.10943660549808197</v>
      </c>
      <c r="AJ81" s="7">
        <f t="shared" si="31"/>
        <v>0.28504203181385085</v>
      </c>
      <c r="AK81" s="7">
        <f t="shared" si="32"/>
        <v>0.60552136268806711</v>
      </c>
    </row>
    <row r="82" spans="1:37" x14ac:dyDescent="0.15">
      <c r="A82" s="23" t="s">
        <v>78</v>
      </c>
      <c r="B82" s="7">
        <v>2.0030000000000001</v>
      </c>
      <c r="C82" s="7">
        <v>3.6349999999999998</v>
      </c>
      <c r="D82" s="7">
        <v>3.6549999999999998</v>
      </c>
      <c r="E82" s="7">
        <v>3.7970000000000002</v>
      </c>
      <c r="F82" s="7">
        <v>4.7080000000000002</v>
      </c>
      <c r="G82" s="7">
        <v>5.9649999999999999</v>
      </c>
      <c r="H82" s="7">
        <v>5.8</v>
      </c>
      <c r="I82" s="7">
        <v>6.2</v>
      </c>
      <c r="J82" s="7">
        <v>4</v>
      </c>
      <c r="K82" s="7">
        <v>12</v>
      </c>
      <c r="L82" s="7">
        <v>12</v>
      </c>
      <c r="M82" s="7">
        <v>4</v>
      </c>
      <c r="N82" s="7">
        <v>12</v>
      </c>
      <c r="O82" s="7">
        <v>4</v>
      </c>
      <c r="P82" s="7">
        <v>4</v>
      </c>
      <c r="Q82" s="7">
        <v>3</v>
      </c>
      <c r="R82" s="7">
        <f t="shared" si="21"/>
        <v>1.9970044932601096</v>
      </c>
      <c r="S82" s="7">
        <f t="shared" si="22"/>
        <v>3.3012379642365892</v>
      </c>
      <c r="T82" s="7">
        <f t="shared" si="23"/>
        <v>3.2831737346101231</v>
      </c>
      <c r="U82" s="7">
        <f t="shared" si="24"/>
        <v>1.053463260468791</v>
      </c>
      <c r="V82" s="7">
        <f t="shared" si="25"/>
        <v>2.5488530161427354</v>
      </c>
      <c r="W82" s="7">
        <f t="shared" si="26"/>
        <v>0.67057837384744345</v>
      </c>
      <c r="X82" s="7">
        <f t="shared" si="27"/>
        <v>0.68965517241379315</v>
      </c>
      <c r="Y82" s="7">
        <f t="shared" si="28"/>
        <v>0.4838709677419355</v>
      </c>
      <c r="Z82" s="7">
        <f t="shared" si="29"/>
        <v>14.027836982721519</v>
      </c>
      <c r="AA82" s="7">
        <f t="shared" si="33"/>
        <v>0.14236011551316688</v>
      </c>
      <c r="AB82" s="7">
        <f t="shared" si="34"/>
        <v>0.23533478242603023</v>
      </c>
      <c r="AC82" s="7">
        <f t="shared" si="35"/>
        <v>0.23404704079852798</v>
      </c>
      <c r="AD82" s="7">
        <f t="shared" si="36"/>
        <v>7.5098054088194158E-2</v>
      </c>
      <c r="AE82" s="7">
        <f t="shared" si="37"/>
        <v>0.18169964615943493</v>
      </c>
      <c r="AF82" s="7">
        <f t="shared" si="38"/>
        <v>4.7803405091847995E-2</v>
      </c>
      <c r="AG82" s="7">
        <f t="shared" si="39"/>
        <v>4.9163329547047122E-2</v>
      </c>
      <c r="AH82" s="7">
        <f t="shared" si="40"/>
        <v>3.4493626375750798E-2</v>
      </c>
      <c r="AI82" s="7">
        <f t="shared" si="30"/>
        <v>0.10959168046394496</v>
      </c>
      <c r="AJ82" s="7">
        <f t="shared" si="31"/>
        <v>0.28313818751787823</v>
      </c>
      <c r="AK82" s="7">
        <f t="shared" si="32"/>
        <v>0.60727013201817692</v>
      </c>
    </row>
    <row r="83" spans="1:37" x14ac:dyDescent="0.15">
      <c r="A83" s="23" t="s">
        <v>79</v>
      </c>
      <c r="B83" s="7">
        <v>2.5009999999999999</v>
      </c>
      <c r="C83" s="7">
        <v>4.2910000000000004</v>
      </c>
      <c r="D83" s="7">
        <v>4.3440000000000003</v>
      </c>
      <c r="E83" s="7">
        <v>4.4820000000000002</v>
      </c>
      <c r="F83" s="7">
        <v>5.4710000000000001</v>
      </c>
      <c r="G83" s="7">
        <v>6.7229999999999999</v>
      </c>
      <c r="H83" s="7">
        <v>6.9829999999999997</v>
      </c>
      <c r="I83" s="7">
        <v>7.319</v>
      </c>
      <c r="J83" s="7">
        <v>4</v>
      </c>
      <c r="K83" s="7">
        <v>12</v>
      </c>
      <c r="L83" s="7">
        <v>12</v>
      </c>
      <c r="M83" s="7">
        <v>4</v>
      </c>
      <c r="N83" s="7">
        <v>12</v>
      </c>
      <c r="O83" s="7">
        <v>4</v>
      </c>
      <c r="P83" s="7">
        <v>4</v>
      </c>
      <c r="Q83" s="7">
        <v>3</v>
      </c>
      <c r="R83" s="7">
        <f t="shared" si="21"/>
        <v>1.599360255897641</v>
      </c>
      <c r="S83" s="7">
        <f t="shared" si="22"/>
        <v>2.7965509205313444</v>
      </c>
      <c r="T83" s="7">
        <f t="shared" si="23"/>
        <v>2.7624309392265194</v>
      </c>
      <c r="U83" s="7">
        <f t="shared" si="24"/>
        <v>0.89245872378402491</v>
      </c>
      <c r="V83" s="7">
        <f t="shared" si="25"/>
        <v>2.1933832937305793</v>
      </c>
      <c r="W83" s="7">
        <f t="shared" si="26"/>
        <v>0.59497248252268331</v>
      </c>
      <c r="X83" s="7">
        <f t="shared" si="27"/>
        <v>0.57281970499785195</v>
      </c>
      <c r="Y83" s="7">
        <f t="shared" si="28"/>
        <v>0.40989206175707066</v>
      </c>
      <c r="Z83" s="7">
        <f t="shared" si="29"/>
        <v>11.821868382447713</v>
      </c>
      <c r="AA83" s="7">
        <f t="shared" si="33"/>
        <v>0.13528828135764562</v>
      </c>
      <c r="AB83" s="7">
        <f t="shared" si="34"/>
        <v>0.23655743999683404</v>
      </c>
      <c r="AC83" s="7">
        <f t="shared" si="35"/>
        <v>0.23367126496924839</v>
      </c>
      <c r="AD83" s="7">
        <f t="shared" si="36"/>
        <v>7.5492189128842396E-2</v>
      </c>
      <c r="AE83" s="7">
        <f t="shared" si="37"/>
        <v>0.18553609486865563</v>
      </c>
      <c r="AF83" s="7">
        <f t="shared" si="38"/>
        <v>5.0328126085894938E-2</v>
      </c>
      <c r="AG83" s="7">
        <f t="shared" si="39"/>
        <v>4.8454244833949833E-2</v>
      </c>
      <c r="AH83" s="7">
        <f t="shared" si="40"/>
        <v>3.4672358758929329E-2</v>
      </c>
      <c r="AI83" s="7">
        <f t="shared" si="30"/>
        <v>0.11016454788777172</v>
      </c>
      <c r="AJ83" s="7">
        <f t="shared" si="31"/>
        <v>0.28688556608272897</v>
      </c>
      <c r="AK83" s="7">
        <f t="shared" si="32"/>
        <v>0.6029498860294995</v>
      </c>
    </row>
    <row r="84" spans="1:37" x14ac:dyDescent="0.15">
      <c r="A84" s="23" t="s">
        <v>80</v>
      </c>
      <c r="B84" s="7">
        <v>2.3919999999999999</v>
      </c>
      <c r="C84" s="7">
        <v>3.9950000000000001</v>
      </c>
      <c r="D84" s="7">
        <v>4.0590000000000002</v>
      </c>
      <c r="E84" s="7">
        <v>4.173</v>
      </c>
      <c r="F84" s="7">
        <v>5.0540000000000003</v>
      </c>
      <c r="G84" s="7">
        <v>6.2590000000000003</v>
      </c>
      <c r="H84" s="7">
        <v>6.5640000000000001</v>
      </c>
      <c r="I84" s="7">
        <v>6.8140000000000001</v>
      </c>
      <c r="J84" s="7">
        <v>4</v>
      </c>
      <c r="K84" s="7">
        <v>12</v>
      </c>
      <c r="L84" s="7">
        <v>12</v>
      </c>
      <c r="M84" s="7">
        <v>4</v>
      </c>
      <c r="N84" s="7">
        <v>12</v>
      </c>
      <c r="O84" s="7">
        <v>4</v>
      </c>
      <c r="P84" s="7">
        <v>4</v>
      </c>
      <c r="Q84" s="7">
        <v>3</v>
      </c>
      <c r="R84" s="7">
        <f t="shared" si="21"/>
        <v>1.6722408026755853</v>
      </c>
      <c r="S84" s="7">
        <f t="shared" si="22"/>
        <v>3.0037546933667088</v>
      </c>
      <c r="T84" s="7">
        <f t="shared" si="23"/>
        <v>2.956393200295639</v>
      </c>
      <c r="U84" s="7">
        <f t="shared" si="24"/>
        <v>0.95854301461778091</v>
      </c>
      <c r="V84" s="7">
        <f t="shared" si="25"/>
        <v>2.374356944994064</v>
      </c>
      <c r="W84" s="7">
        <f t="shared" si="26"/>
        <v>0.6390797251957181</v>
      </c>
      <c r="X84" s="7">
        <f t="shared" si="27"/>
        <v>0.60938452163315049</v>
      </c>
      <c r="Y84" s="7">
        <f t="shared" si="28"/>
        <v>0.44027003228646899</v>
      </c>
      <c r="Z84" s="7">
        <f t="shared" si="29"/>
        <v>12.654022935065115</v>
      </c>
      <c r="AA84" s="7">
        <f t="shared" si="33"/>
        <v>0.13215092237913509</v>
      </c>
      <c r="AB84" s="7">
        <f t="shared" si="34"/>
        <v>0.23737547409078188</v>
      </c>
      <c r="AC84" s="7">
        <f t="shared" si="35"/>
        <v>0.23363267282401415</v>
      </c>
      <c r="AD84" s="7">
        <f t="shared" si="36"/>
        <v>7.5750061426046289E-2</v>
      </c>
      <c r="AE84" s="7">
        <f t="shared" si="37"/>
        <v>0.187636529282286</v>
      </c>
      <c r="AF84" s="7">
        <f t="shared" si="38"/>
        <v>5.0504075144734165E-2</v>
      </c>
      <c r="AG84" s="7">
        <f t="shared" si="39"/>
        <v>4.815737451719853E-2</v>
      </c>
      <c r="AH84" s="7">
        <f t="shared" si="40"/>
        <v>3.4792890335803982E-2</v>
      </c>
      <c r="AI84" s="7">
        <f t="shared" si="30"/>
        <v>0.11054295176185028</v>
      </c>
      <c r="AJ84" s="7">
        <f t="shared" si="31"/>
        <v>0.28787954923551606</v>
      </c>
      <c r="AK84" s="7">
        <f t="shared" si="32"/>
        <v>0.60157749900263369</v>
      </c>
    </row>
    <row r="85" spans="1:37" x14ac:dyDescent="0.15">
      <c r="A85" s="23" t="s">
        <v>81</v>
      </c>
      <c r="B85" s="7">
        <v>2.464</v>
      </c>
      <c r="C85" s="7">
        <v>4.2240000000000002</v>
      </c>
      <c r="D85" s="7">
        <v>4.2759999999999998</v>
      </c>
      <c r="E85" s="7">
        <v>4.4409999999999998</v>
      </c>
      <c r="F85" s="7">
        <v>5.383</v>
      </c>
      <c r="G85" s="7">
        <v>6.617</v>
      </c>
      <c r="H85" s="7">
        <v>6.875</v>
      </c>
      <c r="I85" s="7">
        <v>7.2039999999999997</v>
      </c>
      <c r="J85" s="7">
        <v>4</v>
      </c>
      <c r="K85" s="7">
        <v>12</v>
      </c>
      <c r="L85" s="7">
        <v>12</v>
      </c>
      <c r="M85" s="7">
        <v>4</v>
      </c>
      <c r="N85" s="7">
        <v>12</v>
      </c>
      <c r="O85" s="7">
        <v>4</v>
      </c>
      <c r="P85" s="7">
        <v>4</v>
      </c>
      <c r="Q85" s="7">
        <v>3</v>
      </c>
      <c r="R85" s="7">
        <f t="shared" si="21"/>
        <v>1.6233766233766234</v>
      </c>
      <c r="S85" s="7">
        <f t="shared" si="22"/>
        <v>2.8409090909090908</v>
      </c>
      <c r="T85" s="7">
        <f t="shared" si="23"/>
        <v>2.8063610851262863</v>
      </c>
      <c r="U85" s="7">
        <f t="shared" si="24"/>
        <v>0.90069804098176087</v>
      </c>
      <c r="V85" s="7">
        <f t="shared" si="25"/>
        <v>2.2292402006316183</v>
      </c>
      <c r="W85" s="7">
        <f t="shared" si="26"/>
        <v>0.60450355145836487</v>
      </c>
      <c r="X85" s="7">
        <f t="shared" si="27"/>
        <v>0.58181818181818179</v>
      </c>
      <c r="Y85" s="7">
        <f t="shared" si="28"/>
        <v>0.41643531371460307</v>
      </c>
      <c r="Z85" s="7">
        <f t="shared" si="29"/>
        <v>12.003342088016529</v>
      </c>
      <c r="AA85" s="7">
        <f t="shared" si="33"/>
        <v>0.13524371891369424</v>
      </c>
      <c r="AB85" s="7">
        <f t="shared" si="34"/>
        <v>0.23667650809896496</v>
      </c>
      <c r="AC85" s="7">
        <f t="shared" si="35"/>
        <v>0.23379830921656408</v>
      </c>
      <c r="AD85" s="7">
        <f t="shared" si="36"/>
        <v>7.5037271651281837E-2</v>
      </c>
      <c r="AE85" s="7">
        <f t="shared" si="37"/>
        <v>0.18571829281256327</v>
      </c>
      <c r="AF85" s="7">
        <f t="shared" si="38"/>
        <v>5.0361269971791245E-2</v>
      </c>
      <c r="AG85" s="7">
        <f t="shared" si="39"/>
        <v>4.8471348858668016E-2</v>
      </c>
      <c r="AH85" s="7">
        <f t="shared" si="40"/>
        <v>3.4693280476472382E-2</v>
      </c>
      <c r="AI85" s="7">
        <f t="shared" si="30"/>
        <v>0.10973055212775422</v>
      </c>
      <c r="AJ85" s="7">
        <f t="shared" si="31"/>
        <v>0.2870377780707562</v>
      </c>
      <c r="AK85" s="7">
        <f t="shared" si="32"/>
        <v>0.60323166980148957</v>
      </c>
    </row>
    <row r="86" spans="1:37" x14ac:dyDescent="0.15">
      <c r="A86" s="23" t="s">
        <v>82</v>
      </c>
      <c r="B86" s="7">
        <v>2.3420000000000001</v>
      </c>
      <c r="C86" s="7">
        <v>3.8679999999999999</v>
      </c>
      <c r="D86" s="7">
        <v>3.9369999999999998</v>
      </c>
      <c r="E86" s="7">
        <v>4.04</v>
      </c>
      <c r="F86" s="7">
        <v>4.8769999999999998</v>
      </c>
      <c r="G86" s="7">
        <v>6.06</v>
      </c>
      <c r="H86" s="7">
        <v>6.3819999999999997</v>
      </c>
      <c r="I86" s="7">
        <v>6.5979999999999999</v>
      </c>
      <c r="J86" s="7">
        <v>4</v>
      </c>
      <c r="K86" s="7">
        <v>12</v>
      </c>
      <c r="L86" s="7">
        <v>12</v>
      </c>
      <c r="M86" s="7">
        <v>4</v>
      </c>
      <c r="N86" s="7">
        <v>12</v>
      </c>
      <c r="O86" s="7">
        <v>4</v>
      </c>
      <c r="P86" s="7">
        <v>4</v>
      </c>
      <c r="Q86" s="7">
        <v>3</v>
      </c>
      <c r="R86" s="7">
        <f t="shared" si="21"/>
        <v>1.7079419299743808</v>
      </c>
      <c r="S86" s="7">
        <f t="shared" si="22"/>
        <v>3.1023784901758016</v>
      </c>
      <c r="T86" s="7">
        <f t="shared" si="23"/>
        <v>3.0480060960121924</v>
      </c>
      <c r="U86" s="7">
        <f t="shared" si="24"/>
        <v>0.99009900990099009</v>
      </c>
      <c r="V86" s="7">
        <f t="shared" si="25"/>
        <v>2.4605290137379536</v>
      </c>
      <c r="W86" s="7">
        <f t="shared" si="26"/>
        <v>0.66006600660066006</v>
      </c>
      <c r="X86" s="7">
        <f t="shared" si="27"/>
        <v>0.62676277029144467</v>
      </c>
      <c r="Y86" s="7">
        <f t="shared" si="28"/>
        <v>0.45468323734464994</v>
      </c>
      <c r="Z86" s="7">
        <f t="shared" si="29"/>
        <v>13.050466554038074</v>
      </c>
      <c r="AA86" s="7">
        <f t="shared" si="33"/>
        <v>0.13087209739991323</v>
      </c>
      <c r="AB86" s="7">
        <f t="shared" si="34"/>
        <v>0.23772165365351355</v>
      </c>
      <c r="AC86" s="7">
        <f t="shared" si="35"/>
        <v>0.23355533561894604</v>
      </c>
      <c r="AD86" s="7">
        <f t="shared" si="36"/>
        <v>7.5866943591731878E-2</v>
      </c>
      <c r="AE86" s="7">
        <f t="shared" si="37"/>
        <v>0.18853954404998777</v>
      </c>
      <c r="AF86" s="7">
        <f t="shared" si="38"/>
        <v>5.0577962394487919E-2</v>
      </c>
      <c r="AG86" s="7">
        <f t="shared" si="39"/>
        <v>4.8026081496489625E-2</v>
      </c>
      <c r="AH86" s="7">
        <f t="shared" si="40"/>
        <v>3.4840381794929924E-2</v>
      </c>
      <c r="AI86" s="7">
        <f t="shared" si="30"/>
        <v>0.11070732538666181</v>
      </c>
      <c r="AJ86" s="7">
        <f t="shared" si="31"/>
        <v>0.28829961604800147</v>
      </c>
      <c r="AK86" s="7">
        <f t="shared" si="32"/>
        <v>0.60099305856533669</v>
      </c>
    </row>
    <row r="87" spans="1:37" x14ac:dyDescent="0.15">
      <c r="A87" s="23" t="s">
        <v>83</v>
      </c>
      <c r="B87" s="7">
        <v>2.4500000000000002</v>
      </c>
      <c r="C87" s="7">
        <v>4.1779999999999999</v>
      </c>
      <c r="D87" s="7">
        <v>4.2329999999999997</v>
      </c>
      <c r="E87" s="7">
        <v>4.3630000000000004</v>
      </c>
      <c r="F87" s="7">
        <v>5.3170000000000002</v>
      </c>
      <c r="G87" s="7">
        <v>6.5449999999999999</v>
      </c>
      <c r="H87" s="7">
        <v>6.8140000000000001</v>
      </c>
      <c r="I87" s="7">
        <v>7.125</v>
      </c>
      <c r="J87" s="7">
        <v>4</v>
      </c>
      <c r="K87" s="7">
        <v>12</v>
      </c>
      <c r="L87" s="7">
        <v>12</v>
      </c>
      <c r="M87" s="7">
        <v>4</v>
      </c>
      <c r="N87" s="7">
        <v>12</v>
      </c>
      <c r="O87" s="7">
        <v>4</v>
      </c>
      <c r="P87" s="7">
        <v>4</v>
      </c>
      <c r="Q87" s="7">
        <v>3</v>
      </c>
      <c r="R87" s="7">
        <f t="shared" si="21"/>
        <v>1.6326530612244896</v>
      </c>
      <c r="S87" s="7">
        <f t="shared" si="22"/>
        <v>2.8721876495931067</v>
      </c>
      <c r="T87" s="7">
        <f t="shared" si="23"/>
        <v>2.834868887313962</v>
      </c>
      <c r="U87" s="7">
        <f t="shared" si="24"/>
        <v>0.91680036672014664</v>
      </c>
      <c r="V87" s="7">
        <f t="shared" si="25"/>
        <v>2.2569117923641153</v>
      </c>
      <c r="W87" s="7">
        <f t="shared" si="26"/>
        <v>0.61115355233002289</v>
      </c>
      <c r="X87" s="7">
        <f t="shared" si="27"/>
        <v>0.58702670971529203</v>
      </c>
      <c r="Y87" s="7">
        <f t="shared" si="28"/>
        <v>0.42105263157894735</v>
      </c>
      <c r="Z87" s="7">
        <f t="shared" si="29"/>
        <v>12.132654650840083</v>
      </c>
      <c r="AA87" s="7">
        <f t="shared" si="33"/>
        <v>0.13456684527911147</v>
      </c>
      <c r="AB87" s="7">
        <f t="shared" si="34"/>
        <v>0.23673200402141439</v>
      </c>
      <c r="AC87" s="7">
        <f t="shared" si="35"/>
        <v>0.23365610980426874</v>
      </c>
      <c r="AD87" s="7">
        <f t="shared" si="36"/>
        <v>7.5564696523910874E-2</v>
      </c>
      <c r="AE87" s="7">
        <f t="shared" si="37"/>
        <v>0.18601961873264425</v>
      </c>
      <c r="AF87" s="7">
        <f t="shared" si="38"/>
        <v>5.0372615879881302E-2</v>
      </c>
      <c r="AG87" s="7">
        <f t="shared" si="39"/>
        <v>4.8384028607840197E-2</v>
      </c>
      <c r="AH87" s="7">
        <f t="shared" si="40"/>
        <v>3.4704081150928746E-2</v>
      </c>
      <c r="AI87" s="7">
        <f t="shared" si="30"/>
        <v>0.11026877767483961</v>
      </c>
      <c r="AJ87" s="7">
        <f t="shared" si="31"/>
        <v>0.28710461990129571</v>
      </c>
      <c r="AK87" s="7">
        <f t="shared" si="32"/>
        <v>0.60262660242386468</v>
      </c>
    </row>
    <row r="88" spans="1:37" x14ac:dyDescent="0.15">
      <c r="A88" s="23" t="s">
        <v>84</v>
      </c>
      <c r="B88" s="7">
        <v>1.9990000000000001</v>
      </c>
      <c r="C88" s="7">
        <v>3.5510000000000002</v>
      </c>
      <c r="D88" s="7">
        <v>3.5790000000000002</v>
      </c>
      <c r="E88" s="7">
        <v>3.7090000000000001</v>
      </c>
      <c r="F88" s="7">
        <v>4.5720000000000001</v>
      </c>
      <c r="G88" s="7">
        <v>5.5629999999999997</v>
      </c>
      <c r="H88" s="7">
        <v>5.7080000000000002</v>
      </c>
      <c r="I88" s="7">
        <v>6.056</v>
      </c>
      <c r="J88" s="7">
        <v>4</v>
      </c>
      <c r="K88" s="7">
        <v>12</v>
      </c>
      <c r="L88" s="7">
        <v>12</v>
      </c>
      <c r="M88" s="7">
        <v>4</v>
      </c>
      <c r="N88" s="7">
        <v>12</v>
      </c>
      <c r="O88" s="7">
        <v>4</v>
      </c>
      <c r="P88" s="7">
        <v>4</v>
      </c>
      <c r="Q88" s="7">
        <v>3</v>
      </c>
      <c r="R88" s="7">
        <f t="shared" si="21"/>
        <v>2.0010005002501248</v>
      </c>
      <c r="S88" s="7">
        <f t="shared" si="22"/>
        <v>3.3793297662630248</v>
      </c>
      <c r="T88" s="7">
        <f t="shared" si="23"/>
        <v>3.3528918692372169</v>
      </c>
      <c r="U88" s="7">
        <f t="shared" si="24"/>
        <v>1.0784578053383662</v>
      </c>
      <c r="V88" s="7">
        <f t="shared" si="25"/>
        <v>2.6246719160104988</v>
      </c>
      <c r="W88" s="7">
        <f t="shared" si="26"/>
        <v>0.71903649110192347</v>
      </c>
      <c r="X88" s="7">
        <f t="shared" si="27"/>
        <v>0.70077084793272593</v>
      </c>
      <c r="Y88" s="7">
        <f t="shared" si="28"/>
        <v>0.49537648612945839</v>
      </c>
      <c r="Z88" s="7">
        <f t="shared" si="29"/>
        <v>14.351535682263339</v>
      </c>
      <c r="AA88" s="7">
        <f t="shared" si="33"/>
        <v>0.1394276225591039</v>
      </c>
      <c r="AB88" s="7">
        <f t="shared" si="34"/>
        <v>0.23546816459784467</v>
      </c>
      <c r="AC88" s="7">
        <f t="shared" si="35"/>
        <v>0.2336259995772412</v>
      </c>
      <c r="AD88" s="7">
        <f t="shared" si="36"/>
        <v>7.5145812212361496E-2</v>
      </c>
      <c r="AE88" s="7">
        <f t="shared" si="37"/>
        <v>0.18288439468218423</v>
      </c>
      <c r="AF88" s="7">
        <f t="shared" si="38"/>
        <v>5.0101710856668848E-2</v>
      </c>
      <c r="AG88" s="7">
        <f t="shared" si="39"/>
        <v>4.8828979939672168E-2</v>
      </c>
      <c r="AH88" s="7">
        <f t="shared" si="40"/>
        <v>3.4517315574923477E-2</v>
      </c>
      <c r="AI88" s="7">
        <f t="shared" si="30"/>
        <v>0.10966312778728497</v>
      </c>
      <c r="AJ88" s="7">
        <f t="shared" si="31"/>
        <v>0.28556987545451351</v>
      </c>
      <c r="AK88" s="7">
        <f t="shared" si="32"/>
        <v>0.60476699675820145</v>
      </c>
    </row>
    <row r="89" spans="1:37" x14ac:dyDescent="0.15">
      <c r="A89" s="23" t="s">
        <v>85</v>
      </c>
      <c r="B89" s="7">
        <v>1.8540000000000001</v>
      </c>
      <c r="C89" s="7">
        <v>3.5070000000000001</v>
      </c>
      <c r="D89" s="7">
        <v>3.5110000000000001</v>
      </c>
      <c r="E89" s="7">
        <v>3.6629999999999998</v>
      </c>
      <c r="F89" s="7">
        <v>4.5940000000000003</v>
      </c>
      <c r="G89" s="7">
        <v>5.4939999999999998</v>
      </c>
      <c r="H89" s="7">
        <v>5.516</v>
      </c>
      <c r="I89" s="7">
        <v>5.9809999999999999</v>
      </c>
      <c r="J89" s="7">
        <v>4</v>
      </c>
      <c r="K89" s="7">
        <v>12</v>
      </c>
      <c r="L89" s="7">
        <v>12</v>
      </c>
      <c r="M89" s="7">
        <v>4</v>
      </c>
      <c r="N89" s="7">
        <v>12</v>
      </c>
      <c r="O89" s="7">
        <v>4</v>
      </c>
      <c r="P89" s="7">
        <v>4</v>
      </c>
      <c r="Q89" s="7">
        <v>3</v>
      </c>
      <c r="R89" s="7">
        <f t="shared" si="21"/>
        <v>2.1574973031283711</v>
      </c>
      <c r="S89" s="7">
        <f t="shared" si="22"/>
        <v>3.4217279726261762</v>
      </c>
      <c r="T89" s="7">
        <f t="shared" si="23"/>
        <v>3.417829678154372</v>
      </c>
      <c r="U89" s="7">
        <f t="shared" si="24"/>
        <v>1.0920010920010921</v>
      </c>
      <c r="V89" s="7">
        <f t="shared" si="25"/>
        <v>2.6121027427078793</v>
      </c>
      <c r="W89" s="7">
        <f t="shared" si="26"/>
        <v>0.72806698216235899</v>
      </c>
      <c r="X89" s="7">
        <f t="shared" si="27"/>
        <v>0.72516316171138506</v>
      </c>
      <c r="Y89" s="7">
        <f t="shared" si="28"/>
        <v>0.5015883631499749</v>
      </c>
      <c r="Z89" s="7">
        <f t="shared" si="29"/>
        <v>14.655977295641609</v>
      </c>
      <c r="AA89" s="7">
        <f t="shared" si="33"/>
        <v>0.14720937809926651</v>
      </c>
      <c r="AB89" s="7">
        <f t="shared" si="34"/>
        <v>0.23346979212663824</v>
      </c>
      <c r="AC89" s="7">
        <f t="shared" si="35"/>
        <v>0.23320380546514394</v>
      </c>
      <c r="AD89" s="7">
        <f t="shared" si="36"/>
        <v>7.4508923558842519E-2</v>
      </c>
      <c r="AE89" s="7">
        <f t="shared" si="37"/>
        <v>0.17822781040228999</v>
      </c>
      <c r="AF89" s="7">
        <f t="shared" si="38"/>
        <v>4.9677136329821646E-2</v>
      </c>
      <c r="AG89" s="7">
        <f t="shared" si="39"/>
        <v>4.9479004168970289E-2</v>
      </c>
      <c r="AH89" s="7">
        <f t="shared" si="40"/>
        <v>3.4224149849026934E-2</v>
      </c>
      <c r="AI89" s="7">
        <f t="shared" si="30"/>
        <v>0.10873307340786945</v>
      </c>
      <c r="AJ89" s="7">
        <f t="shared" si="31"/>
        <v>0.28314692845645989</v>
      </c>
      <c r="AK89" s="7">
        <f t="shared" si="32"/>
        <v>0.60811999813567075</v>
      </c>
    </row>
    <row r="90" spans="1:37" x14ac:dyDescent="0.15">
      <c r="A90" s="23" t="s">
        <v>86</v>
      </c>
      <c r="B90" s="7">
        <v>1.8240000000000001</v>
      </c>
      <c r="C90" s="7">
        <v>3.8519999999999999</v>
      </c>
      <c r="D90" s="7">
        <v>3.423</v>
      </c>
      <c r="E90" s="7">
        <v>4.0229999999999997</v>
      </c>
      <c r="F90" s="7">
        <v>5.1879999999999997</v>
      </c>
      <c r="G90" s="7">
        <v>6.0339999999999998</v>
      </c>
      <c r="H90" s="7">
        <v>5.8470000000000004</v>
      </c>
      <c r="I90" s="7">
        <v>6.569</v>
      </c>
      <c r="J90" s="7">
        <v>4</v>
      </c>
      <c r="K90" s="7">
        <v>12</v>
      </c>
      <c r="L90" s="7">
        <v>12</v>
      </c>
      <c r="M90" s="7">
        <v>4</v>
      </c>
      <c r="N90" s="7">
        <v>12</v>
      </c>
      <c r="O90" s="7">
        <v>4</v>
      </c>
      <c r="P90" s="7">
        <v>4</v>
      </c>
      <c r="Q90" s="7">
        <v>3</v>
      </c>
      <c r="R90" s="7">
        <f t="shared" si="21"/>
        <v>2.1929824561403506</v>
      </c>
      <c r="S90" s="7">
        <f t="shared" si="22"/>
        <v>3.1152647975077881</v>
      </c>
      <c r="T90" s="7">
        <f t="shared" si="23"/>
        <v>3.5056967572304991</v>
      </c>
      <c r="U90" s="7">
        <f t="shared" si="24"/>
        <v>0.99428287347750444</v>
      </c>
      <c r="V90" s="7">
        <f t="shared" si="25"/>
        <v>2.3130300693909023</v>
      </c>
      <c r="W90" s="7">
        <f t="shared" si="26"/>
        <v>0.66291017567119659</v>
      </c>
      <c r="X90" s="7">
        <f t="shared" si="27"/>
        <v>0.68411151017615868</v>
      </c>
      <c r="Y90" s="7">
        <f t="shared" si="28"/>
        <v>0.45669051606028321</v>
      </c>
      <c r="Z90" s="7">
        <f t="shared" si="29"/>
        <v>13.924969155654681</v>
      </c>
      <c r="AA90" s="7">
        <f t="shared" si="33"/>
        <v>0.15748562396275181</v>
      </c>
      <c r="AB90" s="7">
        <f t="shared" si="34"/>
        <v>0.22371789572278764</v>
      </c>
      <c r="AC90" s="7">
        <f t="shared" si="35"/>
        <v>0.25175615960390824</v>
      </c>
      <c r="AD90" s="7">
        <f t="shared" si="36"/>
        <v>7.1402877978637674E-2</v>
      </c>
      <c r="AE90" s="7">
        <f t="shared" si="37"/>
        <v>0.16610665657752083</v>
      </c>
      <c r="AF90" s="7">
        <f t="shared" si="38"/>
        <v>4.7605863126957131E-2</v>
      </c>
      <c r="AG90" s="7">
        <f t="shared" si="39"/>
        <v>4.9128403986327916E-2</v>
      </c>
      <c r="AH90" s="7">
        <f t="shared" si="40"/>
        <v>3.2796519041108925E-2</v>
      </c>
      <c r="AI90" s="7">
        <f t="shared" si="30"/>
        <v>0.10419939701974659</v>
      </c>
      <c r="AJ90" s="7">
        <f t="shared" si="31"/>
        <v>0.27132375884974475</v>
      </c>
      <c r="AK90" s="7">
        <f t="shared" si="32"/>
        <v>0.62447684413050875</v>
      </c>
    </row>
    <row r="91" spans="1:37" x14ac:dyDescent="0.15">
      <c r="A91" s="23" t="s">
        <v>87</v>
      </c>
      <c r="B91" s="7">
        <v>2.141</v>
      </c>
      <c r="C91" s="7">
        <v>3.7</v>
      </c>
      <c r="D91" s="7">
        <v>3.742</v>
      </c>
      <c r="E91" s="7">
        <v>3.8650000000000002</v>
      </c>
      <c r="F91" s="7">
        <v>4.4269999999999996</v>
      </c>
      <c r="G91" s="7">
        <v>5.7969999999999997</v>
      </c>
      <c r="H91" s="7">
        <v>6.0060000000000002</v>
      </c>
      <c r="I91" s="7">
        <v>6.3109999999999999</v>
      </c>
      <c r="J91" s="7">
        <v>4</v>
      </c>
      <c r="K91" s="7">
        <v>12</v>
      </c>
      <c r="L91" s="7">
        <v>12</v>
      </c>
      <c r="M91" s="7">
        <v>4</v>
      </c>
      <c r="N91" s="7">
        <v>12</v>
      </c>
      <c r="O91" s="7">
        <v>4</v>
      </c>
      <c r="P91" s="7">
        <v>4</v>
      </c>
      <c r="Q91" s="7">
        <v>3</v>
      </c>
      <c r="R91" s="7">
        <f t="shared" si="21"/>
        <v>1.8682858477347033</v>
      </c>
      <c r="S91" s="7">
        <f t="shared" si="22"/>
        <v>3.243243243243243</v>
      </c>
      <c r="T91" s="7">
        <f t="shared" si="23"/>
        <v>3.2068412613575625</v>
      </c>
      <c r="U91" s="7">
        <f t="shared" si="24"/>
        <v>1.0349288486416559</v>
      </c>
      <c r="V91" s="7">
        <f t="shared" si="25"/>
        <v>2.7106392590919359</v>
      </c>
      <c r="W91" s="7">
        <f t="shared" si="26"/>
        <v>0.69001207521131624</v>
      </c>
      <c r="X91" s="7">
        <f t="shared" si="27"/>
        <v>0.66600066600066599</v>
      </c>
      <c r="Y91" s="7">
        <f t="shared" si="28"/>
        <v>0.4753604816986215</v>
      </c>
      <c r="Z91" s="7">
        <f t="shared" si="29"/>
        <v>13.895311682979703</v>
      </c>
      <c r="AA91" s="7">
        <f t="shared" si="33"/>
        <v>0.13445440378449064</v>
      </c>
      <c r="AB91" s="7">
        <f t="shared" si="34"/>
        <v>0.2334055771642658</v>
      </c>
      <c r="AC91" s="7">
        <f t="shared" si="35"/>
        <v>0.23078584594008109</v>
      </c>
      <c r="AD91" s="7">
        <f t="shared" si="36"/>
        <v>7.4480434282689398E-2</v>
      </c>
      <c r="AE91" s="7">
        <f t="shared" si="37"/>
        <v>0.19507581556534528</v>
      </c>
      <c r="AF91" s="7">
        <f t="shared" si="38"/>
        <v>4.9657905555044769E-2</v>
      </c>
      <c r="AG91" s="7">
        <f t="shared" si="39"/>
        <v>4.7929883200565182E-2</v>
      </c>
      <c r="AH91" s="7">
        <f t="shared" si="40"/>
        <v>3.4210134507517968E-2</v>
      </c>
      <c r="AI91" s="7">
        <f t="shared" si="30"/>
        <v>0.10869056879020736</v>
      </c>
      <c r="AJ91" s="7">
        <f t="shared" si="31"/>
        <v>0.28306348271931059</v>
      </c>
      <c r="AK91" s="7">
        <f t="shared" si="32"/>
        <v>0.60824594849048208</v>
      </c>
    </row>
    <row r="92" spans="1:37" x14ac:dyDescent="0.15">
      <c r="A92" s="23" t="s">
        <v>88</v>
      </c>
      <c r="B92" s="7">
        <v>1.976</v>
      </c>
      <c r="C92" s="7">
        <v>3.39</v>
      </c>
      <c r="D92" s="7">
        <v>3.4319999999999999</v>
      </c>
      <c r="E92" s="7">
        <v>3.5409999999999999</v>
      </c>
      <c r="F92" s="7">
        <v>4.3230000000000004</v>
      </c>
      <c r="G92" s="7">
        <v>5.3120000000000003</v>
      </c>
      <c r="H92" s="7">
        <v>5.5170000000000003</v>
      </c>
      <c r="I92" s="7">
        <v>5.7830000000000004</v>
      </c>
      <c r="J92" s="7">
        <v>4</v>
      </c>
      <c r="K92" s="7">
        <v>12</v>
      </c>
      <c r="L92" s="7">
        <v>12</v>
      </c>
      <c r="M92" s="7">
        <v>4</v>
      </c>
      <c r="N92" s="7">
        <v>12</v>
      </c>
      <c r="O92" s="7">
        <v>4</v>
      </c>
      <c r="P92" s="7">
        <v>4</v>
      </c>
      <c r="Q92" s="7">
        <v>3</v>
      </c>
      <c r="R92" s="7">
        <f t="shared" si="21"/>
        <v>2.0242914979757085</v>
      </c>
      <c r="S92" s="7">
        <f t="shared" si="22"/>
        <v>3.5398230088495577</v>
      </c>
      <c r="T92" s="7">
        <f t="shared" si="23"/>
        <v>3.4965034965034967</v>
      </c>
      <c r="U92" s="7">
        <f t="shared" si="24"/>
        <v>1.1296243998870377</v>
      </c>
      <c r="V92" s="7">
        <f t="shared" si="25"/>
        <v>2.7758501040943786</v>
      </c>
      <c r="W92" s="7">
        <f t="shared" si="26"/>
        <v>0.75301204819277101</v>
      </c>
      <c r="X92" s="7">
        <f t="shared" si="27"/>
        <v>0.72503172013775596</v>
      </c>
      <c r="Y92" s="7">
        <f t="shared" si="28"/>
        <v>0.51876188829327341</v>
      </c>
      <c r="Z92" s="7">
        <f t="shared" si="29"/>
        <v>14.962898163933978</v>
      </c>
      <c r="AA92" s="7">
        <f t="shared" si="33"/>
        <v>0.13528739391242978</v>
      </c>
      <c r="AB92" s="7">
        <f t="shared" si="34"/>
        <v>0.23657335431058518</v>
      </c>
      <c r="AC92" s="7">
        <f t="shared" si="35"/>
        <v>0.23367822584874237</v>
      </c>
      <c r="AD92" s="7">
        <f t="shared" si="36"/>
        <v>7.549502693334123E-2</v>
      </c>
      <c r="AE92" s="7">
        <f t="shared" si="37"/>
        <v>0.18551553807839086</v>
      </c>
      <c r="AF92" s="7">
        <f t="shared" si="38"/>
        <v>5.0325280566822519E-2</v>
      </c>
      <c r="AG92" s="7">
        <f t="shared" si="39"/>
        <v>4.8455300049113872E-2</v>
      </c>
      <c r="AH92" s="7">
        <f t="shared" si="40"/>
        <v>3.466988030057426E-2</v>
      </c>
      <c r="AI92" s="7">
        <f t="shared" si="30"/>
        <v>0.11016490723391549</v>
      </c>
      <c r="AJ92" s="7">
        <f t="shared" si="31"/>
        <v>0.28689863487740769</v>
      </c>
      <c r="AK92" s="7">
        <f t="shared" si="32"/>
        <v>0.60293645788867689</v>
      </c>
    </row>
    <row r="93" spans="1:37" x14ac:dyDescent="0.15">
      <c r="A93" s="23" t="s">
        <v>89</v>
      </c>
      <c r="B93" s="7">
        <v>2.0070000000000001</v>
      </c>
      <c r="C93" s="7">
        <v>3.5190000000000001</v>
      </c>
      <c r="D93" s="7">
        <v>3.552</v>
      </c>
      <c r="E93" s="7">
        <v>3.6760000000000002</v>
      </c>
      <c r="F93" s="7">
        <v>4.5140000000000002</v>
      </c>
      <c r="G93" s="7">
        <v>5.5129999999999999</v>
      </c>
      <c r="H93" s="7">
        <v>5.6829999999999998</v>
      </c>
      <c r="I93" s="7">
        <v>6.0019999999999998</v>
      </c>
      <c r="J93" s="7">
        <v>4</v>
      </c>
      <c r="K93" s="7">
        <v>12</v>
      </c>
      <c r="L93" s="7">
        <v>12</v>
      </c>
      <c r="M93" s="7">
        <v>4</v>
      </c>
      <c r="N93" s="7">
        <v>12</v>
      </c>
      <c r="O93" s="7">
        <v>4</v>
      </c>
      <c r="P93" s="7">
        <v>4</v>
      </c>
      <c r="Q93" s="7">
        <v>3</v>
      </c>
      <c r="R93" s="7">
        <f t="shared" si="21"/>
        <v>1.9930244145490781</v>
      </c>
      <c r="S93" s="7">
        <f t="shared" si="22"/>
        <v>3.4100596760443311</v>
      </c>
      <c r="T93" s="7">
        <f t="shared" si="23"/>
        <v>3.3783783783783785</v>
      </c>
      <c r="U93" s="7">
        <f t="shared" si="24"/>
        <v>1.088139281828074</v>
      </c>
      <c r="V93" s="7">
        <f t="shared" si="25"/>
        <v>2.6583961010190515</v>
      </c>
      <c r="W93" s="7">
        <f t="shared" si="26"/>
        <v>0.72555777253763831</v>
      </c>
      <c r="X93" s="7">
        <f t="shared" si="27"/>
        <v>0.70385359845152207</v>
      </c>
      <c r="Y93" s="7">
        <f t="shared" si="28"/>
        <v>0.49983338887037659</v>
      </c>
      <c r="Z93" s="7">
        <f t="shared" si="29"/>
        <v>14.457242611678449</v>
      </c>
      <c r="AA93" s="7">
        <f t="shared" si="33"/>
        <v>0.13785646876667396</v>
      </c>
      <c r="AB93" s="7">
        <f t="shared" si="34"/>
        <v>0.23587206548569029</v>
      </c>
      <c r="AC93" s="7">
        <f t="shared" si="35"/>
        <v>0.23368068649891444</v>
      </c>
      <c r="AD93" s="7">
        <f t="shared" si="36"/>
        <v>7.5266031777669926E-2</v>
      </c>
      <c r="AE93" s="7">
        <f t="shared" si="37"/>
        <v>0.18387988445816214</v>
      </c>
      <c r="AF93" s="7">
        <f t="shared" si="38"/>
        <v>5.0186456160840678E-2</v>
      </c>
      <c r="AG93" s="7">
        <f t="shared" si="39"/>
        <v>4.8685189655941347E-2</v>
      </c>
      <c r="AH93" s="7">
        <f t="shared" si="40"/>
        <v>3.45732171961073E-2</v>
      </c>
      <c r="AI93" s="7">
        <f t="shared" si="30"/>
        <v>0.10983924897377723</v>
      </c>
      <c r="AJ93" s="7">
        <f t="shared" si="31"/>
        <v>0.28605852164653095</v>
      </c>
      <c r="AK93" s="7">
        <f t="shared" si="32"/>
        <v>0.60410222937969194</v>
      </c>
    </row>
    <row r="94" spans="1:37" x14ac:dyDescent="0.15">
      <c r="A94" s="23" t="s">
        <v>90</v>
      </c>
      <c r="B94" s="7">
        <v>1.8080000000000001</v>
      </c>
      <c r="C94" s="7">
        <v>3.4620000000000002</v>
      </c>
      <c r="D94" s="7">
        <v>3.4620000000000002</v>
      </c>
      <c r="E94" s="7">
        <v>3.6160000000000001</v>
      </c>
      <c r="F94" s="7">
        <v>4.55</v>
      </c>
      <c r="G94" s="7">
        <v>5.423</v>
      </c>
      <c r="H94" s="7">
        <v>5.423</v>
      </c>
      <c r="I94" s="7">
        <v>5.9039999999999999</v>
      </c>
      <c r="J94" s="7">
        <v>4</v>
      </c>
      <c r="K94" s="7">
        <v>12</v>
      </c>
      <c r="L94" s="7">
        <v>12</v>
      </c>
      <c r="M94" s="7">
        <v>4</v>
      </c>
      <c r="N94" s="7">
        <v>12</v>
      </c>
      <c r="O94" s="7">
        <v>4</v>
      </c>
      <c r="P94" s="7">
        <v>4</v>
      </c>
      <c r="Q94" s="7">
        <v>3</v>
      </c>
      <c r="R94" s="7">
        <f t="shared" si="21"/>
        <v>2.2123893805309733</v>
      </c>
      <c r="S94" s="7">
        <f t="shared" si="22"/>
        <v>3.4662045060658579</v>
      </c>
      <c r="T94" s="7">
        <f t="shared" si="23"/>
        <v>3.4662045060658579</v>
      </c>
      <c r="U94" s="7">
        <f t="shared" si="24"/>
        <v>1.1061946902654867</v>
      </c>
      <c r="V94" s="7">
        <f t="shared" si="25"/>
        <v>2.6373626373626373</v>
      </c>
      <c r="W94" s="7">
        <f t="shared" si="26"/>
        <v>0.73759911488106211</v>
      </c>
      <c r="X94" s="7">
        <f t="shared" si="27"/>
        <v>0.73759911488106211</v>
      </c>
      <c r="Y94" s="7">
        <f t="shared" si="28"/>
        <v>0.50813008130081305</v>
      </c>
      <c r="Z94" s="7">
        <f t="shared" si="29"/>
        <v>14.87168403135375</v>
      </c>
      <c r="AA94" s="7">
        <f t="shared" si="33"/>
        <v>0.14876522227520608</v>
      </c>
      <c r="AB94" s="7">
        <f t="shared" si="34"/>
        <v>0.23307410907588613</v>
      </c>
      <c r="AC94" s="7">
        <f t="shared" si="35"/>
        <v>0.23307410907588613</v>
      </c>
      <c r="AD94" s="7">
        <f t="shared" si="36"/>
        <v>7.4382611137603041E-2</v>
      </c>
      <c r="AE94" s="7">
        <f t="shared" si="37"/>
        <v>0.17734122321334456</v>
      </c>
      <c r="AF94" s="7">
        <f t="shared" si="38"/>
        <v>4.9597551516424962E-2</v>
      </c>
      <c r="AG94" s="7">
        <f t="shared" si="39"/>
        <v>4.9597551516424962E-2</v>
      </c>
      <c r="AH94" s="7">
        <f t="shared" si="40"/>
        <v>3.4167622189224166E-2</v>
      </c>
      <c r="AI94" s="7">
        <f t="shared" si="30"/>
        <v>0.1085502333268272</v>
      </c>
      <c r="AJ94" s="7">
        <f t="shared" si="31"/>
        <v>0.28267166059231108</v>
      </c>
      <c r="AK94" s="7">
        <f t="shared" si="32"/>
        <v>0.6087781060808618</v>
      </c>
    </row>
    <row r="95" spans="1:37" x14ac:dyDescent="0.15">
      <c r="A95" s="23" t="s">
        <v>91</v>
      </c>
      <c r="B95" s="7">
        <v>1.9730000000000001</v>
      </c>
      <c r="C95" s="7">
        <v>3.4529999999999998</v>
      </c>
      <c r="D95" s="7">
        <v>3.4870000000000001</v>
      </c>
      <c r="E95" s="7">
        <v>3.6070000000000002</v>
      </c>
      <c r="F95" s="7">
        <v>4.4279999999999999</v>
      </c>
      <c r="G95" s="7">
        <v>5.41</v>
      </c>
      <c r="H95" s="7">
        <v>5.58</v>
      </c>
      <c r="I95" s="7">
        <v>5.89</v>
      </c>
      <c r="J95" s="7">
        <v>4</v>
      </c>
      <c r="K95" s="7">
        <v>12</v>
      </c>
      <c r="L95" s="7">
        <v>12</v>
      </c>
      <c r="M95" s="7">
        <v>4</v>
      </c>
      <c r="N95" s="7">
        <v>12</v>
      </c>
      <c r="O95" s="7">
        <v>4</v>
      </c>
      <c r="P95" s="7">
        <v>4</v>
      </c>
      <c r="Q95" s="7">
        <v>3</v>
      </c>
      <c r="R95" s="7">
        <f t="shared" si="21"/>
        <v>2.0273694880892044</v>
      </c>
      <c r="S95" s="7">
        <f t="shared" si="22"/>
        <v>3.4752389226759339</v>
      </c>
      <c r="T95" s="7">
        <f t="shared" si="23"/>
        <v>3.4413535990823059</v>
      </c>
      <c r="U95" s="7">
        <f t="shared" si="24"/>
        <v>1.1089548100914888</v>
      </c>
      <c r="V95" s="7">
        <f t="shared" si="25"/>
        <v>2.7100271002710028</v>
      </c>
      <c r="W95" s="7">
        <f t="shared" si="26"/>
        <v>0.73937153419593349</v>
      </c>
      <c r="X95" s="7">
        <f t="shared" si="27"/>
        <v>0.71684587813620071</v>
      </c>
      <c r="Y95" s="7">
        <f t="shared" si="28"/>
        <v>0.50933786078098475</v>
      </c>
      <c r="Z95" s="7">
        <f t="shared" si="29"/>
        <v>14.728499193323055</v>
      </c>
      <c r="AA95" s="7">
        <f t="shared" si="33"/>
        <v>0.13764942792055027</v>
      </c>
      <c r="AB95" s="7">
        <f t="shared" si="34"/>
        <v>0.23595336341202922</v>
      </c>
      <c r="AC95" s="7">
        <f t="shared" si="35"/>
        <v>0.23365269970224747</v>
      </c>
      <c r="AD95" s="7">
        <f t="shared" si="36"/>
        <v>7.5293130381825793E-2</v>
      </c>
      <c r="AE95" s="7">
        <f t="shared" si="37"/>
        <v>0.18399886266073553</v>
      </c>
      <c r="AF95" s="7">
        <f t="shared" si="38"/>
        <v>5.0200059387660936E-2</v>
      </c>
      <c r="AG95" s="7">
        <f t="shared" si="39"/>
        <v>4.8670666897355851E-2</v>
      </c>
      <c r="AH95" s="7">
        <f t="shared" si="40"/>
        <v>3.4581789637594951E-2</v>
      </c>
      <c r="AI95" s="7">
        <f t="shared" si="30"/>
        <v>0.10987492001942074</v>
      </c>
      <c r="AJ95" s="7">
        <f t="shared" si="31"/>
        <v>0.28615342279969014</v>
      </c>
      <c r="AK95" s="7">
        <f t="shared" si="32"/>
        <v>0.60397165718088919</v>
      </c>
    </row>
    <row r="96" spans="1:37" x14ac:dyDescent="0.15">
      <c r="A96" s="23" t="s">
        <v>92</v>
      </c>
      <c r="B96" s="7">
        <v>2.056</v>
      </c>
      <c r="C96" s="7">
        <v>3.754</v>
      </c>
      <c r="D96" s="7">
        <v>3.7719999999999998</v>
      </c>
      <c r="E96" s="7">
        <v>3.9209999999999998</v>
      </c>
      <c r="F96" s="7">
        <v>4.8710000000000004</v>
      </c>
      <c r="G96" s="7">
        <v>5.8810000000000002</v>
      </c>
      <c r="H96" s="7">
        <v>5.9770000000000003</v>
      </c>
      <c r="I96" s="7">
        <v>6.4029999999999996</v>
      </c>
      <c r="J96" s="7">
        <v>4</v>
      </c>
      <c r="K96" s="7">
        <v>12</v>
      </c>
      <c r="L96" s="7">
        <v>12</v>
      </c>
      <c r="M96" s="7">
        <v>4</v>
      </c>
      <c r="N96" s="7">
        <v>12</v>
      </c>
      <c r="O96" s="7">
        <v>4</v>
      </c>
      <c r="P96" s="7">
        <v>4</v>
      </c>
      <c r="Q96" s="7">
        <v>3</v>
      </c>
      <c r="R96" s="7">
        <f t="shared" si="21"/>
        <v>1.9455252918287937</v>
      </c>
      <c r="S96" s="7">
        <f t="shared" si="22"/>
        <v>3.1965903036760785</v>
      </c>
      <c r="T96" s="7">
        <f t="shared" si="23"/>
        <v>3.1813361611876987</v>
      </c>
      <c r="U96" s="7">
        <f t="shared" si="24"/>
        <v>1.02014792144861</v>
      </c>
      <c r="V96" s="7">
        <f t="shared" si="25"/>
        <v>2.4635598439745428</v>
      </c>
      <c r="W96" s="7">
        <f t="shared" si="26"/>
        <v>0.68015643598027542</v>
      </c>
      <c r="X96" s="7">
        <f t="shared" si="27"/>
        <v>0.66923205621549264</v>
      </c>
      <c r="Y96" s="7">
        <f t="shared" si="28"/>
        <v>0.46853037638606904</v>
      </c>
      <c r="Z96" s="7">
        <f t="shared" si="29"/>
        <v>13.625078390697558</v>
      </c>
      <c r="AA96" s="7">
        <f t="shared" si="33"/>
        <v>0.14279002557204293</v>
      </c>
      <c r="AB96" s="7">
        <f t="shared" si="34"/>
        <v>0.23461078255949938</v>
      </c>
      <c r="AC96" s="7">
        <f t="shared" si="35"/>
        <v>0.23349121890995778</v>
      </c>
      <c r="AD96" s="7">
        <f t="shared" si="36"/>
        <v>7.4872811164529512E-2</v>
      </c>
      <c r="AE96" s="7">
        <f t="shared" si="37"/>
        <v>0.18081069138336289</v>
      </c>
      <c r="AF96" s="7">
        <f t="shared" si="38"/>
        <v>4.9919451211719132E-2</v>
      </c>
      <c r="AG96" s="7">
        <f t="shared" si="39"/>
        <v>4.9117666484209503E-2</v>
      </c>
      <c r="AH96" s="7">
        <f t="shared" si="40"/>
        <v>3.438735271467909E-2</v>
      </c>
      <c r="AI96" s="7">
        <f t="shared" si="30"/>
        <v>0.1092601638792086</v>
      </c>
      <c r="AJ96" s="7">
        <f t="shared" si="31"/>
        <v>0.2845302337712185</v>
      </c>
      <c r="AK96" s="7">
        <f t="shared" si="32"/>
        <v>0.60620960234957311</v>
      </c>
    </row>
    <row r="97" spans="1:37" x14ac:dyDescent="0.15">
      <c r="A97" s="23" t="s">
        <v>93</v>
      </c>
      <c r="B97" s="7">
        <v>2.0219999999999998</v>
      </c>
      <c r="C97" s="7">
        <v>3.5640000000000001</v>
      </c>
      <c r="D97" s="7">
        <v>3.5950000000000002</v>
      </c>
      <c r="E97" s="7">
        <v>3.722</v>
      </c>
      <c r="F97" s="7">
        <v>4.5789999999999997</v>
      </c>
      <c r="G97" s="7">
        <v>5.5830000000000002</v>
      </c>
      <c r="H97" s="7">
        <v>5.7439999999999998</v>
      </c>
      <c r="I97" s="7">
        <v>6.0780000000000003</v>
      </c>
      <c r="J97" s="7">
        <v>4</v>
      </c>
      <c r="K97" s="7">
        <v>12</v>
      </c>
      <c r="L97" s="7">
        <v>12</v>
      </c>
      <c r="M97" s="7">
        <v>4</v>
      </c>
      <c r="N97" s="7">
        <v>12</v>
      </c>
      <c r="O97" s="7">
        <v>4</v>
      </c>
      <c r="P97" s="7">
        <v>4</v>
      </c>
      <c r="Q97" s="7">
        <v>3</v>
      </c>
      <c r="R97" s="7">
        <f t="shared" si="21"/>
        <v>1.9782393669634029</v>
      </c>
      <c r="S97" s="7">
        <f t="shared" si="22"/>
        <v>3.3670033670033668</v>
      </c>
      <c r="T97" s="7">
        <f t="shared" si="23"/>
        <v>3.3379694019471486</v>
      </c>
      <c r="U97" s="7">
        <f t="shared" si="24"/>
        <v>1.0746910263299301</v>
      </c>
      <c r="V97" s="7">
        <f t="shared" si="25"/>
        <v>2.62065953264905</v>
      </c>
      <c r="W97" s="7">
        <f t="shared" si="26"/>
        <v>0.71646068421995346</v>
      </c>
      <c r="X97" s="7">
        <f t="shared" si="27"/>
        <v>0.69637883008356549</v>
      </c>
      <c r="Y97" s="7">
        <f t="shared" si="28"/>
        <v>0.49358341559723595</v>
      </c>
      <c r="Z97" s="7">
        <f t="shared" si="29"/>
        <v>14.284985624793654</v>
      </c>
      <c r="AA97" s="7">
        <f t="shared" si="33"/>
        <v>0.13848381922974307</v>
      </c>
      <c r="AB97" s="7">
        <f t="shared" si="34"/>
        <v>0.23570225798193639</v>
      </c>
      <c r="AC97" s="7">
        <f t="shared" si="35"/>
        <v>0.23366977675872638</v>
      </c>
      <c r="AD97" s="7">
        <f t="shared" si="36"/>
        <v>7.5232209157050089E-2</v>
      </c>
      <c r="AE97" s="7">
        <f t="shared" si="37"/>
        <v>0.18345552466643839</v>
      </c>
      <c r="AF97" s="7">
        <f t="shared" si="38"/>
        <v>5.0154806104700064E-2</v>
      </c>
      <c r="AG97" s="7">
        <f t="shared" si="39"/>
        <v>4.8749004610470138E-2</v>
      </c>
      <c r="AH97" s="7">
        <f t="shared" si="40"/>
        <v>3.4552601490935399E-2</v>
      </c>
      <c r="AI97" s="7">
        <f t="shared" si="30"/>
        <v>0.10978481064798548</v>
      </c>
      <c r="AJ97" s="7">
        <f t="shared" si="31"/>
        <v>0.28585706408663647</v>
      </c>
      <c r="AK97" s="7">
        <f t="shared" si="32"/>
        <v>0.60435812526537802</v>
      </c>
    </row>
    <row r="98" spans="1:37" x14ac:dyDescent="0.15">
      <c r="A98" s="23" t="s">
        <v>94</v>
      </c>
      <c r="B98" s="7">
        <v>1.98</v>
      </c>
      <c r="C98" s="7">
        <v>3.5419999999999998</v>
      </c>
      <c r="D98" s="7">
        <v>3.5670000000000002</v>
      </c>
      <c r="E98" s="7">
        <v>3.7</v>
      </c>
      <c r="F98" s="7">
        <v>4.57</v>
      </c>
      <c r="G98" s="7">
        <v>5.55</v>
      </c>
      <c r="H98" s="7">
        <v>5.68</v>
      </c>
      <c r="I98" s="7">
        <v>6.0419999999999998</v>
      </c>
      <c r="J98" s="7">
        <v>4</v>
      </c>
      <c r="K98" s="7">
        <v>12</v>
      </c>
      <c r="L98" s="7">
        <v>12</v>
      </c>
      <c r="M98" s="7">
        <v>4</v>
      </c>
      <c r="N98" s="7">
        <v>12</v>
      </c>
      <c r="O98" s="7">
        <v>4</v>
      </c>
      <c r="P98" s="7">
        <v>4</v>
      </c>
      <c r="Q98" s="7">
        <v>3</v>
      </c>
      <c r="R98" s="7">
        <f t="shared" si="21"/>
        <v>2.0202020202020203</v>
      </c>
      <c r="S98" s="7">
        <f t="shared" si="22"/>
        <v>3.3879164313946921</v>
      </c>
      <c r="T98" s="7">
        <f t="shared" si="23"/>
        <v>3.3641715727502106</v>
      </c>
      <c r="U98" s="7">
        <f t="shared" si="24"/>
        <v>1.0810810810810809</v>
      </c>
      <c r="V98" s="7">
        <f t="shared" si="25"/>
        <v>2.6258205689277898</v>
      </c>
      <c r="W98" s="7">
        <f t="shared" si="26"/>
        <v>0.7207207207207208</v>
      </c>
      <c r="X98" s="7">
        <f t="shared" si="27"/>
        <v>0.70422535211267612</v>
      </c>
      <c r="Y98" s="7">
        <f t="shared" si="28"/>
        <v>0.49652432969215499</v>
      </c>
      <c r="Z98" s="7">
        <f t="shared" si="29"/>
        <v>14.400662076881344</v>
      </c>
      <c r="AA98" s="7">
        <f t="shared" si="33"/>
        <v>0.140285356979887</v>
      </c>
      <c r="AB98" s="7">
        <f t="shared" si="34"/>
        <v>0.23526115766813346</v>
      </c>
      <c r="AC98" s="7">
        <f t="shared" si="35"/>
        <v>0.23361228496230133</v>
      </c>
      <c r="AD98" s="7">
        <f t="shared" si="36"/>
        <v>7.5071623464912488E-2</v>
      </c>
      <c r="AE98" s="7">
        <f t="shared" si="37"/>
        <v>0.18234026705919665</v>
      </c>
      <c r="AF98" s="7">
        <f t="shared" si="38"/>
        <v>5.0047748976608339E-2</v>
      </c>
      <c r="AG98" s="7">
        <f t="shared" si="39"/>
        <v>4.8902289933129624E-2</v>
      </c>
      <c r="AH98" s="7">
        <f t="shared" si="40"/>
        <v>3.4479270955831219E-2</v>
      </c>
      <c r="AI98" s="7">
        <f t="shared" si="30"/>
        <v>0.1095508944207437</v>
      </c>
      <c r="AJ98" s="7">
        <f t="shared" si="31"/>
        <v>0.28530890664474179</v>
      </c>
      <c r="AK98" s="7">
        <f t="shared" si="32"/>
        <v>0.60514019893451454</v>
      </c>
    </row>
    <row r="99" spans="1:37" ht="15.75" thickBot="1" x14ac:dyDescent="0.2">
      <c r="A99" s="24" t="s">
        <v>95</v>
      </c>
      <c r="B99" s="7">
        <v>2.0110000000000001</v>
      </c>
      <c r="C99" s="7">
        <v>3.5529999999999999</v>
      </c>
      <c r="D99" s="7">
        <v>3.5840000000000001</v>
      </c>
      <c r="E99" s="7">
        <v>3.7109999999999999</v>
      </c>
      <c r="F99" s="7">
        <v>4.5679999999999996</v>
      </c>
      <c r="G99" s="7">
        <v>5.5670000000000002</v>
      </c>
      <c r="H99" s="7">
        <v>5.7220000000000004</v>
      </c>
      <c r="I99" s="7">
        <v>6.06</v>
      </c>
      <c r="J99" s="7">
        <v>4</v>
      </c>
      <c r="K99" s="7">
        <v>12</v>
      </c>
      <c r="L99" s="7">
        <v>12</v>
      </c>
      <c r="M99" s="7">
        <v>4</v>
      </c>
      <c r="N99" s="7">
        <v>12</v>
      </c>
      <c r="O99" s="7">
        <v>4</v>
      </c>
      <c r="P99" s="7">
        <v>4</v>
      </c>
      <c r="Q99" s="7">
        <v>3</v>
      </c>
      <c r="R99" s="7">
        <f t="shared" si="21"/>
        <v>1.9890601690701142</v>
      </c>
      <c r="S99" s="7">
        <f t="shared" si="22"/>
        <v>3.3774275260343369</v>
      </c>
      <c r="T99" s="7">
        <f t="shared" si="23"/>
        <v>3.3482142857142856</v>
      </c>
      <c r="U99" s="7">
        <f t="shared" si="24"/>
        <v>1.0778765831312316</v>
      </c>
      <c r="V99" s="7">
        <f t="shared" si="25"/>
        <v>2.6269702276707534</v>
      </c>
      <c r="W99" s="7">
        <f t="shared" si="26"/>
        <v>0.71851984911083167</v>
      </c>
      <c r="X99" s="7">
        <f t="shared" si="27"/>
        <v>0.69905627403005932</v>
      </c>
      <c r="Y99" s="7">
        <f t="shared" si="28"/>
        <v>0.49504950495049505</v>
      </c>
      <c r="Z99" s="7">
        <f t="shared" si="29"/>
        <v>14.332174419712111</v>
      </c>
      <c r="AA99" s="7">
        <f t="shared" si="33"/>
        <v>0.138782860912885</v>
      </c>
      <c r="AB99" s="7">
        <f t="shared" si="34"/>
        <v>0.23565353219460602</v>
      </c>
      <c r="AC99" s="7">
        <f t="shared" si="35"/>
        <v>0.23361523434359244</v>
      </c>
      <c r="AD99" s="7">
        <f t="shared" si="36"/>
        <v>7.5206772647753106E-2</v>
      </c>
      <c r="AE99" s="7">
        <f t="shared" si="37"/>
        <v>0.18329181258481511</v>
      </c>
      <c r="AF99" s="7">
        <f t="shared" si="38"/>
        <v>5.0133345301924155E-2</v>
      </c>
      <c r="AG99" s="7">
        <f t="shared" si="39"/>
        <v>4.8775311656031412E-2</v>
      </c>
      <c r="AH99" s="7">
        <f t="shared" si="40"/>
        <v>3.4541130358392548E-2</v>
      </c>
      <c r="AI99" s="7">
        <f t="shared" si="30"/>
        <v>0.10974790300614565</v>
      </c>
      <c r="AJ99" s="7">
        <f t="shared" si="31"/>
        <v>0.2857868774965302</v>
      </c>
      <c r="AK99" s="7">
        <f t="shared" si="32"/>
        <v>0.60446521949732401</v>
      </c>
    </row>
  </sheetData>
  <mergeCells count="7">
    <mergeCell ref="A1:A3"/>
    <mergeCell ref="Z1:Z3"/>
    <mergeCell ref="AI1:AK2"/>
    <mergeCell ref="B1:I1"/>
    <mergeCell ref="J1:Q1"/>
    <mergeCell ref="R1:Y1"/>
    <mergeCell ref="AA1:A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CE model</vt:lpstr>
      <vt:lpstr>Data</vt:lpstr>
      <vt:lpstr>Materials_Project</vt:lpstr>
      <vt:lpstr>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李一航</cp:lastModifiedBy>
  <dcterms:created xsi:type="dcterms:W3CDTF">2018-12-30T17:06:04Z</dcterms:created>
  <dcterms:modified xsi:type="dcterms:W3CDTF">2019-01-03T03:37:38Z</dcterms:modified>
</cp:coreProperties>
</file>