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\Desktop\Data Processing\"/>
    </mc:Choice>
  </mc:AlternateContent>
  <xr:revisionPtr revIDLastSave="0" documentId="8_{F6F77352-D4DC-4F80-8B1D-B2375F15FCD6}" xr6:coauthVersionLast="31" xr6:coauthVersionMax="31" xr10:uidLastSave="{00000000-0000-0000-0000-000000000000}"/>
  <bookViews>
    <workbookView xWindow="0" yWindow="0" windowWidth="28770" windowHeight="12030" xr2:uid="{41378121-017B-4C83-A583-5FC4E6319471}"/>
  </bookViews>
  <sheets>
    <sheet name="0 Salinity" sheetId="2" r:id="rId1"/>
    <sheet name="1 Salinity" sheetId="4" r:id="rId2"/>
    <sheet name="2 Salinity" sheetId="3" r:id="rId3"/>
    <sheet name="3 Salinity" sheetId="5" r:id="rId4"/>
  </sheets>
  <definedNames>
    <definedName name="Const">#REF!</definedName>
    <definedName name="Const1">'0 Salinity'!$E$1</definedName>
    <definedName name="Const10">'0 Salinity'!$AF$1</definedName>
    <definedName name="Const11">'0 Salinity'!$AI$1</definedName>
    <definedName name="Const12">'0 Salinity'!$AL$1</definedName>
    <definedName name="Const13">'0 Salinity'!$AO$1</definedName>
    <definedName name="Const14">'0 Salinity'!$AR$1</definedName>
    <definedName name="Const15">'0 Salinity'!$AU$1</definedName>
    <definedName name="Const16">'0 Salinity'!$AX$1</definedName>
    <definedName name="Const17">'0 Salinity'!$BA$1</definedName>
    <definedName name="Const18">'0 Salinity'!$BD$1</definedName>
    <definedName name="Const2">'0 Salinity'!$H$1</definedName>
    <definedName name="Const3">'0 Salinity'!$K$1</definedName>
    <definedName name="Const4">'0 Salinity'!$N$1</definedName>
    <definedName name="Const5">'0 Salinity'!$Q$1</definedName>
    <definedName name="Const6">'0 Salinity'!$T$1</definedName>
    <definedName name="Const7">'0 Salinity'!$W$1</definedName>
    <definedName name="Const8">'0 Salinity'!$Z$1</definedName>
    <definedName name="Const9">'0 Salinity'!$AC$1</definedName>
    <definedName name="NTC">'0 Salinity'!$C$29</definedName>
    <definedName name="NTemp1">'0 Salinity'!$F$1</definedName>
    <definedName name="NTemp2">'0 Salinity'!$I$1</definedName>
    <definedName name="NTemp3">'0 Salinity'!$L$1</definedName>
    <definedName name="Sal1NT1">'1 Salinity'!$C$1</definedName>
    <definedName name="Sal1NT2">'1 Salinity'!$H$1</definedName>
    <definedName name="Sal1NT3">'1 Salinity'!$M$1</definedName>
    <definedName name="Sal1NT4">'1 Salinity'!$R$1</definedName>
    <definedName name="Sal1NT5">'1 Salinity'!$W$1</definedName>
    <definedName name="Sal1T1">'1 Salinity'!$E$1</definedName>
    <definedName name="Sal1T2">'1 Salinity'!$J$1</definedName>
    <definedName name="Sal1T3">'1 Salinity'!$O$1</definedName>
    <definedName name="Sal1T4">'1 Salinity'!$T$1</definedName>
    <definedName name="Sal1T5">'1 Salinity'!$Y$1</definedName>
    <definedName name="Sal2NT1">'2 Salinity'!$D$1</definedName>
    <definedName name="Sal2NT2">'2 Salinity'!$I$1</definedName>
    <definedName name="Sal2NT3">'2 Salinity'!$N$1</definedName>
    <definedName name="Sal2NT4">'2 Salinity'!$S$1</definedName>
    <definedName name="Sal2NT5">'2 Salinity'!$Y$1</definedName>
    <definedName name="Sal2ST1">'2 Salinity'!$E$1</definedName>
    <definedName name="Sal2ST2">'2 Salinity'!$J$1</definedName>
    <definedName name="Sal2ST3">'2 Salinity'!$O$1</definedName>
    <definedName name="Sal2ST4">'2 Salinity'!$T$1</definedName>
    <definedName name="Sal2ST5">'2 Salinity'!$Z$1</definedName>
    <definedName name="Sal2Time5">'2 Salinity'!$U$1</definedName>
    <definedName name="Sal3NT1">'3 Salinity'!$D$1</definedName>
    <definedName name="Sal3NT2">'3 Salinity'!$I$1</definedName>
    <definedName name="Sal3NT3">'3 Salinity'!$N$1</definedName>
    <definedName name="Sal3NT4">'3 Salinity'!$S$1</definedName>
    <definedName name="Sal3NT5">'3 Salinity'!$X$1</definedName>
    <definedName name="Sal3ST1">'3 Salinity'!$E$1</definedName>
    <definedName name="Sal3ST2">'3 Salinity'!$J$1</definedName>
    <definedName name="Sal3ST3">'3 Salinity'!$O$1</definedName>
    <definedName name="Sal3ST4">'3 Salinity'!$T$1</definedName>
    <definedName name="Sal3ST5">'3 Salinity'!$Y$1</definedName>
    <definedName name="Sal3Time4">'3 Salinity'!$P$1</definedName>
    <definedName name="TC">'0 Salinity'!$B$29</definedName>
    <definedName name="TimeC">'0 Salinity'!$A$29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5" l="1"/>
  <c r="Y4" i="5"/>
  <c r="X5" i="5"/>
  <c r="Y5" i="5"/>
  <c r="X6" i="5"/>
  <c r="Y6" i="5"/>
  <c r="X7" i="5"/>
  <c r="Y7" i="5"/>
  <c r="X8" i="5"/>
  <c r="Y8" i="5"/>
  <c r="X9" i="5"/>
  <c r="Y9" i="5"/>
  <c r="X10" i="5"/>
  <c r="Y10" i="5"/>
  <c r="X11" i="5"/>
  <c r="Y11" i="5"/>
  <c r="X12" i="5"/>
  <c r="Y12" i="5"/>
  <c r="X13" i="5"/>
  <c r="Y13" i="5"/>
  <c r="X14" i="5"/>
  <c r="Y14" i="5"/>
  <c r="X15" i="5"/>
  <c r="Y15" i="5"/>
  <c r="X16" i="5"/>
  <c r="Y16" i="5"/>
  <c r="X17" i="5"/>
  <c r="Y17" i="5"/>
  <c r="X18" i="5"/>
  <c r="Y18" i="5"/>
  <c r="X19" i="5"/>
  <c r="Y19" i="5"/>
  <c r="X20" i="5"/>
  <c r="Y20" i="5"/>
  <c r="X21" i="5"/>
  <c r="Y21" i="5"/>
  <c r="X22" i="5"/>
  <c r="Y22" i="5"/>
  <c r="X23" i="5"/>
  <c r="Y23" i="5"/>
  <c r="X24" i="5"/>
  <c r="Y24" i="5"/>
  <c r="X25" i="5"/>
  <c r="Y25" i="5"/>
  <c r="X26" i="5"/>
  <c r="Y26" i="5"/>
  <c r="S4" i="5"/>
  <c r="T4" i="5"/>
  <c r="S5" i="5"/>
  <c r="T5" i="5"/>
  <c r="S6" i="5"/>
  <c r="T6" i="5"/>
  <c r="S7" i="5"/>
  <c r="T7" i="5"/>
  <c r="S8" i="5"/>
  <c r="T8" i="5"/>
  <c r="S9" i="5"/>
  <c r="T9" i="5"/>
  <c r="S10" i="5"/>
  <c r="T10" i="5"/>
  <c r="S11" i="5"/>
  <c r="T11" i="5"/>
  <c r="S12" i="5"/>
  <c r="T12" i="5"/>
  <c r="S13" i="5"/>
  <c r="T13" i="5"/>
  <c r="S14" i="5"/>
  <c r="T14" i="5"/>
  <c r="S15" i="5"/>
  <c r="T15" i="5"/>
  <c r="S16" i="5"/>
  <c r="T16" i="5"/>
  <c r="S17" i="5"/>
  <c r="T17" i="5"/>
  <c r="S18" i="5"/>
  <c r="T18" i="5"/>
  <c r="S19" i="5"/>
  <c r="T19" i="5"/>
  <c r="S20" i="5"/>
  <c r="T20" i="5"/>
  <c r="S21" i="5"/>
  <c r="T21" i="5"/>
  <c r="S22" i="5"/>
  <c r="T22" i="5"/>
  <c r="S23" i="5"/>
  <c r="T23" i="5"/>
  <c r="S24" i="5"/>
  <c r="T24" i="5"/>
  <c r="S25" i="5"/>
  <c r="T25" i="5"/>
  <c r="S26" i="5"/>
  <c r="T26" i="5"/>
  <c r="S27" i="5"/>
  <c r="T27" i="5"/>
  <c r="S28" i="5"/>
  <c r="T28" i="5"/>
  <c r="S29" i="5"/>
  <c r="T29" i="5"/>
  <c r="N4" i="5"/>
  <c r="O4" i="5"/>
  <c r="N5" i="5"/>
  <c r="O5" i="5"/>
  <c r="N6" i="5"/>
  <c r="O6" i="5"/>
  <c r="N7" i="5"/>
  <c r="O7" i="5"/>
  <c r="N8" i="5"/>
  <c r="O8" i="5"/>
  <c r="N9" i="5"/>
  <c r="O9" i="5"/>
  <c r="N10" i="5"/>
  <c r="O10" i="5"/>
  <c r="N11" i="5"/>
  <c r="O11" i="5"/>
  <c r="N12" i="5"/>
  <c r="O12" i="5"/>
  <c r="N13" i="5"/>
  <c r="O13" i="5"/>
  <c r="N14" i="5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I4" i="5"/>
  <c r="J4" i="5"/>
  <c r="I5" i="5"/>
  <c r="J5" i="5"/>
  <c r="I6" i="5"/>
  <c r="J6" i="5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Y3" i="5"/>
  <c r="X3" i="5"/>
  <c r="X1" i="5"/>
  <c r="N1" i="5"/>
  <c r="S1" i="5"/>
  <c r="S3" i="5"/>
  <c r="T3" i="5"/>
  <c r="Y1" i="5"/>
  <c r="T1" i="5"/>
  <c r="O1" i="5"/>
  <c r="O3" i="5"/>
  <c r="N3" i="5"/>
  <c r="J3" i="5"/>
  <c r="I3" i="5"/>
  <c r="J1" i="5"/>
  <c r="I1" i="5"/>
  <c r="E3" i="5"/>
  <c r="D3" i="5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3" i="3"/>
  <c r="U1" i="3"/>
  <c r="Z1" i="3"/>
  <c r="Y1" i="3"/>
  <c r="T1" i="3"/>
  <c r="S1" i="3"/>
  <c r="O1" i="3"/>
  <c r="O18" i="3" s="1"/>
  <c r="N1" i="3"/>
  <c r="J1" i="3"/>
  <c r="J12" i="3" s="1"/>
  <c r="I1" i="3"/>
  <c r="I11" i="3" s="1"/>
  <c r="Z4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T26" i="3"/>
  <c r="Y3" i="3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3" i="4"/>
  <c r="Y1" i="4"/>
  <c r="T1" i="4"/>
  <c r="O1" i="4"/>
  <c r="J1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X3" i="4"/>
  <c r="S3" i="4"/>
  <c r="N3" i="4"/>
  <c r="I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3" i="4"/>
  <c r="W1" i="4"/>
  <c r="R1" i="4"/>
  <c r="M1" i="4"/>
  <c r="H1" i="4"/>
  <c r="Z3" i="2"/>
  <c r="Z4" i="2"/>
  <c r="Z9" i="2"/>
  <c r="Z11" i="2"/>
  <c r="Z12" i="2"/>
  <c r="Z17" i="2"/>
  <c r="Z19" i="2"/>
  <c r="Z20" i="2"/>
  <c r="Z25" i="2"/>
  <c r="Z2" i="2"/>
  <c r="W3" i="2"/>
  <c r="W8" i="2"/>
  <c r="W10" i="2"/>
  <c r="W11" i="2"/>
  <c r="W16" i="2"/>
  <c r="W18" i="2"/>
  <c r="W19" i="2"/>
  <c r="W24" i="2"/>
  <c r="W26" i="2"/>
  <c r="W2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U2" i="2"/>
  <c r="V2" i="2"/>
  <c r="U3" i="2"/>
  <c r="V3" i="2"/>
  <c r="U4" i="2"/>
  <c r="V4" i="2"/>
  <c r="U5" i="2"/>
  <c r="V5" i="2"/>
  <c r="U6" i="2"/>
  <c r="V6" i="2"/>
  <c r="U7" i="2"/>
  <c r="V7" i="2"/>
  <c r="U8" i="2"/>
  <c r="V8" i="2"/>
  <c r="U9" i="2"/>
  <c r="V9" i="2"/>
  <c r="U10" i="2"/>
  <c r="V10" i="2"/>
  <c r="U11" i="2"/>
  <c r="V11" i="2"/>
  <c r="U12" i="2"/>
  <c r="V12" i="2"/>
  <c r="U13" i="2"/>
  <c r="V13" i="2"/>
  <c r="U14" i="2"/>
  <c r="V14" i="2"/>
  <c r="U15" i="2"/>
  <c r="V15" i="2"/>
  <c r="U16" i="2"/>
  <c r="V16" i="2"/>
  <c r="U17" i="2"/>
  <c r="V17" i="2"/>
  <c r="U18" i="2"/>
  <c r="V18" i="2"/>
  <c r="U19" i="2"/>
  <c r="V19" i="2"/>
  <c r="U20" i="2"/>
  <c r="V20" i="2"/>
  <c r="U21" i="2"/>
  <c r="V21" i="2"/>
  <c r="U22" i="2"/>
  <c r="V22" i="2"/>
  <c r="U23" i="2"/>
  <c r="V23" i="2"/>
  <c r="U24" i="2"/>
  <c r="V24" i="2"/>
  <c r="U25" i="2"/>
  <c r="V25" i="2"/>
  <c r="U26" i="2"/>
  <c r="V26" i="2"/>
  <c r="P2" i="2"/>
  <c r="Q2" i="2"/>
  <c r="R2" i="2"/>
  <c r="S2" i="2"/>
  <c r="P3" i="2"/>
  <c r="Q3" i="2"/>
  <c r="R3" i="2"/>
  <c r="S3" i="2"/>
  <c r="P4" i="2"/>
  <c r="Q4" i="2"/>
  <c r="R4" i="2"/>
  <c r="S4" i="2"/>
  <c r="P5" i="2"/>
  <c r="Q5" i="2"/>
  <c r="R5" i="2"/>
  <c r="S5" i="2"/>
  <c r="P6" i="2"/>
  <c r="Q6" i="2"/>
  <c r="R6" i="2"/>
  <c r="S6" i="2"/>
  <c r="P7" i="2"/>
  <c r="Q7" i="2"/>
  <c r="R7" i="2"/>
  <c r="S7" i="2"/>
  <c r="P8" i="2"/>
  <c r="Q8" i="2"/>
  <c r="R8" i="2"/>
  <c r="S8" i="2"/>
  <c r="P9" i="2"/>
  <c r="Q9" i="2"/>
  <c r="R9" i="2"/>
  <c r="S9" i="2"/>
  <c r="P10" i="2"/>
  <c r="Q10" i="2"/>
  <c r="R10" i="2"/>
  <c r="S10" i="2"/>
  <c r="P11" i="2"/>
  <c r="Q11" i="2"/>
  <c r="R11" i="2"/>
  <c r="S11" i="2"/>
  <c r="P12" i="2"/>
  <c r="Q12" i="2"/>
  <c r="R12" i="2"/>
  <c r="S12" i="2"/>
  <c r="P13" i="2"/>
  <c r="Q13" i="2"/>
  <c r="R13" i="2"/>
  <c r="S13" i="2"/>
  <c r="P14" i="2"/>
  <c r="Q14" i="2"/>
  <c r="R14" i="2"/>
  <c r="S14" i="2"/>
  <c r="P15" i="2"/>
  <c r="Q15" i="2"/>
  <c r="R15" i="2"/>
  <c r="S15" i="2"/>
  <c r="P16" i="2"/>
  <c r="Q16" i="2"/>
  <c r="R16" i="2"/>
  <c r="S16" i="2"/>
  <c r="P17" i="2"/>
  <c r="Q17" i="2"/>
  <c r="R17" i="2"/>
  <c r="S17" i="2"/>
  <c r="P18" i="2"/>
  <c r="Q18" i="2"/>
  <c r="R18" i="2"/>
  <c r="S18" i="2"/>
  <c r="P19" i="2"/>
  <c r="Q19" i="2"/>
  <c r="R19" i="2"/>
  <c r="S19" i="2"/>
  <c r="P20" i="2"/>
  <c r="Q20" i="2"/>
  <c r="R20" i="2"/>
  <c r="S20" i="2"/>
  <c r="P21" i="2"/>
  <c r="Q21" i="2"/>
  <c r="R21" i="2"/>
  <c r="S21" i="2"/>
  <c r="P22" i="2"/>
  <c r="Q22" i="2"/>
  <c r="R22" i="2"/>
  <c r="S22" i="2"/>
  <c r="P23" i="2"/>
  <c r="Q23" i="2"/>
  <c r="R23" i="2"/>
  <c r="S23" i="2"/>
  <c r="P24" i="2"/>
  <c r="Q24" i="2"/>
  <c r="R24" i="2"/>
  <c r="S24" i="2"/>
  <c r="P25" i="2"/>
  <c r="Q25" i="2"/>
  <c r="R25" i="2"/>
  <c r="S25" i="2"/>
  <c r="P26" i="2"/>
  <c r="Q26" i="2"/>
  <c r="R26" i="2"/>
  <c r="S26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" i="2"/>
  <c r="L1" i="2"/>
  <c r="Z6" i="2" s="1"/>
  <c r="I1" i="2"/>
  <c r="W5" i="2" s="1"/>
  <c r="F1" i="2"/>
  <c r="T3" i="2" s="1"/>
  <c r="K31" i="2"/>
  <c r="K37" i="2"/>
  <c r="K39" i="2"/>
  <c r="K45" i="2"/>
  <c r="K47" i="2"/>
  <c r="K53" i="2"/>
  <c r="H30" i="2"/>
  <c r="H31" i="2"/>
  <c r="H33" i="2"/>
  <c r="H34" i="2"/>
  <c r="H35" i="2"/>
  <c r="H36" i="2"/>
  <c r="H38" i="2"/>
  <c r="H39" i="2"/>
  <c r="H41" i="2"/>
  <c r="H42" i="2"/>
  <c r="H43" i="2"/>
  <c r="H44" i="2"/>
  <c r="H46" i="2"/>
  <c r="H47" i="2"/>
  <c r="H49" i="2"/>
  <c r="H50" i="2"/>
  <c r="H51" i="2"/>
  <c r="H52" i="2"/>
  <c r="H29" i="2"/>
  <c r="E30" i="2"/>
  <c r="E35" i="2"/>
  <c r="E37" i="2"/>
  <c r="E38" i="2"/>
  <c r="E43" i="2"/>
  <c r="E45" i="2"/>
  <c r="E46" i="2"/>
  <c r="E51" i="2"/>
  <c r="E53" i="2"/>
  <c r="K1" i="2"/>
  <c r="K34" i="2" s="1"/>
  <c r="H1" i="2"/>
  <c r="H37" i="2" s="1"/>
  <c r="E1" i="2"/>
  <c r="E32" i="2" s="1"/>
  <c r="A30" i="2"/>
  <c r="B30" i="2"/>
  <c r="C30" i="2"/>
  <c r="D30" i="2"/>
  <c r="F30" i="2"/>
  <c r="G30" i="2"/>
  <c r="I30" i="2"/>
  <c r="J30" i="2"/>
  <c r="L30" i="2"/>
  <c r="A31" i="2"/>
  <c r="B31" i="2"/>
  <c r="C31" i="2"/>
  <c r="D31" i="2"/>
  <c r="F31" i="2"/>
  <c r="G31" i="2"/>
  <c r="I31" i="2"/>
  <c r="J31" i="2"/>
  <c r="L31" i="2"/>
  <c r="A32" i="2"/>
  <c r="B32" i="2"/>
  <c r="C32" i="2"/>
  <c r="D32" i="2"/>
  <c r="F32" i="2"/>
  <c r="G32" i="2"/>
  <c r="I32" i="2"/>
  <c r="J32" i="2"/>
  <c r="L32" i="2"/>
  <c r="A33" i="2"/>
  <c r="B33" i="2"/>
  <c r="C33" i="2"/>
  <c r="D33" i="2"/>
  <c r="F33" i="2"/>
  <c r="G33" i="2"/>
  <c r="I33" i="2"/>
  <c r="J33" i="2"/>
  <c r="L33" i="2"/>
  <c r="A34" i="2"/>
  <c r="B34" i="2"/>
  <c r="C34" i="2"/>
  <c r="D34" i="2"/>
  <c r="F34" i="2"/>
  <c r="G34" i="2"/>
  <c r="I34" i="2"/>
  <c r="J34" i="2"/>
  <c r="L34" i="2"/>
  <c r="A35" i="2"/>
  <c r="B35" i="2"/>
  <c r="C35" i="2"/>
  <c r="D35" i="2"/>
  <c r="F35" i="2"/>
  <c r="G35" i="2"/>
  <c r="I35" i="2"/>
  <c r="J35" i="2"/>
  <c r="L35" i="2"/>
  <c r="A36" i="2"/>
  <c r="B36" i="2"/>
  <c r="C36" i="2"/>
  <c r="D36" i="2"/>
  <c r="F36" i="2"/>
  <c r="G36" i="2"/>
  <c r="I36" i="2"/>
  <c r="J36" i="2"/>
  <c r="L36" i="2"/>
  <c r="A37" i="2"/>
  <c r="B37" i="2"/>
  <c r="C37" i="2"/>
  <c r="D37" i="2"/>
  <c r="F37" i="2"/>
  <c r="G37" i="2"/>
  <c r="I37" i="2"/>
  <c r="J37" i="2"/>
  <c r="L37" i="2"/>
  <c r="A38" i="2"/>
  <c r="B38" i="2"/>
  <c r="C38" i="2"/>
  <c r="D38" i="2"/>
  <c r="F38" i="2"/>
  <c r="G38" i="2"/>
  <c r="I38" i="2"/>
  <c r="J38" i="2"/>
  <c r="L38" i="2"/>
  <c r="A39" i="2"/>
  <c r="B39" i="2"/>
  <c r="C39" i="2"/>
  <c r="D39" i="2"/>
  <c r="F39" i="2"/>
  <c r="G39" i="2"/>
  <c r="I39" i="2"/>
  <c r="J39" i="2"/>
  <c r="L39" i="2"/>
  <c r="A40" i="2"/>
  <c r="B40" i="2"/>
  <c r="C40" i="2"/>
  <c r="D40" i="2"/>
  <c r="F40" i="2"/>
  <c r="G40" i="2"/>
  <c r="I40" i="2"/>
  <c r="J40" i="2"/>
  <c r="L40" i="2"/>
  <c r="A41" i="2"/>
  <c r="B41" i="2"/>
  <c r="C41" i="2"/>
  <c r="D41" i="2"/>
  <c r="F41" i="2"/>
  <c r="G41" i="2"/>
  <c r="I41" i="2"/>
  <c r="J41" i="2"/>
  <c r="L41" i="2"/>
  <c r="A42" i="2"/>
  <c r="B42" i="2"/>
  <c r="C42" i="2"/>
  <c r="D42" i="2"/>
  <c r="F42" i="2"/>
  <c r="G42" i="2"/>
  <c r="I42" i="2"/>
  <c r="J42" i="2"/>
  <c r="L42" i="2"/>
  <c r="A43" i="2"/>
  <c r="B43" i="2"/>
  <c r="C43" i="2"/>
  <c r="D43" i="2"/>
  <c r="F43" i="2"/>
  <c r="G43" i="2"/>
  <c r="I43" i="2"/>
  <c r="J43" i="2"/>
  <c r="L43" i="2"/>
  <c r="A44" i="2"/>
  <c r="B44" i="2"/>
  <c r="C44" i="2"/>
  <c r="D44" i="2"/>
  <c r="F44" i="2"/>
  <c r="G44" i="2"/>
  <c r="I44" i="2"/>
  <c r="J44" i="2"/>
  <c r="L44" i="2"/>
  <c r="A45" i="2"/>
  <c r="B45" i="2"/>
  <c r="C45" i="2"/>
  <c r="D45" i="2"/>
  <c r="F45" i="2"/>
  <c r="G45" i="2"/>
  <c r="I45" i="2"/>
  <c r="J45" i="2"/>
  <c r="L45" i="2"/>
  <c r="A46" i="2"/>
  <c r="B46" i="2"/>
  <c r="C46" i="2"/>
  <c r="D46" i="2"/>
  <c r="F46" i="2"/>
  <c r="G46" i="2"/>
  <c r="I46" i="2"/>
  <c r="J46" i="2"/>
  <c r="L46" i="2"/>
  <c r="A47" i="2"/>
  <c r="B47" i="2"/>
  <c r="C47" i="2"/>
  <c r="D47" i="2"/>
  <c r="F47" i="2"/>
  <c r="G47" i="2"/>
  <c r="I47" i="2"/>
  <c r="J47" i="2"/>
  <c r="L47" i="2"/>
  <c r="A48" i="2"/>
  <c r="B48" i="2"/>
  <c r="C48" i="2"/>
  <c r="D48" i="2"/>
  <c r="F48" i="2"/>
  <c r="G48" i="2"/>
  <c r="I48" i="2"/>
  <c r="J48" i="2"/>
  <c r="L48" i="2"/>
  <c r="A49" i="2"/>
  <c r="B49" i="2"/>
  <c r="C49" i="2"/>
  <c r="D49" i="2"/>
  <c r="F49" i="2"/>
  <c r="G49" i="2"/>
  <c r="I49" i="2"/>
  <c r="J49" i="2"/>
  <c r="L49" i="2"/>
  <c r="A50" i="2"/>
  <c r="B50" i="2"/>
  <c r="C50" i="2"/>
  <c r="D50" i="2"/>
  <c r="F50" i="2"/>
  <c r="G50" i="2"/>
  <c r="I50" i="2"/>
  <c r="J50" i="2"/>
  <c r="L50" i="2"/>
  <c r="A51" i="2"/>
  <c r="B51" i="2"/>
  <c r="C51" i="2"/>
  <c r="D51" i="2"/>
  <c r="F51" i="2"/>
  <c r="G51" i="2"/>
  <c r="I51" i="2"/>
  <c r="J51" i="2"/>
  <c r="L51" i="2"/>
  <c r="A52" i="2"/>
  <c r="B52" i="2"/>
  <c r="C52" i="2"/>
  <c r="D52" i="2"/>
  <c r="F52" i="2"/>
  <c r="G52" i="2"/>
  <c r="I52" i="2"/>
  <c r="J52" i="2"/>
  <c r="L52" i="2"/>
  <c r="A53" i="2"/>
  <c r="B53" i="2"/>
  <c r="C53" i="2"/>
  <c r="D53" i="2"/>
  <c r="F53" i="2"/>
  <c r="G53" i="2"/>
  <c r="I53" i="2"/>
  <c r="J53" i="2"/>
  <c r="L53" i="2"/>
  <c r="B29" i="2"/>
  <c r="C29" i="2"/>
  <c r="D29" i="2"/>
  <c r="F29" i="2"/>
  <c r="G29" i="2"/>
  <c r="I29" i="2"/>
  <c r="J29" i="2"/>
  <c r="L29" i="2"/>
  <c r="A29" i="2"/>
  <c r="E47" i="2" l="1"/>
  <c r="E39" i="2"/>
  <c r="E31" i="2"/>
  <c r="H48" i="2"/>
  <c r="H40" i="2"/>
  <c r="H32" i="2"/>
  <c r="K49" i="2"/>
  <c r="K41" i="2"/>
  <c r="K33" i="2"/>
  <c r="T2" i="2"/>
  <c r="T18" i="2"/>
  <c r="T10" i="2"/>
  <c r="T26" i="2"/>
  <c r="W20" i="2"/>
  <c r="W12" i="2"/>
  <c r="W4" i="2"/>
  <c r="Z21" i="2"/>
  <c r="Z13" i="2"/>
  <c r="Z5" i="2"/>
  <c r="K48" i="2"/>
  <c r="K40" i="2"/>
  <c r="K32" i="2"/>
  <c r="T25" i="2"/>
  <c r="T17" i="2"/>
  <c r="T9" i="2"/>
  <c r="T24" i="2"/>
  <c r="T16" i="2"/>
  <c r="T8" i="2"/>
  <c r="E52" i="2"/>
  <c r="E44" i="2"/>
  <c r="E36" i="2"/>
  <c r="H53" i="2"/>
  <c r="H45" i="2"/>
  <c r="K29" i="2"/>
  <c r="K46" i="2"/>
  <c r="K38" i="2"/>
  <c r="K30" i="2"/>
  <c r="T23" i="2"/>
  <c r="T15" i="2"/>
  <c r="T7" i="2"/>
  <c r="W25" i="2"/>
  <c r="W17" i="2"/>
  <c r="W9" i="2"/>
  <c r="Z26" i="2"/>
  <c r="Z18" i="2"/>
  <c r="Z10" i="2"/>
  <c r="T14" i="2"/>
  <c r="E50" i="2"/>
  <c r="E42" i="2"/>
  <c r="E34" i="2"/>
  <c r="K52" i="2"/>
  <c r="K44" i="2"/>
  <c r="K36" i="2"/>
  <c r="T21" i="2"/>
  <c r="T13" i="2"/>
  <c r="T5" i="2"/>
  <c r="W23" i="2"/>
  <c r="W15" i="2"/>
  <c r="W7" i="2"/>
  <c r="Z24" i="2"/>
  <c r="Z16" i="2"/>
  <c r="Z8" i="2"/>
  <c r="T22" i="2"/>
  <c r="E29" i="2"/>
  <c r="E49" i="2"/>
  <c r="E41" i="2"/>
  <c r="E33" i="2"/>
  <c r="K51" i="2"/>
  <c r="K43" i="2"/>
  <c r="K35" i="2"/>
  <c r="T20" i="2"/>
  <c r="T12" i="2"/>
  <c r="T4" i="2"/>
  <c r="W22" i="2"/>
  <c r="W14" i="2"/>
  <c r="W6" i="2"/>
  <c r="Z23" i="2"/>
  <c r="Z15" i="2"/>
  <c r="Z7" i="2"/>
  <c r="T6" i="2"/>
  <c r="E48" i="2"/>
  <c r="E40" i="2"/>
  <c r="K50" i="2"/>
  <c r="K42" i="2"/>
  <c r="T19" i="2"/>
  <c r="T11" i="2"/>
  <c r="W21" i="2"/>
  <c r="W13" i="2"/>
  <c r="Z22" i="2"/>
  <c r="Z14" i="2"/>
  <c r="I23" i="3"/>
  <c r="I15" i="3"/>
  <c r="I12" i="3"/>
  <c r="I7" i="3"/>
  <c r="O10" i="3"/>
  <c r="I27" i="3"/>
  <c r="J20" i="3"/>
  <c r="J4" i="3"/>
  <c r="S25" i="3"/>
  <c r="I20" i="3"/>
  <c r="I4" i="3"/>
  <c r="T10" i="3"/>
  <c r="I19" i="3"/>
  <c r="I3" i="3"/>
  <c r="S9" i="3"/>
  <c r="O26" i="3"/>
  <c r="N26" i="3"/>
  <c r="N18" i="3"/>
  <c r="N10" i="3"/>
  <c r="N25" i="3"/>
  <c r="N17" i="3"/>
  <c r="N9" i="3"/>
  <c r="T22" i="3"/>
  <c r="T6" i="3"/>
  <c r="J26" i="3"/>
  <c r="J18" i="3"/>
  <c r="J10" i="3"/>
  <c r="O24" i="3"/>
  <c r="O16" i="3"/>
  <c r="O8" i="3"/>
  <c r="S21" i="3"/>
  <c r="S5" i="3"/>
  <c r="J24" i="3"/>
  <c r="J16" i="3"/>
  <c r="J8" i="3"/>
  <c r="O22" i="3"/>
  <c r="O14" i="3"/>
  <c r="O6" i="3"/>
  <c r="T18" i="3"/>
  <c r="I24" i="3"/>
  <c r="I16" i="3"/>
  <c r="I8" i="3"/>
  <c r="N22" i="3"/>
  <c r="N14" i="3"/>
  <c r="N6" i="3"/>
  <c r="S17" i="3"/>
  <c r="N21" i="3"/>
  <c r="N13" i="3"/>
  <c r="N5" i="3"/>
  <c r="T14" i="3"/>
  <c r="J22" i="3"/>
  <c r="J14" i="3"/>
  <c r="J6" i="3"/>
  <c r="O20" i="3"/>
  <c r="O12" i="3"/>
  <c r="O4" i="3"/>
  <c r="S13" i="3"/>
  <c r="S26" i="3"/>
  <c r="S22" i="3"/>
  <c r="S18" i="3"/>
  <c r="S14" i="3"/>
  <c r="S10" i="3"/>
  <c r="S6" i="3"/>
  <c r="J27" i="3"/>
  <c r="J23" i="3"/>
  <c r="J19" i="3"/>
  <c r="J15" i="3"/>
  <c r="J11" i="3"/>
  <c r="J7" i="3"/>
  <c r="J3" i="3"/>
  <c r="O25" i="3"/>
  <c r="O21" i="3"/>
  <c r="O17" i="3"/>
  <c r="O13" i="3"/>
  <c r="O9" i="3"/>
  <c r="O5" i="3"/>
  <c r="T25" i="3"/>
  <c r="T21" i="3"/>
  <c r="T17" i="3"/>
  <c r="T13" i="3"/>
  <c r="T9" i="3"/>
  <c r="T5" i="3"/>
  <c r="T20" i="3"/>
  <c r="T12" i="3"/>
  <c r="T8" i="3"/>
  <c r="I26" i="3"/>
  <c r="I22" i="3"/>
  <c r="I18" i="3"/>
  <c r="I14" i="3"/>
  <c r="I10" i="3"/>
  <c r="I6" i="3"/>
  <c r="N24" i="3"/>
  <c r="N20" i="3"/>
  <c r="N16" i="3"/>
  <c r="N12" i="3"/>
  <c r="N8" i="3"/>
  <c r="N4" i="3"/>
  <c r="S24" i="3"/>
  <c r="S20" i="3"/>
  <c r="S16" i="3"/>
  <c r="S12" i="3"/>
  <c r="S8" i="3"/>
  <c r="S4" i="3"/>
  <c r="T24" i="3"/>
  <c r="T16" i="3"/>
  <c r="T4" i="3"/>
  <c r="J25" i="3"/>
  <c r="J21" i="3"/>
  <c r="J17" i="3"/>
  <c r="J13" i="3"/>
  <c r="J9" i="3"/>
  <c r="J5" i="3"/>
  <c r="O27" i="3"/>
  <c r="O23" i="3"/>
  <c r="O19" i="3"/>
  <c r="O15" i="3"/>
  <c r="O11" i="3"/>
  <c r="O7" i="3"/>
  <c r="O3" i="3"/>
  <c r="T27" i="3"/>
  <c r="T23" i="3"/>
  <c r="T19" i="3"/>
  <c r="T15" i="3"/>
  <c r="T11" i="3"/>
  <c r="T7" i="3"/>
  <c r="T3" i="3"/>
  <c r="I25" i="3"/>
  <c r="I21" i="3"/>
  <c r="I17" i="3"/>
  <c r="I13" i="3"/>
  <c r="I9" i="3"/>
  <c r="I5" i="3"/>
  <c r="N27" i="3"/>
  <c r="N23" i="3"/>
  <c r="N19" i="3"/>
  <c r="N15" i="3"/>
  <c r="N11" i="3"/>
  <c r="N7" i="3"/>
  <c r="N3" i="3"/>
  <c r="S27" i="3"/>
  <c r="S23" i="3"/>
  <c r="S19" i="3"/>
  <c r="S15" i="3"/>
  <c r="S11" i="3"/>
  <c r="S7" i="3"/>
  <c r="S3" i="3"/>
  <c r="Y89" i="3"/>
  <c r="Y25" i="3"/>
  <c r="Y85" i="3"/>
  <c r="Y53" i="3"/>
  <c r="Y21" i="3"/>
  <c r="Y57" i="3"/>
  <c r="Y81" i="3"/>
  <c r="Y49" i="3"/>
  <c r="Y17" i="3"/>
  <c r="Y77" i="3"/>
  <c r="Y73" i="3"/>
  <c r="Y41" i="3"/>
  <c r="Y9" i="3"/>
  <c r="Y13" i="3"/>
  <c r="Y69" i="3"/>
  <c r="Y37" i="3"/>
  <c r="Y5" i="3"/>
  <c r="Y65" i="3"/>
  <c r="Y33" i="3"/>
  <c r="Y45" i="3"/>
  <c r="Y61" i="3"/>
  <c r="Y29" i="3"/>
  <c r="Z90" i="3"/>
  <c r="Z78" i="3"/>
  <c r="Z66" i="3"/>
  <c r="Z58" i="3"/>
  <c r="Z46" i="3"/>
  <c r="Z38" i="3"/>
  <c r="Z30" i="3"/>
  <c r="Z22" i="3"/>
  <c r="Z14" i="3"/>
  <c r="Z82" i="3"/>
  <c r="Z74" i="3"/>
  <c r="Z62" i="3"/>
  <c r="Z54" i="3"/>
  <c r="Z50" i="3"/>
  <c r="Z42" i="3"/>
  <c r="Z34" i="3"/>
  <c r="Z26" i="3"/>
  <c r="Z18" i="3"/>
  <c r="Z6" i="3"/>
  <c r="Y90" i="3"/>
  <c r="Y86" i="3"/>
  <c r="Y82" i="3"/>
  <c r="Y78" i="3"/>
  <c r="Y74" i="3"/>
  <c r="Y70" i="3"/>
  <c r="Y66" i="3"/>
  <c r="Y62" i="3"/>
  <c r="Y58" i="3"/>
  <c r="Y54" i="3"/>
  <c r="Y50" i="3"/>
  <c r="Y46" i="3"/>
  <c r="Y42" i="3"/>
  <c r="Y38" i="3"/>
  <c r="Y34" i="3"/>
  <c r="Y30" i="3"/>
  <c r="Y26" i="3"/>
  <c r="Y22" i="3"/>
  <c r="Y18" i="3"/>
  <c r="Y14" i="3"/>
  <c r="Y10" i="3"/>
  <c r="Y6" i="3"/>
  <c r="Z86" i="3"/>
  <c r="Z70" i="3"/>
  <c r="Z10" i="3"/>
  <c r="Z89" i="3"/>
  <c r="Z85" i="3"/>
  <c r="Z81" i="3"/>
  <c r="Z77" i="3"/>
  <c r="Z73" i="3"/>
  <c r="Z69" i="3"/>
  <c r="Z65" i="3"/>
  <c r="Z61" i="3"/>
  <c r="Z57" i="3"/>
  <c r="Z53" i="3"/>
  <c r="Z49" i="3"/>
  <c r="Z45" i="3"/>
  <c r="Z41" i="3"/>
  <c r="Z37" i="3"/>
  <c r="Z33" i="3"/>
  <c r="Z29" i="3"/>
  <c r="Z25" i="3"/>
  <c r="Z21" i="3"/>
  <c r="Z17" i="3"/>
  <c r="Z13" i="3"/>
  <c r="Z9" i="3"/>
  <c r="Z5" i="3"/>
  <c r="Y88" i="3"/>
  <c r="Y84" i="3"/>
  <c r="Y80" i="3"/>
  <c r="Y76" i="3"/>
  <c r="Y72" i="3"/>
  <c r="Y68" i="3"/>
  <c r="Y64" i="3"/>
  <c r="Y60" i="3"/>
  <c r="Y56" i="3"/>
  <c r="Y52" i="3"/>
  <c r="Y48" i="3"/>
  <c r="Y44" i="3"/>
  <c r="Y40" i="3"/>
  <c r="Y36" i="3"/>
  <c r="Y32" i="3"/>
  <c r="Y28" i="3"/>
  <c r="Y24" i="3"/>
  <c r="Y20" i="3"/>
  <c r="Y16" i="3"/>
  <c r="Y12" i="3"/>
  <c r="Y8" i="3"/>
  <c r="Y4" i="3"/>
  <c r="Z88" i="3"/>
  <c r="Z80" i="3"/>
  <c r="Z76" i="3"/>
  <c r="Z68" i="3"/>
  <c r="Z60" i="3"/>
  <c r="Z56" i="3"/>
  <c r="Z48" i="3"/>
  <c r="Z40" i="3"/>
  <c r="Z32" i="3"/>
  <c r="Z28" i="3"/>
  <c r="Z24" i="3"/>
  <c r="Z20" i="3"/>
  <c r="Z16" i="3"/>
  <c r="Z12" i="3"/>
  <c r="Z8" i="3"/>
  <c r="Z91" i="3"/>
  <c r="Z87" i="3"/>
  <c r="Z83" i="3"/>
  <c r="Z79" i="3"/>
  <c r="Z75" i="3"/>
  <c r="Z71" i="3"/>
  <c r="Z67" i="3"/>
  <c r="Z63" i="3"/>
  <c r="Z59" i="3"/>
  <c r="Z55" i="3"/>
  <c r="Z51" i="3"/>
  <c r="Z47" i="3"/>
  <c r="Z43" i="3"/>
  <c r="Z39" i="3"/>
  <c r="Z35" i="3"/>
  <c r="Z31" i="3"/>
  <c r="Z27" i="3"/>
  <c r="Z23" i="3"/>
  <c r="Z19" i="3"/>
  <c r="Z15" i="3"/>
  <c r="Z11" i="3"/>
  <c r="Z7" i="3"/>
  <c r="Z3" i="3"/>
  <c r="Z84" i="3"/>
  <c r="Z72" i="3"/>
  <c r="Z64" i="3"/>
  <c r="Z52" i="3"/>
  <c r="Z44" i="3"/>
  <c r="Z36" i="3"/>
  <c r="Y91" i="3"/>
  <c r="Y87" i="3"/>
  <c r="Y83" i="3"/>
  <c r="Y79" i="3"/>
  <c r="Y75" i="3"/>
  <c r="Y71" i="3"/>
  <c r="Y67" i="3"/>
  <c r="Y63" i="3"/>
  <c r="Y59" i="3"/>
  <c r="Y55" i="3"/>
  <c r="Y51" i="3"/>
  <c r="Y47" i="3"/>
  <c r="Y43" i="3"/>
  <c r="Y39" i="3"/>
  <c r="Y35" i="3"/>
  <c r="Y31" i="3"/>
  <c r="Y27" i="3"/>
  <c r="Y23" i="3"/>
  <c r="Y19" i="3"/>
  <c r="Y15" i="3"/>
  <c r="Y11" i="3"/>
  <c r="Y7" i="3"/>
</calcChain>
</file>

<file path=xl/sharedStrings.xml><?xml version="1.0" encoding="utf-8"?>
<sst xmlns="http://schemas.openxmlformats.org/spreadsheetml/2006/main" count="77" uniqueCount="7">
  <si>
    <t>time</t>
  </si>
  <si>
    <t>temp</t>
  </si>
  <si>
    <t>Ntemp</t>
  </si>
  <si>
    <t>Normalised temp</t>
  </si>
  <si>
    <t>Normalised Ntemp</t>
  </si>
  <si>
    <t>SNTemp</t>
  </si>
  <si>
    <t>Stemp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</si>
</sst>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EE59B-EA36-456F-AE4D-1521D82D2245}">
  <dimension ref="A1:Z53"/>
  <sheetViews>
    <sheetView tabSelected="1" workbookViewId="0">
      <selection activeCell="K29" sqref="K29:K53"/>
    </sheetView>
  </sheetViews>
  <sheetFormatPr defaultRowHeight="15" x14ac:dyDescent="0.25"/>
  <cols>
    <col min="5" max="5" width="12.7109375" bestFit="1" customWidth="1"/>
  </cols>
  <sheetData>
    <row r="1" spans="1:26" x14ac:dyDescent="0.25">
      <c r="E1">
        <f>E2-B2</f>
        <v>9.0913308900000018</v>
      </c>
      <c r="F1">
        <f>F2-C2</f>
        <v>7526.7261499999986</v>
      </c>
      <c r="H1">
        <f>H2-B2</f>
        <v>-6.7571132899999995</v>
      </c>
      <c r="I1">
        <f>I2-C2</f>
        <v>-3278.7370899999987</v>
      </c>
      <c r="K1">
        <f>K2-B2</f>
        <v>-11.080433199999998</v>
      </c>
      <c r="L1">
        <f>L2-C2</f>
        <v>-10024.326129999999</v>
      </c>
      <c r="O1" t="s">
        <v>4</v>
      </c>
    </row>
    <row r="2" spans="1:26" x14ac:dyDescent="0.25">
      <c r="A2">
        <v>20</v>
      </c>
      <c r="B2">
        <v>33.456004759999999</v>
      </c>
      <c r="C2">
        <v>25604.884119999999</v>
      </c>
      <c r="D2">
        <v>20</v>
      </c>
      <c r="E2">
        <v>42.547335650000001</v>
      </c>
      <c r="F2">
        <v>33131.610269999997</v>
      </c>
      <c r="G2">
        <v>20</v>
      </c>
      <c r="H2">
        <v>26.69889147</v>
      </c>
      <c r="I2">
        <v>22326.14703</v>
      </c>
      <c r="J2">
        <v>20</v>
      </c>
      <c r="K2">
        <v>22.375571560000001</v>
      </c>
      <c r="L2">
        <v>15580.557989999999</v>
      </c>
      <c r="O2">
        <f>A2</f>
        <v>20</v>
      </c>
      <c r="P2">
        <f t="shared" ref="P2:T17" si="0">B2</f>
        <v>33.456004759999999</v>
      </c>
      <c r="Q2">
        <f t="shared" si="0"/>
        <v>25604.884119999999</v>
      </c>
      <c r="R2">
        <f t="shared" si="0"/>
        <v>20</v>
      </c>
      <c r="S2">
        <f t="shared" si="0"/>
        <v>42.547335650000001</v>
      </c>
      <c r="T2">
        <f>F2-NTemp1</f>
        <v>25604.884119999999</v>
      </c>
      <c r="U2">
        <f>G2</f>
        <v>20</v>
      </c>
      <c r="V2">
        <f t="shared" ref="V2:V26" si="1">H2</f>
        <v>26.69889147</v>
      </c>
      <c r="W2">
        <f>I2-NTemp2</f>
        <v>25604.884119999999</v>
      </c>
      <c r="X2">
        <f>J2</f>
        <v>20</v>
      </c>
      <c r="Y2">
        <f>K2</f>
        <v>22.375571560000001</v>
      </c>
      <c r="Z2">
        <f>L2-NTemp3</f>
        <v>25604.884119999999</v>
      </c>
    </row>
    <row r="3" spans="1:26" x14ac:dyDescent="0.25">
      <c r="A3">
        <v>25</v>
      </c>
      <c r="B3">
        <v>36.432569389999998</v>
      </c>
      <c r="C3">
        <v>27882.938330000001</v>
      </c>
      <c r="D3">
        <v>25</v>
      </c>
      <c r="E3">
        <v>45.873451260000003</v>
      </c>
      <c r="F3">
        <v>35721.656499999997</v>
      </c>
      <c r="G3">
        <v>25</v>
      </c>
      <c r="H3">
        <v>29.396856620000001</v>
      </c>
      <c r="I3">
        <v>24582.239450000001</v>
      </c>
      <c r="J3">
        <v>25</v>
      </c>
      <c r="K3">
        <v>24.891585429999999</v>
      </c>
      <c r="L3">
        <v>17332.50877</v>
      </c>
      <c r="O3">
        <f t="shared" ref="O3:O26" si="2">A3</f>
        <v>25</v>
      </c>
      <c r="P3">
        <f t="shared" si="0"/>
        <v>36.432569389999998</v>
      </c>
      <c r="Q3">
        <f t="shared" si="0"/>
        <v>27882.938330000001</v>
      </c>
      <c r="R3">
        <f t="shared" si="0"/>
        <v>25</v>
      </c>
      <c r="S3">
        <f t="shared" si="0"/>
        <v>45.873451260000003</v>
      </c>
      <c r="T3">
        <f>F3-NTemp1</f>
        <v>28194.930349999999</v>
      </c>
      <c r="U3">
        <f t="shared" ref="U3:U26" si="3">G3</f>
        <v>25</v>
      </c>
      <c r="V3">
        <f t="shared" si="1"/>
        <v>29.396856620000001</v>
      </c>
      <c r="W3">
        <f>I3-NTemp2</f>
        <v>27860.97654</v>
      </c>
      <c r="X3">
        <f t="shared" ref="W2:X26" si="4">J3</f>
        <v>25</v>
      </c>
      <c r="Y3">
        <f t="shared" ref="Y3:Y26" si="5">K3</f>
        <v>24.891585429999999</v>
      </c>
      <c r="Z3">
        <f>L3-NTemp3</f>
        <v>27356.834900000002</v>
      </c>
    </row>
    <row r="4" spans="1:26" x14ac:dyDescent="0.25">
      <c r="A4">
        <v>30</v>
      </c>
      <c r="B4">
        <v>38.704982440000002</v>
      </c>
      <c r="C4">
        <v>29622.084210000001</v>
      </c>
      <c r="D4">
        <v>30</v>
      </c>
      <c r="E4">
        <v>47.821410270000001</v>
      </c>
      <c r="F4">
        <v>37238.532169999999</v>
      </c>
      <c r="G4">
        <v>30</v>
      </c>
      <c r="H4">
        <v>31.901807229999999</v>
      </c>
      <c r="I4">
        <v>26676.929240000001</v>
      </c>
      <c r="J4">
        <v>30</v>
      </c>
      <c r="K4">
        <v>28.425998549999999</v>
      </c>
      <c r="L4">
        <v>19793.59131</v>
      </c>
      <c r="O4">
        <f t="shared" si="2"/>
        <v>30</v>
      </c>
      <c r="P4">
        <f t="shared" si="0"/>
        <v>38.704982440000002</v>
      </c>
      <c r="Q4">
        <f t="shared" si="0"/>
        <v>29622.084210000001</v>
      </c>
      <c r="R4">
        <f t="shared" si="0"/>
        <v>30</v>
      </c>
      <c r="S4">
        <f t="shared" si="0"/>
        <v>47.821410270000001</v>
      </c>
      <c r="T4">
        <f>F4-NTemp1</f>
        <v>29711.80602</v>
      </c>
      <c r="U4">
        <f t="shared" si="3"/>
        <v>30</v>
      </c>
      <c r="V4">
        <f t="shared" si="1"/>
        <v>31.901807229999999</v>
      </c>
      <c r="W4">
        <f>I4-NTemp2</f>
        <v>29955.66633</v>
      </c>
      <c r="X4">
        <f t="shared" si="4"/>
        <v>30</v>
      </c>
      <c r="Y4">
        <f t="shared" si="5"/>
        <v>28.425998549999999</v>
      </c>
      <c r="Z4">
        <f>L4-NTemp3</f>
        <v>29817.917439999997</v>
      </c>
    </row>
    <row r="5" spans="1:26" x14ac:dyDescent="0.25">
      <c r="A5">
        <v>35</v>
      </c>
      <c r="B5">
        <v>41.291141320000001</v>
      </c>
      <c r="C5">
        <v>31601.349190000001</v>
      </c>
      <c r="D5">
        <v>35</v>
      </c>
      <c r="E5">
        <v>50.89571978</v>
      </c>
      <c r="F5">
        <v>39632.497000000003</v>
      </c>
      <c r="G5">
        <v>35</v>
      </c>
      <c r="H5">
        <v>34.61493299</v>
      </c>
      <c r="I5">
        <v>28945.699270000001</v>
      </c>
      <c r="J5">
        <v>35</v>
      </c>
      <c r="K5">
        <v>31.569089089999999</v>
      </c>
      <c r="L5">
        <v>21982.188109999999</v>
      </c>
      <c r="O5">
        <f t="shared" si="2"/>
        <v>35</v>
      </c>
      <c r="P5">
        <f t="shared" si="0"/>
        <v>41.291141320000001</v>
      </c>
      <c r="Q5">
        <f t="shared" si="0"/>
        <v>31601.349190000001</v>
      </c>
      <c r="R5">
        <f t="shared" si="0"/>
        <v>35</v>
      </c>
      <c r="S5">
        <f t="shared" si="0"/>
        <v>50.89571978</v>
      </c>
      <c r="T5">
        <f>F5-NTemp1</f>
        <v>32105.770850000004</v>
      </c>
      <c r="U5">
        <f t="shared" si="3"/>
        <v>35</v>
      </c>
      <c r="V5">
        <f t="shared" si="1"/>
        <v>34.61493299</v>
      </c>
      <c r="W5">
        <f>I5-NTemp2</f>
        <v>32224.43636</v>
      </c>
      <c r="X5">
        <f t="shared" si="4"/>
        <v>35</v>
      </c>
      <c r="Y5">
        <f t="shared" si="5"/>
        <v>31.569089089999999</v>
      </c>
      <c r="Z5">
        <f>L5-NTemp3</f>
        <v>32006.514239999997</v>
      </c>
    </row>
    <row r="6" spans="1:26" x14ac:dyDescent="0.25">
      <c r="A6">
        <v>40</v>
      </c>
      <c r="B6">
        <v>43.540031300000003</v>
      </c>
      <c r="C6">
        <v>33322.492149999998</v>
      </c>
      <c r="D6">
        <v>40</v>
      </c>
      <c r="E6">
        <v>54.212391099999998</v>
      </c>
      <c r="F6">
        <v>42215.188950000003</v>
      </c>
      <c r="G6">
        <v>40</v>
      </c>
      <c r="H6">
        <v>37.083234040000001</v>
      </c>
      <c r="I6">
        <v>31009.741969999999</v>
      </c>
      <c r="J6">
        <v>40</v>
      </c>
      <c r="K6">
        <v>35.262993469999998</v>
      </c>
      <c r="L6">
        <v>24554.32761</v>
      </c>
      <c r="O6">
        <f t="shared" si="2"/>
        <v>40</v>
      </c>
      <c r="P6">
        <f t="shared" si="0"/>
        <v>43.540031300000003</v>
      </c>
      <c r="Q6">
        <f t="shared" si="0"/>
        <v>33322.492149999998</v>
      </c>
      <c r="R6">
        <f t="shared" si="0"/>
        <v>40</v>
      </c>
      <c r="S6">
        <f t="shared" si="0"/>
        <v>54.212391099999998</v>
      </c>
      <c r="T6">
        <f>F6-NTemp1</f>
        <v>34688.462800000008</v>
      </c>
      <c r="U6">
        <f t="shared" si="3"/>
        <v>40</v>
      </c>
      <c r="V6">
        <f t="shared" si="1"/>
        <v>37.083234040000001</v>
      </c>
      <c r="W6">
        <f>I6-NTemp2</f>
        <v>34288.479059999998</v>
      </c>
      <c r="X6">
        <f t="shared" si="4"/>
        <v>40</v>
      </c>
      <c r="Y6">
        <f t="shared" si="5"/>
        <v>35.262993469999998</v>
      </c>
      <c r="Z6">
        <f>L6-NTemp3</f>
        <v>34578.653740000002</v>
      </c>
    </row>
    <row r="7" spans="1:26" x14ac:dyDescent="0.25">
      <c r="A7">
        <v>45</v>
      </c>
      <c r="B7">
        <v>46.170632580000003</v>
      </c>
      <c r="C7">
        <v>35335.770230000002</v>
      </c>
      <c r="D7">
        <v>45</v>
      </c>
      <c r="E7">
        <v>57.007908180000001</v>
      </c>
      <c r="F7">
        <v>44392.058100000002</v>
      </c>
      <c r="G7">
        <v>45</v>
      </c>
      <c r="H7">
        <v>39.668027690000002</v>
      </c>
      <c r="I7">
        <v>33171.198109999998</v>
      </c>
      <c r="J7">
        <v>45</v>
      </c>
      <c r="K7">
        <v>38.870238950000001</v>
      </c>
      <c r="L7">
        <v>27066.124790000002</v>
      </c>
      <c r="O7">
        <f t="shared" si="2"/>
        <v>45</v>
      </c>
      <c r="P7">
        <f t="shared" si="0"/>
        <v>46.170632580000003</v>
      </c>
      <c r="Q7">
        <f t="shared" si="0"/>
        <v>35335.770230000002</v>
      </c>
      <c r="R7">
        <f t="shared" si="0"/>
        <v>45</v>
      </c>
      <c r="S7">
        <f t="shared" si="0"/>
        <v>57.007908180000001</v>
      </c>
      <c r="T7">
        <f>F7-NTemp1</f>
        <v>36865.331950000007</v>
      </c>
      <c r="U7">
        <f t="shared" si="3"/>
        <v>45</v>
      </c>
      <c r="V7">
        <f t="shared" si="1"/>
        <v>39.668027690000002</v>
      </c>
      <c r="W7">
        <f>I7-NTemp2</f>
        <v>36449.935199999993</v>
      </c>
      <c r="X7">
        <f t="shared" si="4"/>
        <v>45</v>
      </c>
      <c r="Y7">
        <f t="shared" si="5"/>
        <v>38.870238950000001</v>
      </c>
      <c r="Z7">
        <f>L7-NTemp3</f>
        <v>37090.450920000003</v>
      </c>
    </row>
    <row r="8" spans="1:26" x14ac:dyDescent="0.25">
      <c r="A8">
        <v>50</v>
      </c>
      <c r="B8">
        <v>48.928638810000002</v>
      </c>
      <c r="C8">
        <v>37446.555139999997</v>
      </c>
      <c r="D8">
        <v>50</v>
      </c>
      <c r="E8">
        <v>59.219777139999998</v>
      </c>
      <c r="F8">
        <v>46114.440459999998</v>
      </c>
      <c r="G8">
        <v>50</v>
      </c>
      <c r="H8">
        <v>42.354967260000002</v>
      </c>
      <c r="I8">
        <v>35418.070720000003</v>
      </c>
      <c r="J8">
        <v>50</v>
      </c>
      <c r="K8">
        <v>41.860019090000002</v>
      </c>
      <c r="L8">
        <v>29147.968489999999</v>
      </c>
      <c r="O8">
        <f t="shared" si="2"/>
        <v>50</v>
      </c>
      <c r="P8">
        <f t="shared" si="0"/>
        <v>48.928638810000002</v>
      </c>
      <c r="Q8">
        <f t="shared" si="0"/>
        <v>37446.555139999997</v>
      </c>
      <c r="R8">
        <f t="shared" si="0"/>
        <v>50</v>
      </c>
      <c r="S8">
        <f t="shared" si="0"/>
        <v>59.219777139999998</v>
      </c>
      <c r="T8">
        <f>F8-NTemp1</f>
        <v>38587.714309999996</v>
      </c>
      <c r="U8">
        <f t="shared" si="3"/>
        <v>50</v>
      </c>
      <c r="V8">
        <f t="shared" si="1"/>
        <v>42.354967260000002</v>
      </c>
      <c r="W8">
        <f>I8-NTemp2</f>
        <v>38696.807809999998</v>
      </c>
      <c r="X8">
        <f t="shared" si="4"/>
        <v>50</v>
      </c>
      <c r="Y8">
        <f t="shared" si="5"/>
        <v>41.860019090000002</v>
      </c>
      <c r="Z8">
        <f>L8-NTemp3</f>
        <v>39172.294620000001</v>
      </c>
    </row>
    <row r="9" spans="1:26" x14ac:dyDescent="0.25">
      <c r="A9">
        <v>55</v>
      </c>
      <c r="B9">
        <v>51.988598969999998</v>
      </c>
      <c r="C9">
        <v>39788.434450000001</v>
      </c>
      <c r="D9">
        <v>55</v>
      </c>
      <c r="E9">
        <v>62.069900650000001</v>
      </c>
      <c r="F9">
        <v>48333.831639999997</v>
      </c>
      <c r="G9">
        <v>55</v>
      </c>
      <c r="H9">
        <v>45.013746750000003</v>
      </c>
      <c r="I9">
        <v>37641.39531</v>
      </c>
      <c r="J9">
        <v>55</v>
      </c>
      <c r="K9">
        <v>45.00867332</v>
      </c>
      <c r="L9">
        <v>31340.439409999999</v>
      </c>
      <c r="O9">
        <f t="shared" si="2"/>
        <v>55</v>
      </c>
      <c r="P9">
        <f t="shared" si="0"/>
        <v>51.988598969999998</v>
      </c>
      <c r="Q9">
        <f t="shared" si="0"/>
        <v>39788.434450000001</v>
      </c>
      <c r="R9">
        <f t="shared" si="0"/>
        <v>55</v>
      </c>
      <c r="S9">
        <f t="shared" si="0"/>
        <v>62.069900650000001</v>
      </c>
      <c r="T9">
        <f>F9-NTemp1</f>
        <v>40807.105490000002</v>
      </c>
      <c r="U9">
        <f t="shared" si="3"/>
        <v>55</v>
      </c>
      <c r="V9">
        <f t="shared" si="1"/>
        <v>45.013746750000003</v>
      </c>
      <c r="W9">
        <f>I9-NTemp2</f>
        <v>40920.132400000002</v>
      </c>
      <c r="X9">
        <f t="shared" si="4"/>
        <v>55</v>
      </c>
      <c r="Y9">
        <f t="shared" si="5"/>
        <v>45.00867332</v>
      </c>
      <c r="Z9">
        <f>L9-NTemp3</f>
        <v>41364.76554</v>
      </c>
    </row>
    <row r="10" spans="1:26" x14ac:dyDescent="0.25">
      <c r="A10">
        <v>60</v>
      </c>
      <c r="B10">
        <v>56.025304030000001</v>
      </c>
      <c r="C10">
        <v>42877.845930000003</v>
      </c>
      <c r="D10">
        <v>60</v>
      </c>
      <c r="E10">
        <v>63.744058879999997</v>
      </c>
      <c r="F10">
        <v>49637.498650000001</v>
      </c>
      <c r="G10">
        <v>60</v>
      </c>
      <c r="H10">
        <v>47.280766589999999</v>
      </c>
      <c r="I10">
        <v>39537.122640000001</v>
      </c>
      <c r="J10">
        <v>60</v>
      </c>
      <c r="K10">
        <v>48.392035790000001</v>
      </c>
      <c r="L10">
        <v>33696.342360000002</v>
      </c>
      <c r="O10">
        <f t="shared" si="2"/>
        <v>60</v>
      </c>
      <c r="P10">
        <f t="shared" si="0"/>
        <v>56.025304030000001</v>
      </c>
      <c r="Q10">
        <f t="shared" si="0"/>
        <v>42877.845930000003</v>
      </c>
      <c r="R10">
        <f t="shared" si="0"/>
        <v>60</v>
      </c>
      <c r="S10">
        <f t="shared" si="0"/>
        <v>63.744058879999997</v>
      </c>
      <c r="T10">
        <f>F10-NTemp1</f>
        <v>42110.772500000006</v>
      </c>
      <c r="U10">
        <f t="shared" si="3"/>
        <v>60</v>
      </c>
      <c r="V10">
        <f t="shared" si="1"/>
        <v>47.280766589999999</v>
      </c>
      <c r="W10">
        <f>I10-NTemp2</f>
        <v>42815.859729999996</v>
      </c>
      <c r="X10">
        <f t="shared" si="4"/>
        <v>60</v>
      </c>
      <c r="Y10">
        <f t="shared" si="5"/>
        <v>48.392035790000001</v>
      </c>
      <c r="Z10">
        <f>L10-NTemp3</f>
        <v>43720.668490000004</v>
      </c>
    </row>
    <row r="11" spans="1:26" x14ac:dyDescent="0.25">
      <c r="A11">
        <v>65</v>
      </c>
      <c r="B11">
        <v>58.557045260000002</v>
      </c>
      <c r="C11">
        <v>44815.463450000003</v>
      </c>
      <c r="D11">
        <v>65</v>
      </c>
      <c r="E11">
        <v>66.162911769999994</v>
      </c>
      <c r="F11">
        <v>51521.059399999998</v>
      </c>
      <c r="G11">
        <v>65</v>
      </c>
      <c r="H11">
        <v>50.015468810000002</v>
      </c>
      <c r="I11">
        <v>41823.93533</v>
      </c>
      <c r="J11">
        <v>65</v>
      </c>
      <c r="K11">
        <v>51.163551599999998</v>
      </c>
      <c r="L11">
        <v>35626.204250000003</v>
      </c>
      <c r="O11">
        <f t="shared" si="2"/>
        <v>65</v>
      </c>
      <c r="P11">
        <f t="shared" si="0"/>
        <v>58.557045260000002</v>
      </c>
      <c r="Q11">
        <f t="shared" si="0"/>
        <v>44815.463450000003</v>
      </c>
      <c r="R11">
        <f t="shared" si="0"/>
        <v>65</v>
      </c>
      <c r="S11">
        <f t="shared" si="0"/>
        <v>66.162911769999994</v>
      </c>
      <c r="T11">
        <f>F11-NTemp1</f>
        <v>43994.333249999996</v>
      </c>
      <c r="U11">
        <f t="shared" si="3"/>
        <v>65</v>
      </c>
      <c r="V11">
        <f t="shared" si="1"/>
        <v>50.015468810000002</v>
      </c>
      <c r="W11">
        <f>I11-NTemp2</f>
        <v>45102.672420000003</v>
      </c>
      <c r="X11">
        <f t="shared" si="4"/>
        <v>65</v>
      </c>
      <c r="Y11">
        <f t="shared" si="5"/>
        <v>51.163551599999998</v>
      </c>
      <c r="Z11">
        <f>L11-NTemp3</f>
        <v>45650.530380000004</v>
      </c>
    </row>
    <row r="12" spans="1:26" x14ac:dyDescent="0.25">
      <c r="A12">
        <v>70</v>
      </c>
      <c r="B12">
        <v>60.6237773</v>
      </c>
      <c r="C12">
        <v>46397.195480000002</v>
      </c>
      <c r="D12">
        <v>70</v>
      </c>
      <c r="E12">
        <v>68.220942429999994</v>
      </c>
      <c r="F12">
        <v>53123.647870000001</v>
      </c>
      <c r="G12">
        <v>70</v>
      </c>
      <c r="H12">
        <v>52.56973473</v>
      </c>
      <c r="I12">
        <v>43959.863570000001</v>
      </c>
      <c r="J12">
        <v>70</v>
      </c>
      <c r="K12">
        <v>54.180516969999999</v>
      </c>
      <c r="L12">
        <v>37726.977579999999</v>
      </c>
      <c r="O12">
        <f t="shared" si="2"/>
        <v>70</v>
      </c>
      <c r="P12">
        <f t="shared" si="0"/>
        <v>60.6237773</v>
      </c>
      <c r="Q12">
        <f t="shared" si="0"/>
        <v>46397.195480000002</v>
      </c>
      <c r="R12">
        <f t="shared" si="0"/>
        <v>70</v>
      </c>
      <c r="S12">
        <f t="shared" si="0"/>
        <v>68.220942429999994</v>
      </c>
      <c r="T12">
        <f>F12-NTemp1</f>
        <v>45596.921719999998</v>
      </c>
      <c r="U12">
        <f t="shared" si="3"/>
        <v>70</v>
      </c>
      <c r="V12">
        <f t="shared" si="1"/>
        <v>52.56973473</v>
      </c>
      <c r="W12">
        <f>I12-NTemp2</f>
        <v>47238.600659999996</v>
      </c>
      <c r="X12">
        <f t="shared" si="4"/>
        <v>70</v>
      </c>
      <c r="Y12">
        <f t="shared" si="5"/>
        <v>54.180516969999999</v>
      </c>
      <c r="Z12">
        <f>L12-NTemp3</f>
        <v>47751.30371</v>
      </c>
    </row>
    <row r="13" spans="1:26" x14ac:dyDescent="0.25">
      <c r="A13">
        <v>75</v>
      </c>
      <c r="B13">
        <v>62.972370359999999</v>
      </c>
      <c r="C13">
        <v>48194.644209999999</v>
      </c>
      <c r="D13">
        <v>75</v>
      </c>
      <c r="E13">
        <v>71.485743260000007</v>
      </c>
      <c r="F13">
        <v>55665.948279999997</v>
      </c>
      <c r="G13">
        <v>75</v>
      </c>
      <c r="H13">
        <v>54.97352996</v>
      </c>
      <c r="I13">
        <v>45969.965219999998</v>
      </c>
      <c r="J13">
        <v>75</v>
      </c>
      <c r="K13">
        <v>56.803418749999999</v>
      </c>
      <c r="L13">
        <v>39553.356540000001</v>
      </c>
      <c r="O13">
        <f t="shared" si="2"/>
        <v>75</v>
      </c>
      <c r="P13">
        <f t="shared" si="0"/>
        <v>62.972370359999999</v>
      </c>
      <c r="Q13">
        <f t="shared" si="0"/>
        <v>48194.644209999999</v>
      </c>
      <c r="R13">
        <f t="shared" si="0"/>
        <v>75</v>
      </c>
      <c r="S13">
        <f t="shared" si="0"/>
        <v>71.485743260000007</v>
      </c>
      <c r="T13">
        <f>F13-NTemp1</f>
        <v>48139.222129999995</v>
      </c>
      <c r="U13">
        <f t="shared" si="3"/>
        <v>75</v>
      </c>
      <c r="V13">
        <f t="shared" si="1"/>
        <v>54.97352996</v>
      </c>
      <c r="W13">
        <f>I13-NTemp2</f>
        <v>49248.702309999993</v>
      </c>
      <c r="X13">
        <f t="shared" si="4"/>
        <v>75</v>
      </c>
      <c r="Y13">
        <f t="shared" si="5"/>
        <v>56.803418749999999</v>
      </c>
      <c r="Z13">
        <f>L13-NTemp3</f>
        <v>49577.682670000002</v>
      </c>
    </row>
    <row r="14" spans="1:26" x14ac:dyDescent="0.25">
      <c r="A14">
        <v>80</v>
      </c>
      <c r="B14">
        <v>66.063656109999997</v>
      </c>
      <c r="C14">
        <v>50560.497929999998</v>
      </c>
      <c r="D14">
        <v>80</v>
      </c>
      <c r="E14">
        <v>73.498163820000002</v>
      </c>
      <c r="F14">
        <v>57233.020170000003</v>
      </c>
      <c r="G14">
        <v>80</v>
      </c>
      <c r="H14">
        <v>56.679476180000002</v>
      </c>
      <c r="I14">
        <v>47396.511570000002</v>
      </c>
      <c r="J14">
        <v>80</v>
      </c>
      <c r="K14">
        <v>59.453297020000001</v>
      </c>
      <c r="L14">
        <v>41398.519780000002</v>
      </c>
      <c r="O14">
        <f t="shared" si="2"/>
        <v>80</v>
      </c>
      <c r="P14">
        <f t="shared" si="0"/>
        <v>66.063656109999997</v>
      </c>
      <c r="Q14">
        <f t="shared" si="0"/>
        <v>50560.497929999998</v>
      </c>
      <c r="R14">
        <f t="shared" si="0"/>
        <v>80</v>
      </c>
      <c r="S14">
        <f t="shared" si="0"/>
        <v>73.498163820000002</v>
      </c>
      <c r="T14">
        <f>F14-NTemp1</f>
        <v>49706.294020000001</v>
      </c>
      <c r="U14">
        <f t="shared" si="3"/>
        <v>80</v>
      </c>
      <c r="V14">
        <f t="shared" si="1"/>
        <v>56.679476180000002</v>
      </c>
      <c r="W14">
        <f>I14-NTemp2</f>
        <v>50675.248659999997</v>
      </c>
      <c r="X14">
        <f t="shared" si="4"/>
        <v>80</v>
      </c>
      <c r="Y14">
        <f t="shared" si="5"/>
        <v>59.453297020000001</v>
      </c>
      <c r="Z14">
        <f>L14-NTemp3</f>
        <v>51422.845910000004</v>
      </c>
    </row>
    <row r="15" spans="1:26" x14ac:dyDescent="0.25">
      <c r="A15">
        <v>85</v>
      </c>
      <c r="B15">
        <v>69.335567870000006</v>
      </c>
      <c r="C15">
        <v>53064.59016</v>
      </c>
      <c r="D15">
        <v>85</v>
      </c>
      <c r="E15">
        <v>75.920581479999996</v>
      </c>
      <c r="F15">
        <v>59119.356800000001</v>
      </c>
      <c r="G15">
        <v>85</v>
      </c>
      <c r="H15">
        <v>57.972910210000002</v>
      </c>
      <c r="I15">
        <v>48478.106979999997</v>
      </c>
      <c r="J15">
        <v>85</v>
      </c>
      <c r="K15">
        <v>60.770591860000003</v>
      </c>
      <c r="L15">
        <v>42315.778530000003</v>
      </c>
      <c r="O15">
        <f t="shared" si="2"/>
        <v>85</v>
      </c>
      <c r="P15">
        <f t="shared" si="0"/>
        <v>69.335567870000006</v>
      </c>
      <c r="Q15">
        <f t="shared" si="0"/>
        <v>53064.59016</v>
      </c>
      <c r="R15">
        <f t="shared" si="0"/>
        <v>85</v>
      </c>
      <c r="S15">
        <f t="shared" si="0"/>
        <v>75.920581479999996</v>
      </c>
      <c r="T15">
        <f>F15-NTemp1</f>
        <v>51592.630650000006</v>
      </c>
      <c r="U15">
        <f t="shared" si="3"/>
        <v>85</v>
      </c>
      <c r="V15">
        <f t="shared" si="1"/>
        <v>57.972910210000002</v>
      </c>
      <c r="W15">
        <f>I15-NTemp2</f>
        <v>51756.844069999992</v>
      </c>
      <c r="X15">
        <f t="shared" si="4"/>
        <v>85</v>
      </c>
      <c r="Y15">
        <f t="shared" si="5"/>
        <v>60.770591860000003</v>
      </c>
      <c r="Z15">
        <f>L15-NTemp3</f>
        <v>52340.104660000005</v>
      </c>
    </row>
    <row r="16" spans="1:26" x14ac:dyDescent="0.25">
      <c r="A16">
        <v>90</v>
      </c>
      <c r="B16">
        <v>71.476754009999993</v>
      </c>
      <c r="C16">
        <v>54703.304150000004</v>
      </c>
      <c r="D16">
        <v>90</v>
      </c>
      <c r="E16">
        <v>79.289894399999994</v>
      </c>
      <c r="F16">
        <v>61743.04077</v>
      </c>
      <c r="G16">
        <v>90</v>
      </c>
      <c r="H16">
        <v>59.802529040000003</v>
      </c>
      <c r="I16">
        <v>50008.070829999997</v>
      </c>
      <c r="J16">
        <v>90</v>
      </c>
      <c r="K16">
        <v>63.173683599999997</v>
      </c>
      <c r="L16">
        <v>43989.099370000004</v>
      </c>
      <c r="O16">
        <f t="shared" si="2"/>
        <v>90</v>
      </c>
      <c r="P16">
        <f t="shared" si="0"/>
        <v>71.476754009999993</v>
      </c>
      <c r="Q16">
        <f t="shared" si="0"/>
        <v>54703.304150000004</v>
      </c>
      <c r="R16">
        <f t="shared" si="0"/>
        <v>90</v>
      </c>
      <c r="S16">
        <f t="shared" si="0"/>
        <v>79.289894399999994</v>
      </c>
      <c r="T16">
        <f>F16-NTemp1</f>
        <v>54216.314620000005</v>
      </c>
      <c r="U16">
        <f t="shared" si="3"/>
        <v>90</v>
      </c>
      <c r="V16">
        <f t="shared" si="1"/>
        <v>59.802529040000003</v>
      </c>
      <c r="W16">
        <f>I16-NTemp2</f>
        <v>53286.807919999992</v>
      </c>
      <c r="X16">
        <f t="shared" si="4"/>
        <v>90</v>
      </c>
      <c r="Y16">
        <f t="shared" si="5"/>
        <v>63.173683599999997</v>
      </c>
      <c r="Z16">
        <f>L16-NTemp3</f>
        <v>54013.425500000005</v>
      </c>
    </row>
    <row r="17" spans="1:26" x14ac:dyDescent="0.25">
      <c r="A17">
        <v>95</v>
      </c>
      <c r="B17">
        <v>73.69782481</v>
      </c>
      <c r="C17">
        <v>56403.156260000003</v>
      </c>
      <c r="D17">
        <v>95</v>
      </c>
      <c r="E17">
        <v>81.542530459999995</v>
      </c>
      <c r="F17">
        <v>63497.168469999997</v>
      </c>
      <c r="G17">
        <v>95</v>
      </c>
      <c r="H17">
        <v>61.258178090000001</v>
      </c>
      <c r="I17">
        <v>51225.313679999999</v>
      </c>
      <c r="J17">
        <v>95</v>
      </c>
      <c r="K17">
        <v>66.859338289999997</v>
      </c>
      <c r="L17">
        <v>46555.494440000002</v>
      </c>
      <c r="O17">
        <f t="shared" si="2"/>
        <v>95</v>
      </c>
      <c r="P17">
        <f t="shared" si="0"/>
        <v>73.69782481</v>
      </c>
      <c r="Q17">
        <f t="shared" si="0"/>
        <v>56403.156260000003</v>
      </c>
      <c r="R17">
        <f t="shared" si="0"/>
        <v>95</v>
      </c>
      <c r="S17">
        <f t="shared" si="0"/>
        <v>81.542530459999995</v>
      </c>
      <c r="T17">
        <f>F17-NTemp1</f>
        <v>55970.442320000002</v>
      </c>
      <c r="U17">
        <f t="shared" si="3"/>
        <v>95</v>
      </c>
      <c r="V17">
        <f t="shared" si="1"/>
        <v>61.258178090000001</v>
      </c>
      <c r="W17">
        <f>I17-NTemp2</f>
        <v>54504.050770000002</v>
      </c>
      <c r="X17">
        <f t="shared" si="4"/>
        <v>95</v>
      </c>
      <c r="Y17">
        <f t="shared" si="5"/>
        <v>66.859338289999997</v>
      </c>
      <c r="Z17">
        <f>L17-NTemp3</f>
        <v>56579.820570000003</v>
      </c>
    </row>
    <row r="18" spans="1:26" x14ac:dyDescent="0.25">
      <c r="A18">
        <v>100</v>
      </c>
      <c r="B18">
        <v>75.604792790000005</v>
      </c>
      <c r="C18">
        <v>57862.61606</v>
      </c>
      <c r="D18">
        <v>100</v>
      </c>
      <c r="E18">
        <v>82.916416659999996</v>
      </c>
      <c r="F18">
        <v>64567.013650000001</v>
      </c>
      <c r="G18">
        <v>100</v>
      </c>
      <c r="H18">
        <v>62.017826190000001</v>
      </c>
      <c r="I18">
        <v>51860.546620000001</v>
      </c>
      <c r="J18">
        <v>100</v>
      </c>
      <c r="K18">
        <v>70.343241649999996</v>
      </c>
      <c r="L18">
        <v>48981.406020000002</v>
      </c>
      <c r="O18">
        <f t="shared" si="2"/>
        <v>100</v>
      </c>
      <c r="P18">
        <f t="shared" ref="P18:P26" si="6">B18</f>
        <v>75.604792790000005</v>
      </c>
      <c r="Q18">
        <f t="shared" ref="Q18:Q26" si="7">C18</f>
        <v>57862.61606</v>
      </c>
      <c r="R18">
        <f t="shared" ref="R18:R26" si="8">D18</f>
        <v>100</v>
      </c>
      <c r="S18">
        <f t="shared" ref="S18:S26" si="9">E18</f>
        <v>82.916416659999996</v>
      </c>
      <c r="T18">
        <f>F18-NTemp1</f>
        <v>57040.287500000006</v>
      </c>
      <c r="U18">
        <f t="shared" si="3"/>
        <v>100</v>
      </c>
      <c r="V18">
        <f t="shared" si="1"/>
        <v>62.017826190000001</v>
      </c>
      <c r="W18">
        <f>I18-NTemp2</f>
        <v>55139.283710000003</v>
      </c>
      <c r="X18">
        <f t="shared" si="4"/>
        <v>100</v>
      </c>
      <c r="Y18">
        <f t="shared" si="5"/>
        <v>70.343241649999996</v>
      </c>
      <c r="Z18">
        <f>L18-NTemp3</f>
        <v>59005.732150000003</v>
      </c>
    </row>
    <row r="19" spans="1:26" x14ac:dyDescent="0.25">
      <c r="A19">
        <v>105</v>
      </c>
      <c r="B19">
        <v>77.6546314</v>
      </c>
      <c r="C19">
        <v>59431.419049999997</v>
      </c>
      <c r="D19">
        <v>105</v>
      </c>
      <c r="E19">
        <v>84.710067679999995</v>
      </c>
      <c r="F19">
        <v>65963.729699999996</v>
      </c>
      <c r="G19">
        <v>105</v>
      </c>
      <c r="H19">
        <v>64.155253590000001</v>
      </c>
      <c r="I19">
        <v>53647.906159999999</v>
      </c>
      <c r="J19">
        <v>105</v>
      </c>
      <c r="K19">
        <v>74.020157679999997</v>
      </c>
      <c r="L19">
        <v>51541.716200000003</v>
      </c>
      <c r="O19">
        <f t="shared" si="2"/>
        <v>105</v>
      </c>
      <c r="P19">
        <f t="shared" si="6"/>
        <v>77.6546314</v>
      </c>
      <c r="Q19">
        <f t="shared" si="7"/>
        <v>59431.419049999997</v>
      </c>
      <c r="R19">
        <f t="shared" si="8"/>
        <v>105</v>
      </c>
      <c r="S19">
        <f t="shared" si="9"/>
        <v>84.710067679999995</v>
      </c>
      <c r="T19">
        <f>F19-NTemp1</f>
        <v>58437.003549999994</v>
      </c>
      <c r="U19">
        <f t="shared" si="3"/>
        <v>105</v>
      </c>
      <c r="V19">
        <f t="shared" si="1"/>
        <v>64.155253590000001</v>
      </c>
      <c r="W19">
        <f>I19-NTemp2</f>
        <v>56926.643249999994</v>
      </c>
      <c r="X19">
        <f t="shared" si="4"/>
        <v>105</v>
      </c>
      <c r="Y19">
        <f t="shared" si="5"/>
        <v>74.020157679999997</v>
      </c>
      <c r="Z19">
        <f>L19-NTemp3</f>
        <v>61566.042330000004</v>
      </c>
    </row>
    <row r="20" spans="1:26" x14ac:dyDescent="0.25">
      <c r="A20">
        <v>110</v>
      </c>
      <c r="B20">
        <v>78.790056910000004</v>
      </c>
      <c r="C20">
        <v>60300.394249999998</v>
      </c>
      <c r="D20">
        <v>110</v>
      </c>
      <c r="E20">
        <v>87.353849819999994</v>
      </c>
      <c r="F20">
        <v>68022.442850000007</v>
      </c>
      <c r="G20">
        <v>110</v>
      </c>
      <c r="H20">
        <v>67.476138449999993</v>
      </c>
      <c r="I20">
        <v>56424.896500000003</v>
      </c>
      <c r="J20">
        <v>110</v>
      </c>
      <c r="K20">
        <v>76.106615120000001</v>
      </c>
      <c r="L20">
        <v>52994.558239999998</v>
      </c>
      <c r="O20">
        <f t="shared" si="2"/>
        <v>110</v>
      </c>
      <c r="P20">
        <f t="shared" si="6"/>
        <v>78.790056910000004</v>
      </c>
      <c r="Q20">
        <f t="shared" si="7"/>
        <v>60300.394249999998</v>
      </c>
      <c r="R20">
        <f t="shared" si="8"/>
        <v>110</v>
      </c>
      <c r="S20">
        <f t="shared" si="9"/>
        <v>87.353849819999994</v>
      </c>
      <c r="T20">
        <f>F20-NTemp1</f>
        <v>60495.716700000004</v>
      </c>
      <c r="U20">
        <f t="shared" si="3"/>
        <v>110</v>
      </c>
      <c r="V20">
        <f t="shared" si="1"/>
        <v>67.476138449999993</v>
      </c>
      <c r="W20">
        <f>I20-NTemp2</f>
        <v>59703.633589999998</v>
      </c>
      <c r="X20">
        <f t="shared" si="4"/>
        <v>110</v>
      </c>
      <c r="Y20">
        <f t="shared" si="5"/>
        <v>76.106615120000001</v>
      </c>
      <c r="Z20">
        <f>L20-NTemp3</f>
        <v>63018.88437</v>
      </c>
    </row>
    <row r="21" spans="1:26" x14ac:dyDescent="0.25">
      <c r="A21">
        <v>115</v>
      </c>
      <c r="B21">
        <v>79.905764039999994</v>
      </c>
      <c r="C21">
        <v>61154.278400000003</v>
      </c>
      <c r="D21">
        <v>115</v>
      </c>
      <c r="E21">
        <v>90.018125859999998</v>
      </c>
      <c r="F21">
        <v>70097.114610000004</v>
      </c>
      <c r="G21">
        <v>115</v>
      </c>
      <c r="H21">
        <v>70.163325779999994</v>
      </c>
      <c r="I21">
        <v>58671.976280000003</v>
      </c>
      <c r="J21">
        <v>115</v>
      </c>
      <c r="K21">
        <v>77.817723689999994</v>
      </c>
      <c r="L21">
        <v>54186.037360000002</v>
      </c>
      <c r="O21">
        <f t="shared" si="2"/>
        <v>115</v>
      </c>
      <c r="P21">
        <f t="shared" si="6"/>
        <v>79.905764039999994</v>
      </c>
      <c r="Q21">
        <f t="shared" si="7"/>
        <v>61154.278400000003</v>
      </c>
      <c r="R21">
        <f t="shared" si="8"/>
        <v>115</v>
      </c>
      <c r="S21">
        <f t="shared" si="9"/>
        <v>90.018125859999998</v>
      </c>
      <c r="T21">
        <f>F21-NTemp1</f>
        <v>62570.388460000002</v>
      </c>
      <c r="U21">
        <f t="shared" si="3"/>
        <v>115</v>
      </c>
      <c r="V21">
        <f t="shared" si="1"/>
        <v>70.163325779999994</v>
      </c>
      <c r="W21">
        <f>I21-NTemp2</f>
        <v>61950.713369999998</v>
      </c>
      <c r="X21">
        <f t="shared" si="4"/>
        <v>115</v>
      </c>
      <c r="Y21">
        <f t="shared" si="5"/>
        <v>77.817723689999994</v>
      </c>
      <c r="Z21">
        <f>L21-NTemp3</f>
        <v>64210.363490000003</v>
      </c>
    </row>
    <row r="22" spans="1:26" x14ac:dyDescent="0.25">
      <c r="A22">
        <v>120</v>
      </c>
      <c r="B22">
        <v>82.074533029999998</v>
      </c>
      <c r="C22">
        <v>62814.102359999997</v>
      </c>
      <c r="D22">
        <v>120</v>
      </c>
      <c r="E22">
        <v>91.893992420000004</v>
      </c>
      <c r="F22">
        <v>71557.851890000005</v>
      </c>
      <c r="G22">
        <v>120</v>
      </c>
      <c r="H22">
        <v>73.551935779999994</v>
      </c>
      <c r="I22">
        <v>61505.599739999998</v>
      </c>
      <c r="J22">
        <v>120</v>
      </c>
      <c r="K22">
        <v>80.712872910000002</v>
      </c>
      <c r="L22">
        <v>56201.987670000002</v>
      </c>
      <c r="O22">
        <f t="shared" si="2"/>
        <v>120</v>
      </c>
      <c r="P22">
        <f t="shared" si="6"/>
        <v>82.074533029999998</v>
      </c>
      <c r="Q22">
        <f t="shared" si="7"/>
        <v>62814.102359999997</v>
      </c>
      <c r="R22">
        <f t="shared" si="8"/>
        <v>120</v>
      </c>
      <c r="S22">
        <f t="shared" si="9"/>
        <v>91.893992420000004</v>
      </c>
      <c r="T22">
        <f>F22-NTemp1</f>
        <v>64031.125740000003</v>
      </c>
      <c r="U22">
        <f t="shared" si="3"/>
        <v>120</v>
      </c>
      <c r="V22">
        <f t="shared" si="1"/>
        <v>73.551935779999994</v>
      </c>
      <c r="W22">
        <f>I22-NTemp2</f>
        <v>64784.33683</v>
      </c>
      <c r="X22">
        <f t="shared" si="4"/>
        <v>120</v>
      </c>
      <c r="Y22">
        <f t="shared" si="5"/>
        <v>80.712872910000002</v>
      </c>
      <c r="Z22">
        <f>L22-NTemp3</f>
        <v>66226.313800000004</v>
      </c>
    </row>
    <row r="23" spans="1:26" x14ac:dyDescent="0.25">
      <c r="A23">
        <v>125</v>
      </c>
      <c r="B23">
        <v>84.32862591</v>
      </c>
      <c r="C23">
        <v>64539.22726</v>
      </c>
      <c r="D23">
        <v>125</v>
      </c>
      <c r="E23">
        <v>93.894420170000004</v>
      </c>
      <c r="F23">
        <v>73115.584990000003</v>
      </c>
      <c r="G23">
        <v>125</v>
      </c>
      <c r="H23">
        <v>76.035473030000006</v>
      </c>
      <c r="I23">
        <v>63582.383249999999</v>
      </c>
      <c r="J23">
        <v>125</v>
      </c>
      <c r="K23">
        <v>85.666659229999993</v>
      </c>
      <c r="L23">
        <v>59651.408159999999</v>
      </c>
      <c r="O23">
        <f t="shared" si="2"/>
        <v>125</v>
      </c>
      <c r="P23">
        <f t="shared" si="6"/>
        <v>84.32862591</v>
      </c>
      <c r="Q23">
        <f t="shared" si="7"/>
        <v>64539.22726</v>
      </c>
      <c r="R23">
        <f t="shared" si="8"/>
        <v>125</v>
      </c>
      <c r="S23">
        <f t="shared" si="9"/>
        <v>93.894420170000004</v>
      </c>
      <c r="T23">
        <f>F23-NTemp1</f>
        <v>65588.858840000001</v>
      </c>
      <c r="U23">
        <f t="shared" si="3"/>
        <v>125</v>
      </c>
      <c r="V23">
        <f t="shared" si="1"/>
        <v>76.035473030000006</v>
      </c>
      <c r="W23">
        <f>I23-NTemp2</f>
        <v>66861.120339999994</v>
      </c>
      <c r="X23">
        <f t="shared" si="4"/>
        <v>125</v>
      </c>
      <c r="Y23">
        <f t="shared" si="5"/>
        <v>85.666659229999993</v>
      </c>
      <c r="Z23">
        <f>L23-NTemp3</f>
        <v>69675.734289999993</v>
      </c>
    </row>
    <row r="24" spans="1:26" x14ac:dyDescent="0.25">
      <c r="A24">
        <v>130</v>
      </c>
      <c r="B24">
        <v>86.604541260000005</v>
      </c>
      <c r="C24">
        <v>66281.05356</v>
      </c>
      <c r="D24">
        <v>130</v>
      </c>
      <c r="E24">
        <v>94.792740039999998</v>
      </c>
      <c r="F24">
        <v>73815.106669999994</v>
      </c>
      <c r="G24">
        <v>130</v>
      </c>
      <c r="H24">
        <v>79.289894399999994</v>
      </c>
      <c r="I24">
        <v>66303.795490000004</v>
      </c>
      <c r="J24">
        <v>130</v>
      </c>
      <c r="K24">
        <v>90.65091717</v>
      </c>
      <c r="L24">
        <v>63122.046649999997</v>
      </c>
      <c r="O24">
        <f t="shared" si="2"/>
        <v>130</v>
      </c>
      <c r="P24">
        <f t="shared" si="6"/>
        <v>86.604541260000005</v>
      </c>
      <c r="Q24">
        <f t="shared" si="7"/>
        <v>66281.05356</v>
      </c>
      <c r="R24">
        <f t="shared" si="8"/>
        <v>130</v>
      </c>
      <c r="S24">
        <f t="shared" si="9"/>
        <v>94.792740039999998</v>
      </c>
      <c r="T24">
        <f>F24-NTemp1</f>
        <v>66288.380519999992</v>
      </c>
      <c r="U24">
        <f t="shared" si="3"/>
        <v>130</v>
      </c>
      <c r="V24">
        <f t="shared" si="1"/>
        <v>79.289894399999994</v>
      </c>
      <c r="W24">
        <f>I24-NTemp2</f>
        <v>69582.532579999999</v>
      </c>
      <c r="X24">
        <f t="shared" si="4"/>
        <v>130</v>
      </c>
      <c r="Y24">
        <f t="shared" si="5"/>
        <v>90.65091717</v>
      </c>
      <c r="Z24">
        <f>L24-NTemp3</f>
        <v>73146.372779999991</v>
      </c>
    </row>
    <row r="25" spans="1:26" x14ac:dyDescent="0.25">
      <c r="A25">
        <v>135</v>
      </c>
      <c r="B25">
        <v>88.737764600000006</v>
      </c>
      <c r="C25">
        <v>67913.673379999993</v>
      </c>
      <c r="D25">
        <v>135</v>
      </c>
      <c r="E25">
        <v>96.638693529999998</v>
      </c>
      <c r="F25">
        <v>75252.550650000005</v>
      </c>
      <c r="G25">
        <v>135</v>
      </c>
      <c r="H25">
        <v>82.492981130000004</v>
      </c>
      <c r="I25">
        <v>68982.280679999996</v>
      </c>
      <c r="J25">
        <v>135</v>
      </c>
      <c r="K25">
        <v>93.782362280000001</v>
      </c>
      <c r="L25">
        <v>65302.534500000002</v>
      </c>
      <c r="O25">
        <f t="shared" si="2"/>
        <v>135</v>
      </c>
      <c r="P25">
        <f t="shared" si="6"/>
        <v>88.737764600000006</v>
      </c>
      <c r="Q25">
        <f t="shared" si="7"/>
        <v>67913.673379999993</v>
      </c>
      <c r="R25">
        <f t="shared" si="8"/>
        <v>135</v>
      </c>
      <c r="S25">
        <f t="shared" si="9"/>
        <v>96.638693529999998</v>
      </c>
      <c r="T25">
        <f>F25-NTemp1</f>
        <v>67725.824500000002</v>
      </c>
      <c r="U25">
        <f t="shared" si="3"/>
        <v>135</v>
      </c>
      <c r="V25">
        <f t="shared" si="1"/>
        <v>82.492981130000004</v>
      </c>
      <c r="W25">
        <f>I25-NTemp2</f>
        <v>72261.017769999991</v>
      </c>
      <c r="X25">
        <f t="shared" si="4"/>
        <v>135</v>
      </c>
      <c r="Y25">
        <f t="shared" si="5"/>
        <v>93.782362280000001</v>
      </c>
      <c r="Z25">
        <f>L25-NTemp3</f>
        <v>75326.860629999996</v>
      </c>
    </row>
    <row r="26" spans="1:26" x14ac:dyDescent="0.25">
      <c r="A26">
        <v>140</v>
      </c>
      <c r="B26">
        <v>91.046549650000003</v>
      </c>
      <c r="C26">
        <v>69680.655840000007</v>
      </c>
      <c r="D26">
        <v>140</v>
      </c>
      <c r="E26">
        <v>98.26937977</v>
      </c>
      <c r="F26">
        <v>76522.366030000005</v>
      </c>
      <c r="G26">
        <v>140</v>
      </c>
      <c r="H26">
        <v>84.982595889999999</v>
      </c>
      <c r="I26">
        <v>71064.146330000003</v>
      </c>
      <c r="J26">
        <v>140</v>
      </c>
      <c r="K26">
        <v>96.638693529999998</v>
      </c>
      <c r="L26">
        <v>67291.45508</v>
      </c>
      <c r="O26">
        <f t="shared" si="2"/>
        <v>140</v>
      </c>
      <c r="P26">
        <f t="shared" si="6"/>
        <v>91.046549650000003</v>
      </c>
      <c r="Q26">
        <f t="shared" si="7"/>
        <v>69680.655840000007</v>
      </c>
      <c r="R26">
        <f t="shared" si="8"/>
        <v>140</v>
      </c>
      <c r="S26">
        <f t="shared" si="9"/>
        <v>98.26937977</v>
      </c>
      <c r="T26">
        <f>F26-NTemp1</f>
        <v>68995.639880000002</v>
      </c>
      <c r="U26">
        <f t="shared" si="3"/>
        <v>140</v>
      </c>
      <c r="V26">
        <f t="shared" si="1"/>
        <v>84.982595889999999</v>
      </c>
      <c r="W26">
        <f>I26-NTemp2</f>
        <v>74342.883419999998</v>
      </c>
      <c r="X26">
        <f t="shared" si="4"/>
        <v>140</v>
      </c>
      <c r="Y26">
        <f t="shared" si="5"/>
        <v>96.638693529999998</v>
      </c>
      <c r="Z26">
        <f>L26-NTemp3</f>
        <v>77315.781210000001</v>
      </c>
    </row>
    <row r="28" spans="1:26" x14ac:dyDescent="0.25">
      <c r="A28" t="s">
        <v>3</v>
      </c>
    </row>
    <row r="29" spans="1:26" x14ac:dyDescent="0.25">
      <c r="A29">
        <f>A2</f>
        <v>20</v>
      </c>
      <c r="B29">
        <f t="shared" ref="B29:L29" si="10">B2</f>
        <v>33.456004759999999</v>
      </c>
      <c r="C29">
        <f t="shared" si="10"/>
        <v>25604.884119999999</v>
      </c>
      <c r="D29">
        <f t="shared" si="10"/>
        <v>20</v>
      </c>
      <c r="E29">
        <f>E2-Const1</f>
        <v>33.456004759999999</v>
      </c>
      <c r="F29">
        <f t="shared" si="10"/>
        <v>33131.610269999997</v>
      </c>
      <c r="G29">
        <f t="shared" si="10"/>
        <v>20</v>
      </c>
      <c r="H29">
        <f>H2-Const2</f>
        <v>33.456004759999999</v>
      </c>
      <c r="I29">
        <f t="shared" si="10"/>
        <v>22326.14703</v>
      </c>
      <c r="J29">
        <f t="shared" si="10"/>
        <v>20</v>
      </c>
      <c r="K29">
        <f>K2-Const3</f>
        <v>33.456004759999999</v>
      </c>
      <c r="L29">
        <f t="shared" si="10"/>
        <v>15580.557989999999</v>
      </c>
    </row>
    <row r="30" spans="1:26" x14ac:dyDescent="0.25">
      <c r="A30">
        <f t="shared" ref="A30:L30" si="11">A3</f>
        <v>25</v>
      </c>
      <c r="B30">
        <f t="shared" si="11"/>
        <v>36.432569389999998</v>
      </c>
      <c r="C30">
        <f t="shared" si="11"/>
        <v>27882.938330000001</v>
      </c>
      <c r="D30">
        <f t="shared" si="11"/>
        <v>25</v>
      </c>
      <c r="E30">
        <f>E3-Const1</f>
        <v>36.782120370000001</v>
      </c>
      <c r="F30">
        <f t="shared" si="11"/>
        <v>35721.656499999997</v>
      </c>
      <c r="G30">
        <f t="shared" si="11"/>
        <v>25</v>
      </c>
      <c r="H30">
        <f>H3-Const2</f>
        <v>36.153969910000001</v>
      </c>
      <c r="I30">
        <f t="shared" si="11"/>
        <v>24582.239450000001</v>
      </c>
      <c r="J30">
        <f t="shared" si="11"/>
        <v>25</v>
      </c>
      <c r="K30">
        <f>K3-Const3</f>
        <v>35.972018629999994</v>
      </c>
      <c r="L30">
        <f t="shared" si="11"/>
        <v>17332.50877</v>
      </c>
    </row>
    <row r="31" spans="1:26" x14ac:dyDescent="0.25">
      <c r="A31">
        <f t="shared" ref="A31:L31" si="12">A4</f>
        <v>30</v>
      </c>
      <c r="B31">
        <f t="shared" si="12"/>
        <v>38.704982440000002</v>
      </c>
      <c r="C31">
        <f t="shared" si="12"/>
        <v>29622.084210000001</v>
      </c>
      <c r="D31">
        <f t="shared" si="12"/>
        <v>30</v>
      </c>
      <c r="E31">
        <f>E4-Const1</f>
        <v>38.730079379999999</v>
      </c>
      <c r="F31">
        <f t="shared" si="12"/>
        <v>37238.532169999999</v>
      </c>
      <c r="G31">
        <f t="shared" si="12"/>
        <v>30</v>
      </c>
      <c r="H31">
        <f>H4-Const2</f>
        <v>38.658920519999995</v>
      </c>
      <c r="I31">
        <f t="shared" si="12"/>
        <v>26676.929240000001</v>
      </c>
      <c r="J31">
        <f t="shared" si="12"/>
        <v>30</v>
      </c>
      <c r="K31">
        <f>K4-Const3</f>
        <v>39.506431749999997</v>
      </c>
      <c r="L31">
        <f t="shared" si="12"/>
        <v>19793.59131</v>
      </c>
    </row>
    <row r="32" spans="1:26" x14ac:dyDescent="0.25">
      <c r="A32">
        <f t="shared" ref="A32:L32" si="13">A5</f>
        <v>35</v>
      </c>
      <c r="B32">
        <f t="shared" si="13"/>
        <v>41.291141320000001</v>
      </c>
      <c r="C32">
        <f t="shared" si="13"/>
        <v>31601.349190000001</v>
      </c>
      <c r="D32">
        <f t="shared" si="13"/>
        <v>35</v>
      </c>
      <c r="E32">
        <f>E5-Const1</f>
        <v>41.804388889999998</v>
      </c>
      <c r="F32">
        <f t="shared" si="13"/>
        <v>39632.497000000003</v>
      </c>
      <c r="G32">
        <f t="shared" si="13"/>
        <v>35</v>
      </c>
      <c r="H32">
        <f>H5-Const2</f>
        <v>41.372046279999999</v>
      </c>
      <c r="I32">
        <f t="shared" si="13"/>
        <v>28945.699270000001</v>
      </c>
      <c r="J32">
        <f t="shared" si="13"/>
        <v>35</v>
      </c>
      <c r="K32">
        <f>K5-Const3</f>
        <v>42.649522289999993</v>
      </c>
      <c r="L32">
        <f t="shared" si="13"/>
        <v>21982.188109999999</v>
      </c>
    </row>
    <row r="33" spans="1:12" x14ac:dyDescent="0.25">
      <c r="A33">
        <f t="shared" ref="A33:L33" si="14">A6</f>
        <v>40</v>
      </c>
      <c r="B33">
        <f t="shared" si="14"/>
        <v>43.540031300000003</v>
      </c>
      <c r="C33">
        <f t="shared" si="14"/>
        <v>33322.492149999998</v>
      </c>
      <c r="D33">
        <f t="shared" si="14"/>
        <v>40</v>
      </c>
      <c r="E33">
        <f>E6-Const1</f>
        <v>45.121060209999996</v>
      </c>
      <c r="F33">
        <f t="shared" si="14"/>
        <v>42215.188950000003</v>
      </c>
      <c r="G33">
        <f t="shared" si="14"/>
        <v>40</v>
      </c>
      <c r="H33">
        <f>H6-Const2</f>
        <v>43.84034733</v>
      </c>
      <c r="I33">
        <f t="shared" si="14"/>
        <v>31009.741969999999</v>
      </c>
      <c r="J33">
        <f t="shared" si="14"/>
        <v>40</v>
      </c>
      <c r="K33">
        <f>K6-Const3</f>
        <v>46.343426669999999</v>
      </c>
      <c r="L33">
        <f t="shared" si="14"/>
        <v>24554.32761</v>
      </c>
    </row>
    <row r="34" spans="1:12" x14ac:dyDescent="0.25">
      <c r="A34">
        <f t="shared" ref="A34:L34" si="15">A7</f>
        <v>45</v>
      </c>
      <c r="B34">
        <f t="shared" si="15"/>
        <v>46.170632580000003</v>
      </c>
      <c r="C34">
        <f t="shared" si="15"/>
        <v>35335.770230000002</v>
      </c>
      <c r="D34">
        <f t="shared" si="15"/>
        <v>45</v>
      </c>
      <c r="E34">
        <f>E7-Const1</f>
        <v>47.916577289999999</v>
      </c>
      <c r="F34">
        <f t="shared" si="15"/>
        <v>44392.058100000002</v>
      </c>
      <c r="G34">
        <f t="shared" si="15"/>
        <v>45</v>
      </c>
      <c r="H34">
        <f>H7-Const2</f>
        <v>46.425140980000002</v>
      </c>
      <c r="I34">
        <f t="shared" si="15"/>
        <v>33171.198109999998</v>
      </c>
      <c r="J34">
        <f t="shared" si="15"/>
        <v>45</v>
      </c>
      <c r="K34">
        <f>K7-Const3</f>
        <v>49.950672150000003</v>
      </c>
      <c r="L34">
        <f t="shared" si="15"/>
        <v>27066.124790000002</v>
      </c>
    </row>
    <row r="35" spans="1:12" x14ac:dyDescent="0.25">
      <c r="A35">
        <f t="shared" ref="A35:L35" si="16">A8</f>
        <v>50</v>
      </c>
      <c r="B35">
        <f t="shared" si="16"/>
        <v>48.928638810000002</v>
      </c>
      <c r="C35">
        <f t="shared" si="16"/>
        <v>37446.555139999997</v>
      </c>
      <c r="D35">
        <f t="shared" si="16"/>
        <v>50</v>
      </c>
      <c r="E35">
        <f>E8-Const1</f>
        <v>50.128446249999996</v>
      </c>
      <c r="F35">
        <f t="shared" si="16"/>
        <v>46114.440459999998</v>
      </c>
      <c r="G35">
        <f t="shared" si="16"/>
        <v>50</v>
      </c>
      <c r="H35">
        <f>H8-Const2</f>
        <v>49.112080550000002</v>
      </c>
      <c r="I35">
        <f t="shared" si="16"/>
        <v>35418.070720000003</v>
      </c>
      <c r="J35">
        <f t="shared" si="16"/>
        <v>50</v>
      </c>
      <c r="K35">
        <f>K8-Const3</f>
        <v>52.940452289999996</v>
      </c>
      <c r="L35">
        <f t="shared" si="16"/>
        <v>29147.968489999999</v>
      </c>
    </row>
    <row r="36" spans="1:12" x14ac:dyDescent="0.25">
      <c r="A36">
        <f t="shared" ref="A36:L36" si="17">A9</f>
        <v>55</v>
      </c>
      <c r="B36">
        <f t="shared" si="17"/>
        <v>51.988598969999998</v>
      </c>
      <c r="C36">
        <f t="shared" si="17"/>
        <v>39788.434450000001</v>
      </c>
      <c r="D36">
        <f t="shared" si="17"/>
        <v>55</v>
      </c>
      <c r="E36">
        <f>E9-Const1</f>
        <v>52.978569759999999</v>
      </c>
      <c r="F36">
        <f t="shared" si="17"/>
        <v>48333.831639999997</v>
      </c>
      <c r="G36">
        <f t="shared" si="17"/>
        <v>55</v>
      </c>
      <c r="H36">
        <f>H9-Const2</f>
        <v>51.770860040000002</v>
      </c>
      <c r="I36">
        <f t="shared" si="17"/>
        <v>37641.39531</v>
      </c>
      <c r="J36">
        <f t="shared" si="17"/>
        <v>55</v>
      </c>
      <c r="K36">
        <f>K9-Const3</f>
        <v>56.089106520000001</v>
      </c>
      <c r="L36">
        <f t="shared" si="17"/>
        <v>31340.439409999999</v>
      </c>
    </row>
    <row r="37" spans="1:12" x14ac:dyDescent="0.25">
      <c r="A37">
        <f t="shared" ref="A37:L37" si="18">A10</f>
        <v>60</v>
      </c>
      <c r="B37">
        <f t="shared" si="18"/>
        <v>56.025304030000001</v>
      </c>
      <c r="C37">
        <f t="shared" si="18"/>
        <v>42877.845930000003</v>
      </c>
      <c r="D37">
        <f t="shared" si="18"/>
        <v>60</v>
      </c>
      <c r="E37">
        <f>E10-Const1</f>
        <v>54.652727989999995</v>
      </c>
      <c r="F37">
        <f t="shared" si="18"/>
        <v>49637.498650000001</v>
      </c>
      <c r="G37">
        <f t="shared" si="18"/>
        <v>60</v>
      </c>
      <c r="H37">
        <f>H10-Const2</f>
        <v>54.037879879999998</v>
      </c>
      <c r="I37">
        <f t="shared" si="18"/>
        <v>39537.122640000001</v>
      </c>
      <c r="J37">
        <f t="shared" si="18"/>
        <v>60</v>
      </c>
      <c r="K37">
        <f>K10-Const3</f>
        <v>59.472468989999996</v>
      </c>
      <c r="L37">
        <f t="shared" si="18"/>
        <v>33696.342360000002</v>
      </c>
    </row>
    <row r="38" spans="1:12" x14ac:dyDescent="0.25">
      <c r="A38">
        <f t="shared" ref="A38:L38" si="19">A11</f>
        <v>65</v>
      </c>
      <c r="B38">
        <f t="shared" si="19"/>
        <v>58.557045260000002</v>
      </c>
      <c r="C38">
        <f t="shared" si="19"/>
        <v>44815.463450000003</v>
      </c>
      <c r="D38">
        <f t="shared" si="19"/>
        <v>65</v>
      </c>
      <c r="E38">
        <f>E11-Const1</f>
        <v>57.071580879999992</v>
      </c>
      <c r="F38">
        <f t="shared" si="19"/>
        <v>51521.059399999998</v>
      </c>
      <c r="G38">
        <f t="shared" si="19"/>
        <v>65</v>
      </c>
      <c r="H38">
        <f>H11-Const2</f>
        <v>56.772582100000001</v>
      </c>
      <c r="I38">
        <f t="shared" si="19"/>
        <v>41823.93533</v>
      </c>
      <c r="J38">
        <f t="shared" si="19"/>
        <v>65</v>
      </c>
      <c r="K38">
        <f>K11-Const3</f>
        <v>62.243984799999993</v>
      </c>
      <c r="L38">
        <f t="shared" si="19"/>
        <v>35626.204250000003</v>
      </c>
    </row>
    <row r="39" spans="1:12" x14ac:dyDescent="0.25">
      <c r="A39">
        <f t="shared" ref="A39:L39" si="20">A12</f>
        <v>70</v>
      </c>
      <c r="B39">
        <f t="shared" si="20"/>
        <v>60.6237773</v>
      </c>
      <c r="C39">
        <f t="shared" si="20"/>
        <v>46397.195480000002</v>
      </c>
      <c r="D39">
        <f t="shared" si="20"/>
        <v>70</v>
      </c>
      <c r="E39">
        <f>E12-Const1</f>
        <v>59.129611539999992</v>
      </c>
      <c r="F39">
        <f t="shared" si="20"/>
        <v>53123.647870000001</v>
      </c>
      <c r="G39">
        <f t="shared" si="20"/>
        <v>70</v>
      </c>
      <c r="H39">
        <f>H12-Const2</f>
        <v>59.32684802</v>
      </c>
      <c r="I39">
        <f t="shared" si="20"/>
        <v>43959.863570000001</v>
      </c>
      <c r="J39">
        <f t="shared" si="20"/>
        <v>70</v>
      </c>
      <c r="K39">
        <f>K12-Const3</f>
        <v>65.260950170000001</v>
      </c>
      <c r="L39">
        <f t="shared" si="20"/>
        <v>37726.977579999999</v>
      </c>
    </row>
    <row r="40" spans="1:12" x14ac:dyDescent="0.25">
      <c r="A40">
        <f t="shared" ref="A40:L40" si="21">A13</f>
        <v>75</v>
      </c>
      <c r="B40">
        <f t="shared" si="21"/>
        <v>62.972370359999999</v>
      </c>
      <c r="C40">
        <f t="shared" si="21"/>
        <v>48194.644209999999</v>
      </c>
      <c r="D40">
        <f t="shared" si="21"/>
        <v>75</v>
      </c>
      <c r="E40">
        <f>E13-Const1</f>
        <v>62.394412370000005</v>
      </c>
      <c r="F40">
        <f t="shared" si="21"/>
        <v>55665.948279999997</v>
      </c>
      <c r="G40">
        <f t="shared" si="21"/>
        <v>75</v>
      </c>
      <c r="H40">
        <f>H13-Const2</f>
        <v>61.73064325</v>
      </c>
      <c r="I40">
        <f t="shared" si="21"/>
        <v>45969.965219999998</v>
      </c>
      <c r="J40">
        <f t="shared" si="21"/>
        <v>75</v>
      </c>
      <c r="K40">
        <f>K13-Const3</f>
        <v>67.883851949999993</v>
      </c>
      <c r="L40">
        <f t="shared" si="21"/>
        <v>39553.356540000001</v>
      </c>
    </row>
    <row r="41" spans="1:12" x14ac:dyDescent="0.25">
      <c r="A41">
        <f t="shared" ref="A41:L41" si="22">A14</f>
        <v>80</v>
      </c>
      <c r="B41">
        <f t="shared" si="22"/>
        <v>66.063656109999997</v>
      </c>
      <c r="C41">
        <f t="shared" si="22"/>
        <v>50560.497929999998</v>
      </c>
      <c r="D41">
        <f t="shared" si="22"/>
        <v>80</v>
      </c>
      <c r="E41">
        <f>E14-Const1</f>
        <v>64.406832930000007</v>
      </c>
      <c r="F41">
        <f t="shared" si="22"/>
        <v>57233.020170000003</v>
      </c>
      <c r="G41">
        <f t="shared" si="22"/>
        <v>80</v>
      </c>
      <c r="H41">
        <f>H14-Const2</f>
        <v>63.436589470000001</v>
      </c>
      <c r="I41">
        <f t="shared" si="22"/>
        <v>47396.511570000002</v>
      </c>
      <c r="J41">
        <f t="shared" si="22"/>
        <v>80</v>
      </c>
      <c r="K41">
        <f>K14-Const3</f>
        <v>70.533730219999995</v>
      </c>
      <c r="L41">
        <f t="shared" si="22"/>
        <v>41398.519780000002</v>
      </c>
    </row>
    <row r="42" spans="1:12" x14ac:dyDescent="0.25">
      <c r="A42">
        <f t="shared" ref="A42:L42" si="23">A15</f>
        <v>85</v>
      </c>
      <c r="B42">
        <f t="shared" si="23"/>
        <v>69.335567870000006</v>
      </c>
      <c r="C42">
        <f t="shared" si="23"/>
        <v>53064.59016</v>
      </c>
      <c r="D42">
        <f t="shared" si="23"/>
        <v>85</v>
      </c>
      <c r="E42">
        <f>E15-Const1</f>
        <v>66.829250589999987</v>
      </c>
      <c r="F42">
        <f t="shared" si="23"/>
        <v>59119.356800000001</v>
      </c>
      <c r="G42">
        <f t="shared" si="23"/>
        <v>85</v>
      </c>
      <c r="H42">
        <f>H15-Const2</f>
        <v>64.730023500000001</v>
      </c>
      <c r="I42">
        <f t="shared" si="23"/>
        <v>48478.106979999997</v>
      </c>
      <c r="J42">
        <f t="shared" si="23"/>
        <v>85</v>
      </c>
      <c r="K42">
        <f>K15-Const3</f>
        <v>71.851025059999998</v>
      </c>
      <c r="L42">
        <f t="shared" si="23"/>
        <v>42315.778530000003</v>
      </c>
    </row>
    <row r="43" spans="1:12" x14ac:dyDescent="0.25">
      <c r="A43">
        <f t="shared" ref="A43:L43" si="24">A16</f>
        <v>90</v>
      </c>
      <c r="B43">
        <f t="shared" si="24"/>
        <v>71.476754009999993</v>
      </c>
      <c r="C43">
        <f t="shared" si="24"/>
        <v>54703.304150000004</v>
      </c>
      <c r="D43">
        <f t="shared" si="24"/>
        <v>90</v>
      </c>
      <c r="E43">
        <f>E16-Const1</f>
        <v>70.198563509999985</v>
      </c>
      <c r="F43">
        <f t="shared" si="24"/>
        <v>61743.04077</v>
      </c>
      <c r="G43">
        <f t="shared" si="24"/>
        <v>90</v>
      </c>
      <c r="H43">
        <f>H16-Const2</f>
        <v>66.559642330000003</v>
      </c>
      <c r="I43">
        <f t="shared" si="24"/>
        <v>50008.070829999997</v>
      </c>
      <c r="J43">
        <f t="shared" si="24"/>
        <v>90</v>
      </c>
      <c r="K43">
        <f>K16-Const3</f>
        <v>74.254116799999991</v>
      </c>
      <c r="L43">
        <f t="shared" si="24"/>
        <v>43989.099370000004</v>
      </c>
    </row>
    <row r="44" spans="1:12" x14ac:dyDescent="0.25">
      <c r="A44">
        <f t="shared" ref="A44:L44" si="25">A17</f>
        <v>95</v>
      </c>
      <c r="B44">
        <f t="shared" si="25"/>
        <v>73.69782481</v>
      </c>
      <c r="C44">
        <f t="shared" si="25"/>
        <v>56403.156260000003</v>
      </c>
      <c r="D44">
        <f t="shared" si="25"/>
        <v>95</v>
      </c>
      <c r="E44">
        <f>E17-Const1</f>
        <v>72.45119957</v>
      </c>
      <c r="F44">
        <f t="shared" si="25"/>
        <v>63497.168469999997</v>
      </c>
      <c r="G44">
        <f t="shared" si="25"/>
        <v>95</v>
      </c>
      <c r="H44">
        <f>H17-Const2</f>
        <v>68.015291380000008</v>
      </c>
      <c r="I44">
        <f t="shared" si="25"/>
        <v>51225.313679999999</v>
      </c>
      <c r="J44">
        <f t="shared" si="25"/>
        <v>95</v>
      </c>
      <c r="K44">
        <f>K17-Const3</f>
        <v>77.939771489999998</v>
      </c>
      <c r="L44">
        <f t="shared" si="25"/>
        <v>46555.494440000002</v>
      </c>
    </row>
    <row r="45" spans="1:12" x14ac:dyDescent="0.25">
      <c r="A45">
        <f t="shared" ref="A45:L45" si="26">A18</f>
        <v>100</v>
      </c>
      <c r="B45">
        <f t="shared" si="26"/>
        <v>75.604792790000005</v>
      </c>
      <c r="C45">
        <f t="shared" si="26"/>
        <v>57862.61606</v>
      </c>
      <c r="D45">
        <f t="shared" si="26"/>
        <v>100</v>
      </c>
      <c r="E45">
        <f>E18-Const1</f>
        <v>73.825085769999987</v>
      </c>
      <c r="F45">
        <f t="shared" si="26"/>
        <v>64567.013650000001</v>
      </c>
      <c r="G45">
        <f t="shared" si="26"/>
        <v>100</v>
      </c>
      <c r="H45">
        <f>H18-Const2</f>
        <v>68.77493948</v>
      </c>
      <c r="I45">
        <f t="shared" si="26"/>
        <v>51860.546620000001</v>
      </c>
      <c r="J45">
        <f t="shared" si="26"/>
        <v>100</v>
      </c>
      <c r="K45">
        <f>K18-Const3</f>
        <v>81.423674849999998</v>
      </c>
      <c r="L45">
        <f t="shared" si="26"/>
        <v>48981.406020000002</v>
      </c>
    </row>
    <row r="46" spans="1:12" x14ac:dyDescent="0.25">
      <c r="A46">
        <f t="shared" ref="A46:L46" si="27">A19</f>
        <v>105</v>
      </c>
      <c r="B46">
        <f t="shared" si="27"/>
        <v>77.6546314</v>
      </c>
      <c r="C46">
        <f t="shared" si="27"/>
        <v>59431.419049999997</v>
      </c>
      <c r="D46">
        <f t="shared" si="27"/>
        <v>105</v>
      </c>
      <c r="E46">
        <f>E19-Const1</f>
        <v>75.618736789999986</v>
      </c>
      <c r="F46">
        <f t="shared" si="27"/>
        <v>65963.729699999996</v>
      </c>
      <c r="G46">
        <f t="shared" si="27"/>
        <v>105</v>
      </c>
      <c r="H46">
        <f>H19-Const2</f>
        <v>70.912366880000008</v>
      </c>
      <c r="I46">
        <f t="shared" si="27"/>
        <v>53647.906159999999</v>
      </c>
      <c r="J46">
        <f t="shared" si="27"/>
        <v>105</v>
      </c>
      <c r="K46">
        <f>K19-Const3</f>
        <v>85.100590879999999</v>
      </c>
      <c r="L46">
        <f t="shared" si="27"/>
        <v>51541.716200000003</v>
      </c>
    </row>
    <row r="47" spans="1:12" x14ac:dyDescent="0.25">
      <c r="A47">
        <f t="shared" ref="A47:L47" si="28">A20</f>
        <v>110</v>
      </c>
      <c r="B47">
        <f t="shared" si="28"/>
        <v>78.790056910000004</v>
      </c>
      <c r="C47">
        <f t="shared" si="28"/>
        <v>60300.394249999998</v>
      </c>
      <c r="D47">
        <f t="shared" si="28"/>
        <v>110</v>
      </c>
      <c r="E47">
        <f>E20-Const1</f>
        <v>78.262518929999999</v>
      </c>
      <c r="F47">
        <f t="shared" si="28"/>
        <v>68022.442850000007</v>
      </c>
      <c r="G47">
        <f t="shared" si="28"/>
        <v>110</v>
      </c>
      <c r="H47">
        <f>H20-Const2</f>
        <v>74.233251739999986</v>
      </c>
      <c r="I47">
        <f t="shared" si="28"/>
        <v>56424.896500000003</v>
      </c>
      <c r="J47">
        <f t="shared" si="28"/>
        <v>110</v>
      </c>
      <c r="K47">
        <f>K20-Const3</f>
        <v>87.187048320000002</v>
      </c>
      <c r="L47">
        <f t="shared" si="28"/>
        <v>52994.558239999998</v>
      </c>
    </row>
    <row r="48" spans="1:12" x14ac:dyDescent="0.25">
      <c r="A48">
        <f t="shared" ref="A48:L48" si="29">A21</f>
        <v>115</v>
      </c>
      <c r="B48">
        <f t="shared" si="29"/>
        <v>79.905764039999994</v>
      </c>
      <c r="C48">
        <f t="shared" si="29"/>
        <v>61154.278400000003</v>
      </c>
      <c r="D48">
        <f t="shared" si="29"/>
        <v>115</v>
      </c>
      <c r="E48">
        <f>E21-Const1</f>
        <v>80.926794970000003</v>
      </c>
      <c r="F48">
        <f t="shared" si="29"/>
        <v>70097.114610000004</v>
      </c>
      <c r="G48">
        <f t="shared" si="29"/>
        <v>115</v>
      </c>
      <c r="H48">
        <f>H21-Const2</f>
        <v>76.920439069999986</v>
      </c>
      <c r="I48">
        <f t="shared" si="29"/>
        <v>58671.976280000003</v>
      </c>
      <c r="J48">
        <f t="shared" si="29"/>
        <v>115</v>
      </c>
      <c r="K48">
        <f>K21-Const3</f>
        <v>88.898156889999996</v>
      </c>
      <c r="L48">
        <f t="shared" si="29"/>
        <v>54186.037360000002</v>
      </c>
    </row>
    <row r="49" spans="1:12" x14ac:dyDescent="0.25">
      <c r="A49">
        <f t="shared" ref="A49:L49" si="30">A22</f>
        <v>120</v>
      </c>
      <c r="B49">
        <f t="shared" si="30"/>
        <v>82.074533029999998</v>
      </c>
      <c r="C49">
        <f t="shared" si="30"/>
        <v>62814.102359999997</v>
      </c>
      <c r="D49">
        <f t="shared" si="30"/>
        <v>120</v>
      </c>
      <c r="E49">
        <f>E22-Const1</f>
        <v>82.802661529999995</v>
      </c>
      <c r="F49">
        <f t="shared" si="30"/>
        <v>71557.851890000005</v>
      </c>
      <c r="G49">
        <f t="shared" si="30"/>
        <v>120</v>
      </c>
      <c r="H49">
        <f>H22-Const2</f>
        <v>80.309049069999986</v>
      </c>
      <c r="I49">
        <f t="shared" si="30"/>
        <v>61505.599739999998</v>
      </c>
      <c r="J49">
        <f t="shared" si="30"/>
        <v>120</v>
      </c>
      <c r="K49">
        <f>K22-Const3</f>
        <v>91.793306110000003</v>
      </c>
      <c r="L49">
        <f t="shared" si="30"/>
        <v>56201.987670000002</v>
      </c>
    </row>
    <row r="50" spans="1:12" x14ac:dyDescent="0.25">
      <c r="A50">
        <f t="shared" ref="A50:L50" si="31">A23</f>
        <v>125</v>
      </c>
      <c r="B50">
        <f t="shared" si="31"/>
        <v>84.32862591</v>
      </c>
      <c r="C50">
        <f t="shared" si="31"/>
        <v>64539.22726</v>
      </c>
      <c r="D50">
        <f t="shared" si="31"/>
        <v>125</v>
      </c>
      <c r="E50">
        <f>E23-Const1</f>
        <v>84.803089279999995</v>
      </c>
      <c r="F50">
        <f t="shared" si="31"/>
        <v>73115.584990000003</v>
      </c>
      <c r="G50">
        <f t="shared" si="31"/>
        <v>125</v>
      </c>
      <c r="H50">
        <f>H23-Const2</f>
        <v>82.792586319999998</v>
      </c>
      <c r="I50">
        <f t="shared" si="31"/>
        <v>63582.383249999999</v>
      </c>
      <c r="J50">
        <f t="shared" si="31"/>
        <v>125</v>
      </c>
      <c r="K50">
        <f>K23-Const3</f>
        <v>96.747092429999995</v>
      </c>
      <c r="L50">
        <f t="shared" si="31"/>
        <v>59651.408159999999</v>
      </c>
    </row>
    <row r="51" spans="1:12" x14ac:dyDescent="0.25">
      <c r="A51">
        <f t="shared" ref="A51:L51" si="32">A24</f>
        <v>130</v>
      </c>
      <c r="B51">
        <f t="shared" si="32"/>
        <v>86.604541260000005</v>
      </c>
      <c r="C51">
        <f t="shared" si="32"/>
        <v>66281.05356</v>
      </c>
      <c r="D51">
        <f t="shared" si="32"/>
        <v>130</v>
      </c>
      <c r="E51">
        <f>E24-Const1</f>
        <v>85.701409149999989</v>
      </c>
      <c r="F51">
        <f t="shared" si="32"/>
        <v>73815.106669999994</v>
      </c>
      <c r="G51">
        <f t="shared" si="32"/>
        <v>130</v>
      </c>
      <c r="H51">
        <f>H24-Const2</f>
        <v>86.047007689999987</v>
      </c>
      <c r="I51">
        <f t="shared" si="32"/>
        <v>66303.795490000004</v>
      </c>
      <c r="J51">
        <f t="shared" si="32"/>
        <v>130</v>
      </c>
      <c r="K51">
        <f>K24-Const3</f>
        <v>101.73135037</v>
      </c>
      <c r="L51">
        <f t="shared" si="32"/>
        <v>63122.046649999997</v>
      </c>
    </row>
    <row r="52" spans="1:12" x14ac:dyDescent="0.25">
      <c r="A52">
        <f t="shared" ref="A52:L52" si="33">A25</f>
        <v>135</v>
      </c>
      <c r="B52">
        <f t="shared" si="33"/>
        <v>88.737764600000006</v>
      </c>
      <c r="C52">
        <f t="shared" si="33"/>
        <v>67913.673379999993</v>
      </c>
      <c r="D52">
        <f t="shared" si="33"/>
        <v>135</v>
      </c>
      <c r="E52">
        <f>E25-Const1</f>
        <v>87.547362639999989</v>
      </c>
      <c r="F52">
        <f t="shared" si="33"/>
        <v>75252.550650000005</v>
      </c>
      <c r="G52">
        <f t="shared" si="33"/>
        <v>135</v>
      </c>
      <c r="H52">
        <f>H25-Const2</f>
        <v>89.250094420000011</v>
      </c>
      <c r="I52">
        <f t="shared" si="33"/>
        <v>68982.280679999996</v>
      </c>
      <c r="J52">
        <f t="shared" si="33"/>
        <v>135</v>
      </c>
      <c r="K52">
        <f>K25-Const3</f>
        <v>104.86279548</v>
      </c>
      <c r="L52">
        <f t="shared" si="33"/>
        <v>65302.534500000002</v>
      </c>
    </row>
    <row r="53" spans="1:12" x14ac:dyDescent="0.25">
      <c r="A53">
        <f t="shared" ref="A53:L53" si="34">A26</f>
        <v>140</v>
      </c>
      <c r="B53">
        <f t="shared" si="34"/>
        <v>91.046549650000003</v>
      </c>
      <c r="C53">
        <f t="shared" si="34"/>
        <v>69680.655840000007</v>
      </c>
      <c r="D53">
        <f t="shared" si="34"/>
        <v>140</v>
      </c>
      <c r="E53">
        <f>E26-Const1</f>
        <v>89.178048880000006</v>
      </c>
      <c r="F53">
        <f t="shared" si="34"/>
        <v>76522.366030000005</v>
      </c>
      <c r="G53">
        <f t="shared" si="34"/>
        <v>140</v>
      </c>
      <c r="H53">
        <f>H26-Const2</f>
        <v>91.739709180000006</v>
      </c>
      <c r="I53">
        <f t="shared" si="34"/>
        <v>71064.146330000003</v>
      </c>
      <c r="J53">
        <f t="shared" si="34"/>
        <v>140</v>
      </c>
      <c r="K53">
        <f>K26-Const3</f>
        <v>107.71912673</v>
      </c>
      <c r="L53">
        <f t="shared" si="34"/>
        <v>67291.45508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1C3B3-FEC2-4630-BF3A-5FAA0849BCCE}">
  <dimension ref="A1:Y254"/>
  <sheetViews>
    <sheetView workbookViewId="0">
      <selection activeCell="C1" sqref="C1"/>
    </sheetView>
  </sheetViews>
  <sheetFormatPr defaultRowHeight="15" x14ac:dyDescent="0.25"/>
  <sheetData>
    <row r="1" spans="1:25" x14ac:dyDescent="0.25">
      <c r="H1">
        <f>H3-C3</f>
        <v>4711.9637000000002</v>
      </c>
      <c r="J1">
        <f>G3-B3</f>
        <v>5.9327099099999998</v>
      </c>
      <c r="M1">
        <f>M3-C3</f>
        <v>11241.36421</v>
      </c>
      <c r="O1">
        <f>L3-B3</f>
        <v>12.707312909999999</v>
      </c>
      <c r="R1">
        <f>R3-C3</f>
        <v>-963.13045000000056</v>
      </c>
      <c r="T1">
        <f>Q3-B3</f>
        <v>-2.7369398099999991</v>
      </c>
      <c r="W1">
        <f>W3-C3</f>
        <v>11230.751639999995</v>
      </c>
      <c r="Y1">
        <f>V3-B3</f>
        <v>12.760259150000003</v>
      </c>
    </row>
    <row r="2" spans="1:25" x14ac:dyDescent="0.25">
      <c r="A2" t="s">
        <v>0</v>
      </c>
      <c r="B2" t="s">
        <v>1</v>
      </c>
      <c r="C2" t="s">
        <v>2</v>
      </c>
      <c r="D2" t="s">
        <v>5</v>
      </c>
      <c r="E2" t="s">
        <v>6</v>
      </c>
      <c r="F2" t="s">
        <v>0</v>
      </c>
      <c r="G2" t="s">
        <v>1</v>
      </c>
      <c r="H2" t="s">
        <v>2</v>
      </c>
      <c r="I2" t="s">
        <v>5</v>
      </c>
      <c r="J2" t="s">
        <v>6</v>
      </c>
      <c r="K2" t="s">
        <v>0</v>
      </c>
      <c r="L2" t="s">
        <v>1</v>
      </c>
      <c r="M2" t="s">
        <v>2</v>
      </c>
      <c r="N2" t="s">
        <v>5</v>
      </c>
      <c r="O2" t="s">
        <v>6</v>
      </c>
      <c r="P2" t="s">
        <v>0</v>
      </c>
      <c r="Q2" t="s">
        <v>1</v>
      </c>
      <c r="R2" t="s">
        <v>2</v>
      </c>
      <c r="S2" t="s">
        <v>5</v>
      </c>
      <c r="T2" t="s">
        <v>6</v>
      </c>
      <c r="U2" t="s">
        <v>0</v>
      </c>
      <c r="V2" t="s">
        <v>1</v>
      </c>
      <c r="W2" t="s">
        <v>2</v>
      </c>
      <c r="X2" t="s">
        <v>5</v>
      </c>
      <c r="Y2" t="s">
        <v>6</v>
      </c>
    </row>
    <row r="3" spans="1:25" x14ac:dyDescent="0.25">
      <c r="A3">
        <v>20</v>
      </c>
      <c r="B3">
        <v>30.78804762</v>
      </c>
      <c r="C3">
        <v>22970.346570000002</v>
      </c>
      <c r="D3">
        <f>C3</f>
        <v>22970.346570000002</v>
      </c>
      <c r="E3">
        <f>B3</f>
        <v>30.78804762</v>
      </c>
      <c r="F3">
        <v>20</v>
      </c>
      <c r="G3">
        <v>36.72075753</v>
      </c>
      <c r="H3">
        <v>27682.310270000002</v>
      </c>
      <c r="I3">
        <f>H3-Sal1NT2</f>
        <v>22970.346570000002</v>
      </c>
      <c r="J3">
        <f>G3-Sal1T2</f>
        <v>30.78804762</v>
      </c>
      <c r="K3">
        <v>20</v>
      </c>
      <c r="L3">
        <v>43.495360529999999</v>
      </c>
      <c r="M3">
        <v>34211.710780000001</v>
      </c>
      <c r="N3">
        <f>M3-Sal1NT3</f>
        <v>22970.346570000002</v>
      </c>
      <c r="O3">
        <f>L3-Sal1T3</f>
        <v>30.78804762</v>
      </c>
      <c r="P3">
        <v>20</v>
      </c>
      <c r="Q3">
        <v>28.051107810000001</v>
      </c>
      <c r="R3">
        <v>22007.216120000001</v>
      </c>
      <c r="S3">
        <f>R3-Sal1NT4</f>
        <v>22970.346570000002</v>
      </c>
      <c r="T3">
        <f>Q3-Sal1T4</f>
        <v>30.78804762</v>
      </c>
      <c r="U3">
        <v>20</v>
      </c>
      <c r="V3">
        <v>43.548306770000003</v>
      </c>
      <c r="W3">
        <v>34201.098209999996</v>
      </c>
      <c r="X3">
        <f>W3-Sal1NT5</f>
        <v>22970.346570000002</v>
      </c>
      <c r="Y3">
        <f>V3-Sal1T5</f>
        <v>30.78804762</v>
      </c>
    </row>
    <row r="4" spans="1:25" x14ac:dyDescent="0.25">
      <c r="A4">
        <v>25</v>
      </c>
      <c r="B4">
        <v>35.029548929999997</v>
      </c>
      <c r="C4">
        <v>26134.845870000001</v>
      </c>
      <c r="D4">
        <f t="shared" ref="D4:D28" si="0">C4</f>
        <v>26134.845870000001</v>
      </c>
      <c r="E4">
        <f t="shared" ref="E4:E28" si="1">B4</f>
        <v>35.029548929999997</v>
      </c>
      <c r="F4">
        <v>25</v>
      </c>
      <c r="G4">
        <v>39.29880825</v>
      </c>
      <c r="H4">
        <v>29625.799589999999</v>
      </c>
      <c r="I4">
        <f>H4-Sal1NT2</f>
        <v>24913.835889999998</v>
      </c>
      <c r="J4">
        <f>G4-Sal1T2</f>
        <v>33.366098340000001</v>
      </c>
      <c r="K4">
        <v>25</v>
      </c>
      <c r="L4">
        <v>46.432902110000001</v>
      </c>
      <c r="M4">
        <v>36522.263480000001</v>
      </c>
      <c r="N4">
        <f>M4-Sal1NT3</f>
        <v>25280.899270000002</v>
      </c>
      <c r="O4">
        <f>L4-Sal1T3</f>
        <v>33.725589200000002</v>
      </c>
      <c r="P4">
        <v>25</v>
      </c>
      <c r="Q4">
        <v>31.560263710000001</v>
      </c>
      <c r="R4">
        <v>24760.289290000001</v>
      </c>
      <c r="S4">
        <f>R4-Sal1NT4</f>
        <v>25723.419740000001</v>
      </c>
      <c r="T4">
        <f>Q4-Sal1T4</f>
        <v>34.297203519999997</v>
      </c>
      <c r="U4">
        <v>20.5</v>
      </c>
      <c r="V4">
        <v>43.969994749999998</v>
      </c>
      <c r="W4">
        <v>34532.275079999999</v>
      </c>
      <c r="X4">
        <f>W4-Sal1NT5</f>
        <v>23301.523440000004</v>
      </c>
      <c r="Y4">
        <f>V4-Sal1T5</f>
        <v>31.209735599999995</v>
      </c>
    </row>
    <row r="5" spans="1:25" x14ac:dyDescent="0.25">
      <c r="A5">
        <v>30</v>
      </c>
      <c r="B5">
        <v>38.366036690000001</v>
      </c>
      <c r="C5">
        <v>28624.13265</v>
      </c>
      <c r="D5">
        <f t="shared" si="0"/>
        <v>28624.13265</v>
      </c>
      <c r="E5">
        <f t="shared" si="1"/>
        <v>38.366036690000001</v>
      </c>
      <c r="F5">
        <v>30</v>
      </c>
      <c r="G5">
        <v>41.834143500000003</v>
      </c>
      <c r="H5">
        <v>31537.08742</v>
      </c>
      <c r="I5">
        <f>H5-Sal1NT2</f>
        <v>26825.12372</v>
      </c>
      <c r="J5">
        <f>G5-Sal1T2</f>
        <v>35.901433590000003</v>
      </c>
      <c r="K5">
        <v>30</v>
      </c>
      <c r="L5">
        <v>49.310364939999999</v>
      </c>
      <c r="M5">
        <v>38785.560640000003</v>
      </c>
      <c r="N5">
        <f>M5-Sal1NT3</f>
        <v>27544.196430000004</v>
      </c>
      <c r="O5">
        <f>L5-Sal1T3</f>
        <v>36.603052030000001</v>
      </c>
      <c r="P5">
        <v>30</v>
      </c>
      <c r="Q5">
        <v>34.859634300000003</v>
      </c>
      <c r="R5">
        <v>27348.77749</v>
      </c>
      <c r="S5">
        <f>R5-Sal1NT4</f>
        <v>28311.907940000001</v>
      </c>
      <c r="T5">
        <f>Q5-Sal1T4</f>
        <v>37.596574110000006</v>
      </c>
      <c r="U5">
        <v>21</v>
      </c>
      <c r="V5">
        <v>44.278756600000001</v>
      </c>
      <c r="W5">
        <v>34774.764280000003</v>
      </c>
      <c r="X5">
        <f>W5-Sal1NT5</f>
        <v>23544.012640000008</v>
      </c>
      <c r="Y5">
        <f>V5-Sal1T5</f>
        <v>31.518497449999998</v>
      </c>
    </row>
    <row r="6" spans="1:25" x14ac:dyDescent="0.25">
      <c r="A6">
        <v>35</v>
      </c>
      <c r="B6">
        <v>41.566196519999998</v>
      </c>
      <c r="C6">
        <v>31011.707900000001</v>
      </c>
      <c r="D6">
        <f t="shared" si="0"/>
        <v>31011.707900000001</v>
      </c>
      <c r="E6">
        <f t="shared" si="1"/>
        <v>41.566196519999998</v>
      </c>
      <c r="F6">
        <v>35</v>
      </c>
      <c r="G6">
        <v>45.439619909999998</v>
      </c>
      <c r="H6">
        <v>34255.111859999997</v>
      </c>
      <c r="I6">
        <f>H6-Sal1NT2</f>
        <v>29543.148159999997</v>
      </c>
      <c r="J6">
        <f>G6-Sal1T2</f>
        <v>39.506909999999998</v>
      </c>
      <c r="K6">
        <v>35</v>
      </c>
      <c r="L6">
        <v>52.196904400000001</v>
      </c>
      <c r="M6">
        <v>41055.99712</v>
      </c>
      <c r="N6">
        <f>M6-Sal1NT3</f>
        <v>29814.63291</v>
      </c>
      <c r="O6">
        <f>L6-Sal1T3</f>
        <v>39.489591490000002</v>
      </c>
      <c r="P6">
        <v>35</v>
      </c>
      <c r="Q6">
        <v>37.623941670000001</v>
      </c>
      <c r="R6">
        <v>29517.4872</v>
      </c>
      <c r="S6">
        <f>R6-Sal1NT4</f>
        <v>30480.61765</v>
      </c>
      <c r="T6">
        <f>Q6-Sal1T4</f>
        <v>40.360881480000003</v>
      </c>
      <c r="U6">
        <v>21.5</v>
      </c>
      <c r="V6">
        <v>44.573802880000002</v>
      </c>
      <c r="W6">
        <v>35006.481829999997</v>
      </c>
      <c r="X6">
        <f>W6-Sal1NT5</f>
        <v>23775.730190000002</v>
      </c>
      <c r="Y6">
        <f>V6-Sal1T5</f>
        <v>31.813543729999999</v>
      </c>
    </row>
    <row r="7" spans="1:25" x14ac:dyDescent="0.25">
      <c r="A7">
        <v>40</v>
      </c>
      <c r="B7">
        <v>44.995146089999999</v>
      </c>
      <c r="C7">
        <v>33569.978589999999</v>
      </c>
      <c r="D7">
        <f t="shared" si="0"/>
        <v>33569.978589999999</v>
      </c>
      <c r="E7">
        <f t="shared" si="1"/>
        <v>44.995146089999999</v>
      </c>
      <c r="F7">
        <v>40</v>
      </c>
      <c r="G7">
        <v>47.597163170000002</v>
      </c>
      <c r="H7">
        <v>35881.597430000002</v>
      </c>
      <c r="I7">
        <f>H7-Sal1NT2</f>
        <v>31169.633730000001</v>
      </c>
      <c r="J7">
        <f>G7-Sal1T2</f>
        <v>41.664453260000002</v>
      </c>
      <c r="K7">
        <v>40</v>
      </c>
      <c r="L7">
        <v>55.089037939999997</v>
      </c>
      <c r="M7">
        <v>43330.833680000003</v>
      </c>
      <c r="N7">
        <f>M7-Sal1NT3</f>
        <v>32089.469470000004</v>
      </c>
      <c r="O7">
        <f>L7-Sal1T3</f>
        <v>42.381725029999998</v>
      </c>
      <c r="P7">
        <v>40</v>
      </c>
      <c r="Q7">
        <v>40.721553299999997</v>
      </c>
      <c r="R7">
        <v>31947.687430000002</v>
      </c>
      <c r="S7">
        <f>R7-Sal1NT4</f>
        <v>32910.817880000002</v>
      </c>
      <c r="T7">
        <f>Q7-Sal1T4</f>
        <v>43.458493109999992</v>
      </c>
      <c r="U7">
        <v>22</v>
      </c>
      <c r="V7">
        <v>44.811112510000001</v>
      </c>
      <c r="W7">
        <v>35192.855320000002</v>
      </c>
      <c r="X7">
        <f>W7-Sal1NT5</f>
        <v>23962.103680000007</v>
      </c>
      <c r="Y7">
        <f>V7-Sal1T5</f>
        <v>32.050853359999998</v>
      </c>
    </row>
    <row r="8" spans="1:25" x14ac:dyDescent="0.25">
      <c r="A8">
        <v>45</v>
      </c>
      <c r="B8">
        <v>48.452803459999998</v>
      </c>
      <c r="C8">
        <v>36149.667600000001</v>
      </c>
      <c r="D8">
        <f t="shared" si="0"/>
        <v>36149.667600000001</v>
      </c>
      <c r="E8">
        <f t="shared" si="1"/>
        <v>48.452803459999998</v>
      </c>
      <c r="F8">
        <v>45</v>
      </c>
      <c r="G8">
        <v>51.383690530000003</v>
      </c>
      <c r="H8">
        <v>38736.108950000002</v>
      </c>
      <c r="I8">
        <f>H8-Sal1NT2</f>
        <v>34024.145250000001</v>
      </c>
      <c r="J8">
        <f>G8-Sal1T2</f>
        <v>45.450980620000003</v>
      </c>
      <c r="K8">
        <v>45</v>
      </c>
      <c r="L8">
        <v>57.549829979999998</v>
      </c>
      <c r="M8">
        <v>45266.394269999997</v>
      </c>
      <c r="N8">
        <f>M8-Sal1NT3</f>
        <v>34025.030059999997</v>
      </c>
      <c r="O8">
        <f>L8-Sal1T3</f>
        <v>44.84251707</v>
      </c>
      <c r="P8">
        <v>45</v>
      </c>
      <c r="Q8">
        <v>43.655976729999999</v>
      </c>
      <c r="R8">
        <v>34249.859980000001</v>
      </c>
      <c r="S8">
        <f>R8-Sal1NT4</f>
        <v>35212.990430000005</v>
      </c>
      <c r="T8">
        <f>Q8-Sal1T4</f>
        <v>46.392916540000002</v>
      </c>
      <c r="U8">
        <v>22.5</v>
      </c>
      <c r="V8">
        <v>45.14070967</v>
      </c>
      <c r="W8">
        <v>35451.707739999998</v>
      </c>
      <c r="X8">
        <f>W8-Sal1NT5</f>
        <v>24220.956100000003</v>
      </c>
      <c r="Y8">
        <f>V8-Sal1T5</f>
        <v>32.380450519999997</v>
      </c>
    </row>
    <row r="9" spans="1:25" x14ac:dyDescent="0.25">
      <c r="A9">
        <v>50</v>
      </c>
      <c r="B9">
        <v>51.201117740000001</v>
      </c>
      <c r="C9">
        <v>38200.129919999999</v>
      </c>
      <c r="D9">
        <f t="shared" si="0"/>
        <v>38200.129919999999</v>
      </c>
      <c r="E9">
        <f t="shared" si="1"/>
        <v>51.201117740000001</v>
      </c>
      <c r="F9">
        <v>50</v>
      </c>
      <c r="G9">
        <v>53.866857719999999</v>
      </c>
      <c r="H9">
        <v>40608.069360000001</v>
      </c>
      <c r="I9">
        <f>H9-Sal1NT2</f>
        <v>35896.105660000001</v>
      </c>
      <c r="J9">
        <f>G9-Sal1T2</f>
        <v>47.934147809999999</v>
      </c>
      <c r="K9">
        <v>50</v>
      </c>
      <c r="L9">
        <v>60.502570689999999</v>
      </c>
      <c r="M9">
        <v>47588.902000000002</v>
      </c>
      <c r="N9">
        <f>M9-Sal1NT3</f>
        <v>36347.537790000002</v>
      </c>
      <c r="O9">
        <f>L9-Sal1T3</f>
        <v>47.79525778</v>
      </c>
      <c r="P9">
        <v>50</v>
      </c>
      <c r="Q9">
        <v>46.708436239999997</v>
      </c>
      <c r="R9">
        <v>36644.636570000002</v>
      </c>
      <c r="S9">
        <f>R9-Sal1NT4</f>
        <v>37607.767019999999</v>
      </c>
      <c r="T9">
        <f>Q9-Sal1T4</f>
        <v>49.445376049999993</v>
      </c>
      <c r="U9">
        <v>23</v>
      </c>
      <c r="V9">
        <v>45.502634190000002</v>
      </c>
      <c r="W9">
        <v>35735.948779999999</v>
      </c>
      <c r="X9">
        <f>W9-Sal1NT5</f>
        <v>24505.197140000004</v>
      </c>
      <c r="Y9">
        <f>V9-Sal1T5</f>
        <v>32.742375039999999</v>
      </c>
    </row>
    <row r="10" spans="1:25" x14ac:dyDescent="0.25">
      <c r="A10">
        <v>55</v>
      </c>
      <c r="B10">
        <v>54.444097489999997</v>
      </c>
      <c r="C10">
        <v>40619.652249999999</v>
      </c>
      <c r="D10">
        <f t="shared" si="0"/>
        <v>40619.652249999999</v>
      </c>
      <c r="E10">
        <f t="shared" si="1"/>
        <v>54.444097489999997</v>
      </c>
      <c r="F10">
        <v>55</v>
      </c>
      <c r="G10">
        <v>56.601916930000002</v>
      </c>
      <c r="H10">
        <v>42669.921090000003</v>
      </c>
      <c r="I10">
        <f>H10-Sal1NT2</f>
        <v>37957.957390000003</v>
      </c>
      <c r="J10">
        <f>G10-Sal1T2</f>
        <v>50.669207020000002</v>
      </c>
      <c r="K10">
        <v>55</v>
      </c>
      <c r="L10">
        <v>63.112945170000003</v>
      </c>
      <c r="M10">
        <v>49642.118150000002</v>
      </c>
      <c r="N10">
        <f>M10-Sal1NT3</f>
        <v>38400.753940000002</v>
      </c>
      <c r="O10">
        <f>L10-Sal1T3</f>
        <v>50.405632260000004</v>
      </c>
      <c r="P10">
        <v>55</v>
      </c>
      <c r="Q10">
        <v>49.473973979999997</v>
      </c>
      <c r="R10">
        <v>38814.311549999999</v>
      </c>
      <c r="S10">
        <f>R10-Sal1NT4</f>
        <v>39777.441999999995</v>
      </c>
      <c r="T10">
        <f>Q10-Sal1T4</f>
        <v>52.210913789999992</v>
      </c>
      <c r="U10">
        <v>23.5</v>
      </c>
      <c r="V10">
        <v>45.746756380000001</v>
      </c>
      <c r="W10">
        <v>35927.672590000002</v>
      </c>
      <c r="X10">
        <f>W10-Sal1NT5</f>
        <v>24696.920950000007</v>
      </c>
      <c r="Y10">
        <f>V10-Sal1T5</f>
        <v>32.986497229999998</v>
      </c>
    </row>
    <row r="11" spans="1:25" x14ac:dyDescent="0.25">
      <c r="A11">
        <v>60</v>
      </c>
      <c r="B11">
        <v>57.402562969999998</v>
      </c>
      <c r="C11">
        <v>42826.904179999998</v>
      </c>
      <c r="D11">
        <f t="shared" si="0"/>
        <v>42826.904179999998</v>
      </c>
      <c r="E11">
        <f t="shared" si="1"/>
        <v>57.402562969999998</v>
      </c>
      <c r="F11">
        <v>60</v>
      </c>
      <c r="G11">
        <v>59.60742492</v>
      </c>
      <c r="H11">
        <v>44935.653350000001</v>
      </c>
      <c r="I11">
        <f>H11-Sal1NT2</f>
        <v>40223.68965</v>
      </c>
      <c r="J11">
        <f>G11-Sal1T2</f>
        <v>53.67471501</v>
      </c>
      <c r="K11">
        <v>60</v>
      </c>
      <c r="L11">
        <v>65.878857429999996</v>
      </c>
      <c r="M11">
        <v>51817.674099999997</v>
      </c>
      <c r="N11">
        <f>M11-Sal1NT3</f>
        <v>40576.309889999997</v>
      </c>
      <c r="O11">
        <f>L11-Sal1T3</f>
        <v>53.171544519999998</v>
      </c>
      <c r="P11">
        <v>60</v>
      </c>
      <c r="Q11">
        <v>52.162447749999998</v>
      </c>
      <c r="R11">
        <v>40923.526760000001</v>
      </c>
      <c r="S11">
        <f>R11-Sal1NT4</f>
        <v>41886.657210000005</v>
      </c>
      <c r="T11">
        <f>Q11-Sal1T4</f>
        <v>54.899387559999994</v>
      </c>
      <c r="U11">
        <v>24</v>
      </c>
      <c r="V11">
        <v>46.019290920000003</v>
      </c>
      <c r="W11">
        <v>36141.710319999998</v>
      </c>
      <c r="X11">
        <f>W11-Sal1NT5</f>
        <v>24910.958680000003</v>
      </c>
      <c r="Y11">
        <f>V11-Sal1T5</f>
        <v>33.25903177</v>
      </c>
    </row>
    <row r="12" spans="1:25" x14ac:dyDescent="0.25">
      <c r="A12">
        <v>65</v>
      </c>
      <c r="B12">
        <v>60.24753913</v>
      </c>
      <c r="C12">
        <v>44949.483990000001</v>
      </c>
      <c r="D12">
        <f t="shared" si="0"/>
        <v>44949.483990000001</v>
      </c>
      <c r="E12">
        <f t="shared" si="1"/>
        <v>60.24753913</v>
      </c>
      <c r="F12">
        <v>65</v>
      </c>
      <c r="G12">
        <v>62.4433899</v>
      </c>
      <c r="H12">
        <v>47073.573909999999</v>
      </c>
      <c r="I12">
        <f>H12-Sal1NT2</f>
        <v>42361.610209999999</v>
      </c>
      <c r="J12">
        <f>G12-Sal1T2</f>
        <v>56.51067999</v>
      </c>
      <c r="K12">
        <v>65</v>
      </c>
      <c r="L12">
        <v>68.680817140000002</v>
      </c>
      <c r="M12">
        <v>54021.583530000004</v>
      </c>
      <c r="N12">
        <f>M12-Sal1NT3</f>
        <v>42780.219320000004</v>
      </c>
      <c r="O12">
        <f>L12-Sal1T3</f>
        <v>55.973504230000003</v>
      </c>
      <c r="P12">
        <v>65</v>
      </c>
      <c r="Q12">
        <v>55.208890220000001</v>
      </c>
      <c r="R12">
        <v>43313.582730000002</v>
      </c>
      <c r="S12">
        <f>R12-Sal1NT4</f>
        <v>44276.713180000006</v>
      </c>
      <c r="T12">
        <f>Q12-Sal1T4</f>
        <v>57.945830029999996</v>
      </c>
      <c r="U12">
        <v>24.5</v>
      </c>
      <c r="V12">
        <v>46.093196640000002</v>
      </c>
      <c r="W12">
        <v>36199.752910000003</v>
      </c>
      <c r="X12">
        <f>W12-Sal1NT5</f>
        <v>24969.001270000008</v>
      </c>
      <c r="Y12">
        <f>V12-Sal1T5</f>
        <v>33.332937489999999</v>
      </c>
    </row>
    <row r="13" spans="1:25" x14ac:dyDescent="0.25">
      <c r="A13">
        <v>70</v>
      </c>
      <c r="B13">
        <v>62.772018729999999</v>
      </c>
      <c r="C13">
        <v>46832.94773</v>
      </c>
      <c r="D13">
        <f t="shared" si="0"/>
        <v>46832.94773</v>
      </c>
      <c r="E13">
        <f t="shared" si="1"/>
        <v>62.772018729999999</v>
      </c>
      <c r="F13">
        <v>70</v>
      </c>
      <c r="G13">
        <v>64.853204770000005</v>
      </c>
      <c r="H13">
        <v>48890.236949999999</v>
      </c>
      <c r="I13">
        <f>H13-Sal1NT2</f>
        <v>44178.273249999998</v>
      </c>
      <c r="J13">
        <f>G13-Sal1T2</f>
        <v>58.920494860000005</v>
      </c>
      <c r="K13">
        <v>70</v>
      </c>
      <c r="L13">
        <v>71.407906789999998</v>
      </c>
      <c r="M13">
        <v>56166.603159999999</v>
      </c>
      <c r="N13">
        <f>M13-Sal1NT3</f>
        <v>44925.238949999999</v>
      </c>
      <c r="O13">
        <f>L13-Sal1T3</f>
        <v>58.70059388</v>
      </c>
      <c r="P13">
        <v>70</v>
      </c>
      <c r="Q13">
        <v>57.764102430000001</v>
      </c>
      <c r="R13">
        <v>45318.248919999998</v>
      </c>
      <c r="S13">
        <f>R13-Sal1NT4</f>
        <v>46281.379369999995</v>
      </c>
      <c r="T13">
        <f>Q13-Sal1T4</f>
        <v>60.501042240000004</v>
      </c>
      <c r="U13">
        <v>25</v>
      </c>
      <c r="V13">
        <v>46.033034290000003</v>
      </c>
      <c r="W13">
        <v>36152.503810000002</v>
      </c>
      <c r="X13">
        <f>W13-Sal1NT5</f>
        <v>24921.752170000007</v>
      </c>
      <c r="Y13">
        <f>V13-Sal1T5</f>
        <v>33.27277514</v>
      </c>
    </row>
    <row r="14" spans="1:25" x14ac:dyDescent="0.25">
      <c r="A14">
        <v>75</v>
      </c>
      <c r="B14">
        <v>65.493767289999994</v>
      </c>
      <c r="C14">
        <v>48863.589899999999</v>
      </c>
      <c r="D14">
        <f t="shared" si="0"/>
        <v>48863.589899999999</v>
      </c>
      <c r="E14">
        <f t="shared" si="1"/>
        <v>65.493767289999994</v>
      </c>
      <c r="F14">
        <v>75</v>
      </c>
      <c r="G14">
        <v>68.881972669999996</v>
      </c>
      <c r="H14">
        <v>51927.36391</v>
      </c>
      <c r="I14">
        <f>H14-Sal1NT2</f>
        <v>47215.40021</v>
      </c>
      <c r="J14">
        <f>G14-Sal1T2</f>
        <v>62.949262759999996</v>
      </c>
      <c r="K14">
        <v>75</v>
      </c>
      <c r="L14">
        <v>74.061848940000004</v>
      </c>
      <c r="M14">
        <v>58254.087899999999</v>
      </c>
      <c r="N14">
        <f>M14-Sal1NT3</f>
        <v>47012.723689999999</v>
      </c>
      <c r="O14">
        <f>L14-Sal1T3</f>
        <v>61.354536030000006</v>
      </c>
      <c r="P14">
        <v>75</v>
      </c>
      <c r="Q14">
        <v>60.277064729999999</v>
      </c>
      <c r="R14">
        <v>47289.768369999998</v>
      </c>
      <c r="S14">
        <f>R14-Sal1NT4</f>
        <v>48252.898820000002</v>
      </c>
      <c r="T14">
        <f>Q14-Sal1T4</f>
        <v>63.014004540000002</v>
      </c>
      <c r="U14">
        <v>25.5</v>
      </c>
      <c r="V14">
        <v>45.904307029999998</v>
      </c>
      <c r="W14">
        <v>36051.406569999999</v>
      </c>
      <c r="X14">
        <f>W14-Sal1NT5</f>
        <v>24820.654930000004</v>
      </c>
      <c r="Y14">
        <f>V14-Sal1T5</f>
        <v>33.144047879999995</v>
      </c>
    </row>
    <row r="15" spans="1:25" x14ac:dyDescent="0.25">
      <c r="A15">
        <v>80</v>
      </c>
      <c r="B15">
        <v>68.226451139999995</v>
      </c>
      <c r="C15">
        <v>50902.390659999997</v>
      </c>
      <c r="D15">
        <f t="shared" si="0"/>
        <v>50902.390659999997</v>
      </c>
      <c r="E15">
        <f t="shared" si="1"/>
        <v>68.226451139999995</v>
      </c>
      <c r="F15">
        <v>80</v>
      </c>
      <c r="G15">
        <v>70.693874899999997</v>
      </c>
      <c r="H15">
        <v>53293.284529999997</v>
      </c>
      <c r="I15">
        <f>H15-Sal1NT2</f>
        <v>48581.320829999997</v>
      </c>
      <c r="J15">
        <f>G15-Sal1T2</f>
        <v>64.761164989999997</v>
      </c>
      <c r="K15">
        <v>80</v>
      </c>
      <c r="L15">
        <v>76.457558710000001</v>
      </c>
      <c r="M15">
        <v>60138.45738</v>
      </c>
      <c r="N15">
        <f>M15-Sal1NT3</f>
        <v>48897.09317</v>
      </c>
      <c r="O15">
        <f>L15-Sal1T3</f>
        <v>63.750245800000002</v>
      </c>
      <c r="P15">
        <v>80</v>
      </c>
      <c r="Q15">
        <v>62.979629920000001</v>
      </c>
      <c r="R15">
        <v>49410.038860000001</v>
      </c>
      <c r="S15">
        <f>R15-Sal1NT4</f>
        <v>50373.169309999997</v>
      </c>
      <c r="T15">
        <f>Q15-Sal1T4</f>
        <v>65.716569730000003</v>
      </c>
      <c r="U15">
        <v>26</v>
      </c>
      <c r="V15">
        <v>46.045062180000002</v>
      </c>
      <c r="W15">
        <v>36161.95003</v>
      </c>
      <c r="X15">
        <f>W15-Sal1NT5</f>
        <v>24931.198390000005</v>
      </c>
      <c r="Y15">
        <f>V15-Sal1T5</f>
        <v>33.284803029999999</v>
      </c>
    </row>
    <row r="16" spans="1:25" x14ac:dyDescent="0.25">
      <c r="A16">
        <v>85</v>
      </c>
      <c r="B16">
        <v>71.003330009999999</v>
      </c>
      <c r="C16">
        <v>52974.164449999997</v>
      </c>
      <c r="D16">
        <f t="shared" si="0"/>
        <v>52974.164449999997</v>
      </c>
      <c r="E16">
        <f t="shared" si="1"/>
        <v>71.003330009999999</v>
      </c>
      <c r="F16">
        <v>85</v>
      </c>
      <c r="G16">
        <v>73.387699260000005</v>
      </c>
      <c r="H16">
        <v>55324.05096</v>
      </c>
      <c r="I16">
        <f>H16-Sal1NT2</f>
        <v>50612.08726</v>
      </c>
      <c r="J16">
        <f>G16-Sal1T2</f>
        <v>67.454989350000005</v>
      </c>
      <c r="K16">
        <v>85</v>
      </c>
      <c r="L16">
        <v>78.87776264</v>
      </c>
      <c r="M16">
        <v>62042.092980000001</v>
      </c>
      <c r="N16">
        <f>M16-Sal1NT3</f>
        <v>50800.728770000002</v>
      </c>
      <c r="O16">
        <f>L16-Sal1T3</f>
        <v>66.170449730000001</v>
      </c>
      <c r="P16">
        <v>85</v>
      </c>
      <c r="Q16">
        <v>65.607104460000002</v>
      </c>
      <c r="R16">
        <v>51471.397729999997</v>
      </c>
      <c r="S16">
        <f>R16-Sal1NT4</f>
        <v>52434.528179999994</v>
      </c>
      <c r="T16">
        <f>Q16-Sal1T4</f>
        <v>68.344044269999998</v>
      </c>
      <c r="U16">
        <v>26.5</v>
      </c>
      <c r="V16">
        <v>46.158580739999998</v>
      </c>
      <c r="W16">
        <v>36251.10297</v>
      </c>
      <c r="X16">
        <f>W16-Sal1NT5</f>
        <v>25020.351330000005</v>
      </c>
      <c r="Y16">
        <f>V16-Sal1T5</f>
        <v>33.398321589999995</v>
      </c>
    </row>
    <row r="17" spans="1:25" x14ac:dyDescent="0.25">
      <c r="A17">
        <v>90</v>
      </c>
      <c r="B17">
        <v>73.723254990000001</v>
      </c>
      <c r="C17">
        <v>55003.446080000002</v>
      </c>
      <c r="D17">
        <f t="shared" si="0"/>
        <v>55003.446080000002</v>
      </c>
      <c r="E17">
        <f t="shared" si="1"/>
        <v>73.723254990000001</v>
      </c>
      <c r="F17">
        <v>90</v>
      </c>
      <c r="G17">
        <v>75.947582530000005</v>
      </c>
      <c r="H17">
        <v>57253.844570000001</v>
      </c>
      <c r="I17">
        <f>H17-Sal1NT2</f>
        <v>52541.880870000001</v>
      </c>
      <c r="J17">
        <f>G17-Sal1T2</f>
        <v>70.014872620000006</v>
      </c>
      <c r="K17">
        <v>90</v>
      </c>
      <c r="L17">
        <v>81.291213200000001</v>
      </c>
      <c r="M17">
        <v>63940.416660000003</v>
      </c>
      <c r="N17">
        <f>M17-Sal1NT3</f>
        <v>52699.052450000003</v>
      </c>
      <c r="O17">
        <f>L17-Sal1T3</f>
        <v>68.583900290000003</v>
      </c>
      <c r="P17">
        <v>90</v>
      </c>
      <c r="Q17">
        <v>68.174149549999996</v>
      </c>
      <c r="R17">
        <v>53485.347289999998</v>
      </c>
      <c r="S17">
        <f>R17-Sal1NT4</f>
        <v>54448.477740000002</v>
      </c>
      <c r="T17">
        <f>Q17-Sal1T4</f>
        <v>70.911089359999991</v>
      </c>
      <c r="U17">
        <v>27</v>
      </c>
      <c r="V17">
        <v>46.543661780000001</v>
      </c>
      <c r="W17">
        <v>36553.530220000001</v>
      </c>
      <c r="X17">
        <f>W17-Sal1NT5</f>
        <v>25322.778580000006</v>
      </c>
      <c r="Y17">
        <f>V17-Sal1T5</f>
        <v>33.783402629999998</v>
      </c>
    </row>
    <row r="18" spans="1:25" x14ac:dyDescent="0.25">
      <c r="A18">
        <v>95</v>
      </c>
      <c r="B18">
        <v>76.300412050000006</v>
      </c>
      <c r="C18">
        <v>56926.21142</v>
      </c>
      <c r="D18">
        <f t="shared" si="0"/>
        <v>56926.21142</v>
      </c>
      <c r="E18">
        <f t="shared" si="1"/>
        <v>76.300412050000006</v>
      </c>
      <c r="F18">
        <v>95</v>
      </c>
      <c r="G18">
        <v>78.837537769999997</v>
      </c>
      <c r="H18">
        <v>59432.466229999998</v>
      </c>
      <c r="I18">
        <f>H18-Sal1NT2</f>
        <v>54720.502529999998</v>
      </c>
      <c r="J18">
        <f>G18-Sal1T2</f>
        <v>72.904827859999997</v>
      </c>
      <c r="K18">
        <v>95</v>
      </c>
      <c r="L18">
        <v>83.896481550000004</v>
      </c>
      <c r="M18">
        <v>65989.616529999999</v>
      </c>
      <c r="N18">
        <f>M18-Sal1NT3</f>
        <v>54748.25232</v>
      </c>
      <c r="O18">
        <f>L18-Sal1T3</f>
        <v>71.189168640000005</v>
      </c>
      <c r="P18">
        <v>95</v>
      </c>
      <c r="Q18">
        <v>70.602987569999996</v>
      </c>
      <c r="R18">
        <v>55390.867870000002</v>
      </c>
      <c r="S18">
        <f>R18-Sal1NT4</f>
        <v>56353.998319999999</v>
      </c>
      <c r="T18">
        <f>Q18-Sal1T4</f>
        <v>73.339927379999992</v>
      </c>
      <c r="U18">
        <v>27.5</v>
      </c>
      <c r="V18">
        <v>46.901521680000002</v>
      </c>
      <c r="W18">
        <v>36834.57907</v>
      </c>
      <c r="X18">
        <f>W18-Sal1NT5</f>
        <v>25603.827430000005</v>
      </c>
      <c r="Y18">
        <f>V18-Sal1T5</f>
        <v>34.141262529999999</v>
      </c>
    </row>
    <row r="19" spans="1:25" x14ac:dyDescent="0.25">
      <c r="A19">
        <v>100</v>
      </c>
      <c r="B19">
        <v>78.97301788</v>
      </c>
      <c r="C19">
        <v>58920.189180000001</v>
      </c>
      <c r="D19">
        <f t="shared" si="0"/>
        <v>58920.189180000001</v>
      </c>
      <c r="E19">
        <f t="shared" si="1"/>
        <v>78.97301788</v>
      </c>
      <c r="F19">
        <v>100</v>
      </c>
      <c r="G19">
        <v>82.287165270000003</v>
      </c>
      <c r="H19">
        <v>62033.002410000001</v>
      </c>
      <c r="I19">
        <f>H19-Sal1NT2</f>
        <v>57321.038710000001</v>
      </c>
      <c r="J19">
        <f>G19-Sal1T2</f>
        <v>76.354455360000003</v>
      </c>
      <c r="K19">
        <v>100</v>
      </c>
      <c r="L19">
        <v>86.518234149999998</v>
      </c>
      <c r="M19">
        <v>68051.782260000007</v>
      </c>
      <c r="N19">
        <f>M19-Sal1NT3</f>
        <v>56810.418050000007</v>
      </c>
      <c r="O19">
        <f>L19-Sal1T3</f>
        <v>73.810921239999999</v>
      </c>
      <c r="P19">
        <v>100</v>
      </c>
      <c r="Q19">
        <v>73.170874650000002</v>
      </c>
      <c r="R19">
        <v>57405.478000000003</v>
      </c>
      <c r="S19">
        <f>R19-Sal1NT4</f>
        <v>58368.60845</v>
      </c>
      <c r="T19">
        <f>Q19-Sal1T4</f>
        <v>75.907814459999997</v>
      </c>
      <c r="U19">
        <v>28</v>
      </c>
      <c r="V19">
        <v>47.324611150000003</v>
      </c>
      <c r="W19">
        <v>37166.856610000003</v>
      </c>
      <c r="X19">
        <f>W19-Sal1NT5</f>
        <v>25936.104970000008</v>
      </c>
      <c r="Y19">
        <f>V19-Sal1T5</f>
        <v>34.564352</v>
      </c>
    </row>
    <row r="20" spans="1:25" x14ac:dyDescent="0.25">
      <c r="A20">
        <v>105</v>
      </c>
      <c r="B20">
        <v>81.688634820000004</v>
      </c>
      <c r="C20">
        <v>60946.256670000002</v>
      </c>
      <c r="D20">
        <f t="shared" si="0"/>
        <v>60946.256670000002</v>
      </c>
      <c r="E20">
        <f t="shared" si="1"/>
        <v>81.688634820000004</v>
      </c>
      <c r="F20">
        <v>105</v>
      </c>
      <c r="G20">
        <v>85.349282259999995</v>
      </c>
      <c r="H20">
        <v>64341.409919999998</v>
      </c>
      <c r="I20">
        <f>H20-Sal1NT2</f>
        <v>59629.446219999998</v>
      </c>
      <c r="J20">
        <f>G20-Sal1T2</f>
        <v>79.416572349999996</v>
      </c>
      <c r="K20">
        <v>105</v>
      </c>
      <c r="L20">
        <v>89.574514190000002</v>
      </c>
      <c r="M20">
        <v>70455.729879999999</v>
      </c>
      <c r="N20">
        <f>M20-Sal1NT3</f>
        <v>59214.365669999999</v>
      </c>
      <c r="O20">
        <f>L20-Sal1T3</f>
        <v>76.867201280000003</v>
      </c>
      <c r="P20">
        <v>105</v>
      </c>
      <c r="Q20">
        <v>75.387998789999997</v>
      </c>
      <c r="R20">
        <v>59144.900569999998</v>
      </c>
      <c r="S20">
        <f>R20-Sal1NT4</f>
        <v>60108.031019999995</v>
      </c>
      <c r="T20">
        <f>Q20-Sal1T4</f>
        <v>78.124938599999993</v>
      </c>
      <c r="U20">
        <v>28.5</v>
      </c>
      <c r="V20">
        <v>47.87804732</v>
      </c>
      <c r="W20">
        <v>37601.503239999998</v>
      </c>
      <c r="X20">
        <f>W20-Sal1NT5</f>
        <v>26370.751600000003</v>
      </c>
      <c r="Y20">
        <f>V20-Sal1T5</f>
        <v>35.117788169999997</v>
      </c>
    </row>
    <row r="21" spans="1:25" x14ac:dyDescent="0.25">
      <c r="A21">
        <v>110</v>
      </c>
      <c r="B21">
        <v>84.044170930000007</v>
      </c>
      <c r="C21">
        <v>62703.675049999998</v>
      </c>
      <c r="D21">
        <f t="shared" si="0"/>
        <v>62703.675049999998</v>
      </c>
      <c r="E21">
        <f t="shared" si="1"/>
        <v>84.044170930000007</v>
      </c>
      <c r="F21">
        <v>110</v>
      </c>
      <c r="G21">
        <v>87.113057220000002</v>
      </c>
      <c r="H21">
        <v>65671.049320000006</v>
      </c>
      <c r="I21">
        <f>H21-Sal1NT2</f>
        <v>60959.085620000005</v>
      </c>
      <c r="J21">
        <f>G21-Sal1T2</f>
        <v>81.180347310000002</v>
      </c>
      <c r="K21">
        <v>110</v>
      </c>
      <c r="L21">
        <v>92.229248209999994</v>
      </c>
      <c r="M21">
        <v>72543.837480000002</v>
      </c>
      <c r="N21">
        <f>M21-Sal1NT3</f>
        <v>61302.473270000002</v>
      </c>
      <c r="O21">
        <f>L21-Sal1T3</f>
        <v>79.521935299999996</v>
      </c>
      <c r="P21">
        <v>110</v>
      </c>
      <c r="Q21">
        <v>77.853275479999994</v>
      </c>
      <c r="R21">
        <v>61079.008739999997</v>
      </c>
      <c r="S21">
        <f>R21-Sal1NT4</f>
        <v>62042.139190000002</v>
      </c>
      <c r="T21">
        <f>Q21-Sal1T4</f>
        <v>80.590215289999989</v>
      </c>
      <c r="U21">
        <v>29</v>
      </c>
      <c r="V21">
        <v>48.370603549999998</v>
      </c>
      <c r="W21">
        <v>37988.337200000002</v>
      </c>
      <c r="X21">
        <f>W21-Sal1NT5</f>
        <v>26757.585560000007</v>
      </c>
      <c r="Y21">
        <f>V21-Sal1T5</f>
        <v>35.610344399999995</v>
      </c>
    </row>
    <row r="22" spans="1:25" x14ac:dyDescent="0.25">
      <c r="A22">
        <v>115</v>
      </c>
      <c r="B22">
        <v>86.782367679999993</v>
      </c>
      <c r="C22">
        <v>64746.588880000003</v>
      </c>
      <c r="D22">
        <f t="shared" si="0"/>
        <v>64746.588880000003</v>
      </c>
      <c r="E22">
        <f t="shared" si="1"/>
        <v>86.782367679999993</v>
      </c>
      <c r="F22">
        <v>115</v>
      </c>
      <c r="G22">
        <v>88.873404570000005</v>
      </c>
      <c r="H22">
        <v>66998.104770000005</v>
      </c>
      <c r="I22">
        <f>H22-Sal1NT2</f>
        <v>62286.141070000005</v>
      </c>
      <c r="J22">
        <f>G22-Sal1T2</f>
        <v>82.940694660000005</v>
      </c>
      <c r="K22">
        <v>115</v>
      </c>
      <c r="L22">
        <v>95.661940369999996</v>
      </c>
      <c r="M22">
        <v>75243.855819999997</v>
      </c>
      <c r="N22">
        <f>M22-Sal1NT3</f>
        <v>64002.491609999997</v>
      </c>
      <c r="O22">
        <f>L22-Sal1T3</f>
        <v>82.954627459999998</v>
      </c>
      <c r="P22">
        <v>115</v>
      </c>
      <c r="Q22">
        <v>80.166468330000001</v>
      </c>
      <c r="R22">
        <v>62893.801059999998</v>
      </c>
      <c r="S22">
        <f>R22-Sal1NT4</f>
        <v>63856.931509999995</v>
      </c>
      <c r="T22">
        <f>Q22-Sal1T4</f>
        <v>82.903408139999996</v>
      </c>
      <c r="U22">
        <v>29.5</v>
      </c>
      <c r="V22">
        <v>48.683945059999999</v>
      </c>
      <c r="W22">
        <v>38234.423089999997</v>
      </c>
      <c r="X22">
        <f>W22-Sal1NT5</f>
        <v>27003.671450000002</v>
      </c>
      <c r="Y22">
        <f>V22-Sal1T5</f>
        <v>35.923685909999996</v>
      </c>
    </row>
    <row r="23" spans="1:25" x14ac:dyDescent="0.25">
      <c r="A23">
        <v>120</v>
      </c>
      <c r="B23">
        <v>89.072979720000006</v>
      </c>
      <c r="C23">
        <v>66455.568710000007</v>
      </c>
      <c r="D23">
        <f t="shared" si="0"/>
        <v>66455.568710000007</v>
      </c>
      <c r="E23">
        <f t="shared" si="1"/>
        <v>89.072979720000006</v>
      </c>
      <c r="F23">
        <v>120</v>
      </c>
      <c r="G23">
        <v>91.207115990000005</v>
      </c>
      <c r="H23">
        <v>68757.396460000004</v>
      </c>
      <c r="I23">
        <f>H23-Sal1NT2</f>
        <v>64045.432760000003</v>
      </c>
      <c r="J23">
        <f>G23-Sal1T2</f>
        <v>85.274406080000006</v>
      </c>
      <c r="K23">
        <v>120</v>
      </c>
      <c r="L23">
        <v>99.049485910000001</v>
      </c>
      <c r="M23">
        <v>77908.363639999996</v>
      </c>
      <c r="N23">
        <f>M23-Sal1NT3</f>
        <v>66666.999429999996</v>
      </c>
      <c r="O23">
        <f>L23-Sal1T3</f>
        <v>86.342173000000003</v>
      </c>
      <c r="P23">
        <v>120</v>
      </c>
      <c r="Q23">
        <v>82.752958460000002</v>
      </c>
      <c r="R23">
        <v>64923.006029999997</v>
      </c>
      <c r="S23">
        <f>R23-Sal1NT4</f>
        <v>65886.136480000001</v>
      </c>
      <c r="T23">
        <f>Q23-Sal1T4</f>
        <v>85.489898269999998</v>
      </c>
      <c r="U23">
        <v>30</v>
      </c>
      <c r="V23">
        <v>48.692922709999998</v>
      </c>
      <c r="W23">
        <v>38241.47378</v>
      </c>
      <c r="X23">
        <f>W23-Sal1NT5</f>
        <v>27010.722140000005</v>
      </c>
      <c r="Y23">
        <f>V23-Sal1T5</f>
        <v>35.932663559999995</v>
      </c>
    </row>
    <row r="24" spans="1:25" x14ac:dyDescent="0.25">
      <c r="A24">
        <v>125</v>
      </c>
      <c r="B24">
        <v>91.217500740000006</v>
      </c>
      <c r="C24">
        <v>68055.552949999998</v>
      </c>
      <c r="D24">
        <f t="shared" si="0"/>
        <v>68055.552949999998</v>
      </c>
      <c r="E24">
        <f t="shared" si="1"/>
        <v>91.217500740000006</v>
      </c>
      <c r="F24">
        <v>125</v>
      </c>
      <c r="G24">
        <v>92.964270970000001</v>
      </c>
      <c r="H24">
        <v>70082.045310000001</v>
      </c>
      <c r="I24">
        <f>H24-Sal1NT2</f>
        <v>65370.081610000001</v>
      </c>
      <c r="J24">
        <f>G24-Sal1T2</f>
        <v>87.031561060000001</v>
      </c>
      <c r="K24">
        <v>125</v>
      </c>
      <c r="L24">
        <v>99.948036450000004</v>
      </c>
      <c r="M24">
        <v>78615.127550000005</v>
      </c>
      <c r="N24">
        <f>M24-Sal1NT3</f>
        <v>67373.763340000005</v>
      </c>
      <c r="O24">
        <f>L24-Sal1T3</f>
        <v>87.240723540000005</v>
      </c>
      <c r="P24">
        <v>125</v>
      </c>
      <c r="Q24">
        <v>84.952210559999997</v>
      </c>
      <c r="R24">
        <v>66648.407269999996</v>
      </c>
      <c r="S24">
        <f>R24-Sal1NT4</f>
        <v>67611.537719999993</v>
      </c>
      <c r="T24">
        <f>Q24-Sal1T4</f>
        <v>87.689150369999993</v>
      </c>
      <c r="U24">
        <v>30.5</v>
      </c>
      <c r="V24">
        <v>48.683945059999999</v>
      </c>
      <c r="W24">
        <v>38234.423089999997</v>
      </c>
      <c r="X24">
        <f>W24-Sal1NT5</f>
        <v>27003.671450000002</v>
      </c>
      <c r="Y24">
        <f>V24-Sal1T5</f>
        <v>35.923685909999996</v>
      </c>
    </row>
    <row r="25" spans="1:25" x14ac:dyDescent="0.25">
      <c r="A25">
        <v>130</v>
      </c>
      <c r="B25">
        <v>93.426207300000002</v>
      </c>
      <c r="C25">
        <v>69703.424740000002</v>
      </c>
      <c r="D25">
        <f t="shared" si="0"/>
        <v>69703.424740000002</v>
      </c>
      <c r="E25">
        <f t="shared" si="1"/>
        <v>93.426207300000002</v>
      </c>
      <c r="F25">
        <v>130</v>
      </c>
      <c r="G25">
        <v>95.099406560000006</v>
      </c>
      <c r="H25">
        <v>71691.638630000001</v>
      </c>
      <c r="I25">
        <f>H25-Sal1NT2</f>
        <v>66979.674930000008</v>
      </c>
      <c r="J25">
        <f>G25-Sal1T2</f>
        <v>89.166696650000006</v>
      </c>
      <c r="P25">
        <v>130</v>
      </c>
      <c r="Q25">
        <v>87.089991310000002</v>
      </c>
      <c r="R25">
        <v>68325.581779999993</v>
      </c>
      <c r="S25">
        <f>R25-Sal1NT4</f>
        <v>69288.71222999999</v>
      </c>
      <c r="T25">
        <f>Q25-Sal1T4</f>
        <v>89.826931119999998</v>
      </c>
      <c r="U25">
        <v>31</v>
      </c>
      <c r="V25">
        <v>48.712678459999999</v>
      </c>
      <c r="W25">
        <v>38256.989159999997</v>
      </c>
      <c r="X25">
        <f>W25-Sal1NT5</f>
        <v>27026.237520000002</v>
      </c>
      <c r="Y25">
        <f>V25-Sal1T5</f>
        <v>35.952419309999996</v>
      </c>
    </row>
    <row r="26" spans="1:25" x14ac:dyDescent="0.25">
      <c r="A26">
        <v>135</v>
      </c>
      <c r="B26">
        <v>95.638316700000004</v>
      </c>
      <c r="C26">
        <v>71353.835319999998</v>
      </c>
      <c r="D26">
        <f t="shared" si="0"/>
        <v>71353.835319999998</v>
      </c>
      <c r="E26">
        <f t="shared" si="1"/>
        <v>95.638316700000004</v>
      </c>
      <c r="F26">
        <v>135</v>
      </c>
      <c r="G26">
        <v>97.289128759999997</v>
      </c>
      <c r="H26">
        <v>73342.382610000001</v>
      </c>
      <c r="I26">
        <f>H26-Sal1NT2</f>
        <v>68630.418910000008</v>
      </c>
      <c r="J26">
        <f>G26-Sal1T2</f>
        <v>91.356418849999997</v>
      </c>
      <c r="P26">
        <v>135</v>
      </c>
      <c r="Q26">
        <v>89.773188849999997</v>
      </c>
      <c r="R26">
        <v>70430.657579999999</v>
      </c>
      <c r="S26">
        <f>R26-Sal1NT4</f>
        <v>71393.788029999996</v>
      </c>
      <c r="T26">
        <f>Q26-Sal1T4</f>
        <v>92.510128659999992</v>
      </c>
      <c r="U26">
        <v>31.5</v>
      </c>
      <c r="V26">
        <v>48.811559269999997</v>
      </c>
      <c r="W26">
        <v>38334.646189999999</v>
      </c>
      <c r="X26">
        <f>W26-Sal1NT5</f>
        <v>27103.894550000005</v>
      </c>
      <c r="Y26">
        <f>V26-Sal1T5</f>
        <v>36.051300119999993</v>
      </c>
    </row>
    <row r="27" spans="1:25" x14ac:dyDescent="0.25">
      <c r="A27">
        <v>140</v>
      </c>
      <c r="B27">
        <v>97.419464989999994</v>
      </c>
      <c r="C27">
        <v>72682.714439999996</v>
      </c>
      <c r="D27">
        <f t="shared" si="0"/>
        <v>72682.714439999996</v>
      </c>
      <c r="E27">
        <f t="shared" si="1"/>
        <v>97.419464989999994</v>
      </c>
      <c r="F27">
        <v>140</v>
      </c>
      <c r="G27">
        <v>98.596022619999999</v>
      </c>
      <c r="H27">
        <v>74327.597609999997</v>
      </c>
      <c r="I27">
        <f>H27-Sal1NT2</f>
        <v>69615.633910000004</v>
      </c>
      <c r="J27">
        <f>G27-Sal1T2</f>
        <v>92.66331271</v>
      </c>
      <c r="P27">
        <v>140</v>
      </c>
      <c r="Q27">
        <v>92.465340789999999</v>
      </c>
      <c r="R27">
        <v>72542.758470000001</v>
      </c>
      <c r="S27">
        <f>R27-Sal1NT4</f>
        <v>73505.888919999998</v>
      </c>
      <c r="T27">
        <f>Q27-Sal1T4</f>
        <v>95.202280599999995</v>
      </c>
      <c r="U27">
        <v>32</v>
      </c>
      <c r="V27">
        <v>49.009834699999999</v>
      </c>
      <c r="W27">
        <v>38490.36378</v>
      </c>
      <c r="X27">
        <f>W27-Sal1NT5</f>
        <v>27259.612140000005</v>
      </c>
      <c r="Y27">
        <f>V27-Sal1T5</f>
        <v>36.249575549999996</v>
      </c>
    </row>
    <row r="28" spans="1:25" x14ac:dyDescent="0.25">
      <c r="A28">
        <v>145</v>
      </c>
      <c r="B28">
        <v>99.180156729999993</v>
      </c>
      <c r="C28">
        <v>73996.331340000004</v>
      </c>
      <c r="D28">
        <f t="shared" si="0"/>
        <v>73996.331340000004</v>
      </c>
      <c r="E28">
        <f t="shared" si="1"/>
        <v>99.180156729999993</v>
      </c>
      <c r="F28">
        <v>145</v>
      </c>
      <c r="G28">
        <v>99.834420179999995</v>
      </c>
      <c r="H28">
        <v>75261.176000000007</v>
      </c>
      <c r="I28">
        <f>H28-Sal1NT2</f>
        <v>70549.212300000014</v>
      </c>
      <c r="J28">
        <f>G28-Sal1T2</f>
        <v>93.901710269999995</v>
      </c>
      <c r="P28">
        <v>145</v>
      </c>
      <c r="Q28">
        <v>95.052941660000002</v>
      </c>
      <c r="R28">
        <v>74572.834849999999</v>
      </c>
      <c r="S28">
        <f>R28-Sal1NT4</f>
        <v>75535.965299999996</v>
      </c>
      <c r="T28">
        <f>Q28-Sal1T4</f>
        <v>97.789881469999997</v>
      </c>
      <c r="U28">
        <v>32.5</v>
      </c>
      <c r="V28">
        <v>49.312180210000001</v>
      </c>
      <c r="W28">
        <v>38727.813849999999</v>
      </c>
      <c r="X28">
        <f>W28-Sal1NT5</f>
        <v>27497.062210000004</v>
      </c>
      <c r="Y28">
        <f>V28-Sal1T5</f>
        <v>36.551921059999998</v>
      </c>
    </row>
    <row r="29" spans="1:25" x14ac:dyDescent="0.25">
      <c r="U29">
        <v>33</v>
      </c>
      <c r="V29">
        <v>49.68372694</v>
      </c>
      <c r="W29">
        <v>39019.611790000003</v>
      </c>
      <c r="X29">
        <f>W29-Sal1NT5</f>
        <v>27788.860150000008</v>
      </c>
      <c r="Y29">
        <f>V29-Sal1T5</f>
        <v>36.923467789999997</v>
      </c>
    </row>
    <row r="30" spans="1:25" x14ac:dyDescent="0.25">
      <c r="U30">
        <v>33.5</v>
      </c>
      <c r="V30">
        <v>49.997088580000003</v>
      </c>
      <c r="W30">
        <v>39265.713490000002</v>
      </c>
      <c r="X30">
        <f>W30-Sal1NT5</f>
        <v>28034.961850000007</v>
      </c>
      <c r="Y30">
        <f>V30-Sal1T5</f>
        <v>37.23682943</v>
      </c>
    </row>
    <row r="31" spans="1:25" x14ac:dyDescent="0.25">
      <c r="U31">
        <v>34</v>
      </c>
      <c r="V31">
        <v>50.32517833</v>
      </c>
      <c r="W31">
        <v>39523.382060000004</v>
      </c>
      <c r="X31">
        <f>W31-Sal1NT5</f>
        <v>28292.630420000009</v>
      </c>
      <c r="Y31">
        <f>V31-Sal1T5</f>
        <v>37.564919179999997</v>
      </c>
    </row>
    <row r="32" spans="1:25" x14ac:dyDescent="0.25">
      <c r="U32">
        <v>34.5</v>
      </c>
      <c r="V32">
        <v>50.60691104</v>
      </c>
      <c r="W32">
        <v>39744.643660000002</v>
      </c>
      <c r="X32">
        <f>W32-Sal1NT5</f>
        <v>28513.892020000007</v>
      </c>
      <c r="Y32">
        <f>V32-Sal1T5</f>
        <v>37.846651889999997</v>
      </c>
    </row>
    <row r="33" spans="21:25" x14ac:dyDescent="0.25">
      <c r="U33">
        <v>35</v>
      </c>
      <c r="V33">
        <v>51.058506780000002</v>
      </c>
      <c r="W33">
        <v>40099.30889</v>
      </c>
      <c r="X33">
        <f>W33-Sal1NT5</f>
        <v>28868.557250000005</v>
      </c>
      <c r="Y33">
        <f>V33-Sal1T5</f>
        <v>38.298247629999999</v>
      </c>
    </row>
    <row r="34" spans="21:25" x14ac:dyDescent="0.25">
      <c r="U34">
        <v>35.5</v>
      </c>
      <c r="V34">
        <v>51.462937879999998</v>
      </c>
      <c r="W34">
        <v>40416.9329</v>
      </c>
      <c r="X34">
        <f>W34-Sal1NT5</f>
        <v>29186.181260000005</v>
      </c>
      <c r="Y34">
        <f>V34-Sal1T5</f>
        <v>38.702678729999995</v>
      </c>
    </row>
    <row r="35" spans="21:25" x14ac:dyDescent="0.25">
      <c r="U35">
        <v>36</v>
      </c>
      <c r="V35">
        <v>51.657786979999997</v>
      </c>
      <c r="W35">
        <v>40569.959589999999</v>
      </c>
      <c r="X35">
        <f>W35-Sal1NT5</f>
        <v>29339.207950000004</v>
      </c>
      <c r="Y35">
        <f>V35-Sal1T5</f>
        <v>38.897527829999994</v>
      </c>
    </row>
    <row r="36" spans="21:25" x14ac:dyDescent="0.25">
      <c r="U36">
        <v>36.5</v>
      </c>
      <c r="V36">
        <v>51.942845239999997</v>
      </c>
      <c r="W36">
        <v>40793.83294</v>
      </c>
      <c r="X36">
        <f>W36-Sal1NT5</f>
        <v>29563.081300000005</v>
      </c>
      <c r="Y36">
        <f>V36-Sal1T5</f>
        <v>39.182586089999994</v>
      </c>
    </row>
    <row r="37" spans="21:25" x14ac:dyDescent="0.25">
      <c r="U37">
        <v>37</v>
      </c>
      <c r="V37">
        <v>52.352243459999997</v>
      </c>
      <c r="W37">
        <v>41115.357929999998</v>
      </c>
      <c r="X37">
        <f>W37-Sal1NT5</f>
        <v>29884.606290000003</v>
      </c>
      <c r="Y37">
        <f>V37-Sal1T5</f>
        <v>39.591984309999994</v>
      </c>
    </row>
    <row r="38" spans="21:25" x14ac:dyDescent="0.25">
      <c r="U38">
        <v>37.5</v>
      </c>
      <c r="V38">
        <v>52.733943029999999</v>
      </c>
      <c r="W38">
        <v>41415.129500000003</v>
      </c>
      <c r="X38">
        <f>W38-Sal1NT5</f>
        <v>30184.377860000008</v>
      </c>
      <c r="Y38">
        <f>V38-Sal1T5</f>
        <v>39.973683879999996</v>
      </c>
    </row>
    <row r="39" spans="21:25" x14ac:dyDescent="0.25">
      <c r="U39">
        <v>38</v>
      </c>
      <c r="V39">
        <v>53.046426940000003</v>
      </c>
      <c r="W39">
        <v>41660.541859999998</v>
      </c>
      <c r="X39">
        <f>W39-Sal1NT5</f>
        <v>30429.790220000003</v>
      </c>
      <c r="Y39">
        <f>V39-Sal1T5</f>
        <v>40.28616779</v>
      </c>
    </row>
    <row r="40" spans="21:25" x14ac:dyDescent="0.25">
      <c r="U40">
        <v>38.5</v>
      </c>
      <c r="V40">
        <v>53.300154030000002</v>
      </c>
      <c r="W40">
        <v>41859.808969999998</v>
      </c>
      <c r="X40">
        <f>W40-Sal1NT5</f>
        <v>30629.057330000003</v>
      </c>
      <c r="Y40">
        <f>V40-Sal1T5</f>
        <v>40.539894879999999</v>
      </c>
    </row>
    <row r="41" spans="21:25" x14ac:dyDescent="0.25">
      <c r="U41">
        <v>39</v>
      </c>
      <c r="V41">
        <v>53.521743049999998</v>
      </c>
      <c r="W41">
        <v>42033.83612</v>
      </c>
      <c r="X41">
        <f>W41-Sal1NT5</f>
        <v>30803.084480000005</v>
      </c>
      <c r="Y41">
        <f>V41-Sal1T5</f>
        <v>40.761483899999995</v>
      </c>
    </row>
    <row r="42" spans="21:25" x14ac:dyDescent="0.25">
      <c r="U42">
        <v>39.5</v>
      </c>
      <c r="V42">
        <v>53.671328610000003</v>
      </c>
      <c r="W42">
        <v>42151.314639999997</v>
      </c>
      <c r="X42">
        <f>W42-Sal1NT5</f>
        <v>30920.563000000002</v>
      </c>
      <c r="Y42">
        <f>V42-Sal1T5</f>
        <v>40.91106946</v>
      </c>
    </row>
    <row r="43" spans="21:25" x14ac:dyDescent="0.25">
      <c r="U43">
        <v>40</v>
      </c>
      <c r="V43">
        <v>53.910413089999999</v>
      </c>
      <c r="W43">
        <v>42339.082029999998</v>
      </c>
      <c r="X43">
        <f>W43-Sal1NT5</f>
        <v>31108.330390000003</v>
      </c>
      <c r="Y43">
        <f>V43-Sal1T5</f>
        <v>41.150153939999996</v>
      </c>
    </row>
    <row r="44" spans="21:25" x14ac:dyDescent="0.25">
      <c r="U44">
        <v>40.5</v>
      </c>
      <c r="V44">
        <v>54.238303999999999</v>
      </c>
      <c r="W44">
        <v>42596.594429999997</v>
      </c>
      <c r="X44">
        <f>W44-Sal1NT5</f>
        <v>31365.842790000002</v>
      </c>
      <c r="Y44">
        <f>V44-Sal1T5</f>
        <v>41.478044849999996</v>
      </c>
    </row>
    <row r="45" spans="21:25" x14ac:dyDescent="0.25">
      <c r="U45">
        <v>41</v>
      </c>
      <c r="V45">
        <v>54.624626300000003</v>
      </c>
      <c r="W45">
        <v>42899.996509999997</v>
      </c>
      <c r="X45">
        <f>W45-Sal1NT5</f>
        <v>31669.244870000002</v>
      </c>
      <c r="Y45">
        <f>V45-Sal1T5</f>
        <v>41.86436715</v>
      </c>
    </row>
    <row r="46" spans="21:25" x14ac:dyDescent="0.25">
      <c r="U46">
        <v>41.5</v>
      </c>
      <c r="V46">
        <v>55.05050464</v>
      </c>
      <c r="W46">
        <v>43234.464319999999</v>
      </c>
      <c r="X46">
        <f>W46-Sal1NT5</f>
        <v>32003.712680000004</v>
      </c>
      <c r="Y46">
        <f>V46-Sal1T5</f>
        <v>42.290245489999997</v>
      </c>
    </row>
    <row r="47" spans="21:25" x14ac:dyDescent="0.25">
      <c r="U47">
        <v>42</v>
      </c>
      <c r="V47">
        <v>55.490392919999998</v>
      </c>
      <c r="W47">
        <v>43579.934979999998</v>
      </c>
      <c r="X47">
        <f>W47-Sal1NT5</f>
        <v>32349.183340000003</v>
      </c>
      <c r="Y47">
        <f>V47-Sal1T5</f>
        <v>42.730133769999995</v>
      </c>
    </row>
    <row r="48" spans="21:25" x14ac:dyDescent="0.25">
      <c r="U48">
        <v>42.5</v>
      </c>
      <c r="V48">
        <v>55.800321019999998</v>
      </c>
      <c r="W48">
        <v>43823.340120000001</v>
      </c>
      <c r="X48">
        <f>W48-Sal1NT5</f>
        <v>32592.588480000006</v>
      </c>
      <c r="Y48">
        <f>V48-Sal1T5</f>
        <v>43.040061869999995</v>
      </c>
    </row>
    <row r="49" spans="21:25" x14ac:dyDescent="0.25">
      <c r="U49">
        <v>43</v>
      </c>
      <c r="V49">
        <v>55.9942797</v>
      </c>
      <c r="W49">
        <v>43975.667509999999</v>
      </c>
      <c r="X49">
        <f>W49-Sal1NT5</f>
        <v>32744.915870000004</v>
      </c>
      <c r="Y49">
        <f>V49-Sal1T5</f>
        <v>43.234020549999997</v>
      </c>
    </row>
    <row r="50" spans="21:25" x14ac:dyDescent="0.25">
      <c r="U50">
        <v>43.5</v>
      </c>
      <c r="V50">
        <v>56.207724280000001</v>
      </c>
      <c r="W50">
        <v>44143.298340000001</v>
      </c>
      <c r="X50">
        <f>W50-Sal1NT5</f>
        <v>32912.546700000006</v>
      </c>
      <c r="Y50">
        <f>V50-Sal1T5</f>
        <v>43.447465129999998</v>
      </c>
    </row>
    <row r="51" spans="21:25" x14ac:dyDescent="0.25">
      <c r="U51">
        <v>44</v>
      </c>
      <c r="V51">
        <v>56.541216970000001</v>
      </c>
      <c r="W51">
        <v>44405.210160000002</v>
      </c>
      <c r="X51">
        <f>W51-Sal1NT5</f>
        <v>33174.458520000007</v>
      </c>
      <c r="Y51">
        <f>V51-Sal1T5</f>
        <v>43.780957819999998</v>
      </c>
    </row>
    <row r="52" spans="21:25" x14ac:dyDescent="0.25">
      <c r="U52">
        <v>44.5</v>
      </c>
      <c r="V52">
        <v>56.862354410000002</v>
      </c>
      <c r="W52">
        <v>44657.418660000003</v>
      </c>
      <c r="X52">
        <f>W52-Sal1NT5</f>
        <v>33426.667020000008</v>
      </c>
      <c r="Y52">
        <f>V52-Sal1T5</f>
        <v>44.102095259999999</v>
      </c>
    </row>
    <row r="53" spans="21:25" x14ac:dyDescent="0.25">
      <c r="U53">
        <v>45</v>
      </c>
      <c r="V53">
        <v>57.240898880000003</v>
      </c>
      <c r="W53">
        <v>44954.712339999998</v>
      </c>
      <c r="X53">
        <f>W53-Sal1NT5</f>
        <v>33723.960700000003</v>
      </c>
      <c r="Y53">
        <f>V53-Sal1T5</f>
        <v>44.48063973</v>
      </c>
    </row>
    <row r="54" spans="21:25" x14ac:dyDescent="0.25">
      <c r="U54">
        <v>45.5</v>
      </c>
      <c r="V54">
        <v>57.641844399999997</v>
      </c>
      <c r="W54">
        <v>45269.598919999997</v>
      </c>
      <c r="X54">
        <f>W54-Sal1NT5</f>
        <v>34038.847280000002</v>
      </c>
      <c r="Y54">
        <f>V54-Sal1T5</f>
        <v>44.881585249999993</v>
      </c>
    </row>
    <row r="55" spans="21:25" x14ac:dyDescent="0.25">
      <c r="U55">
        <v>46</v>
      </c>
      <c r="V55">
        <v>57.9599665</v>
      </c>
      <c r="W55">
        <v>45519.439290000002</v>
      </c>
      <c r="X55">
        <f>W55-Sal1NT5</f>
        <v>34288.687650000007</v>
      </c>
      <c r="Y55">
        <f>V55-Sal1T5</f>
        <v>45.199707349999997</v>
      </c>
    </row>
    <row r="56" spans="21:25" x14ac:dyDescent="0.25">
      <c r="U56">
        <v>46.5</v>
      </c>
      <c r="V56">
        <v>58.245582650000003</v>
      </c>
      <c r="W56">
        <v>45743.750789999998</v>
      </c>
      <c r="X56">
        <f>W56-Sal1NT5</f>
        <v>34512.999150000003</v>
      </c>
      <c r="Y56">
        <f>V56-Sal1T5</f>
        <v>45.4853235</v>
      </c>
    </row>
    <row r="57" spans="21:25" x14ac:dyDescent="0.25">
      <c r="U57">
        <v>47</v>
      </c>
      <c r="V57">
        <v>58.535194650000001</v>
      </c>
      <c r="W57">
        <v>45971.200470000003</v>
      </c>
      <c r="X57">
        <f>W57-Sal1NT5</f>
        <v>34740.448830000008</v>
      </c>
      <c r="Y57">
        <f>V57-Sal1T5</f>
        <v>45.774935499999998</v>
      </c>
    </row>
    <row r="58" spans="21:25" x14ac:dyDescent="0.25">
      <c r="U58">
        <v>47.5</v>
      </c>
      <c r="V58">
        <v>58.565788470000001</v>
      </c>
      <c r="W58">
        <v>45995.227630000001</v>
      </c>
      <c r="X58">
        <f>W58-Sal1NT5</f>
        <v>34764.475990000006</v>
      </c>
      <c r="Y58">
        <f>V58-Sal1T5</f>
        <v>45.805529319999998</v>
      </c>
    </row>
    <row r="59" spans="21:25" x14ac:dyDescent="0.25">
      <c r="U59">
        <v>48</v>
      </c>
      <c r="V59">
        <v>58.45443934</v>
      </c>
      <c r="W59">
        <v>45907.778480000001</v>
      </c>
      <c r="X59">
        <f>W59-Sal1NT5</f>
        <v>34677.026840000006</v>
      </c>
      <c r="Y59">
        <f>V59-Sal1T5</f>
        <v>45.694180189999997</v>
      </c>
    </row>
    <row r="60" spans="21:25" x14ac:dyDescent="0.25">
      <c r="U60">
        <v>48.5</v>
      </c>
      <c r="V60">
        <v>58.439177549999997</v>
      </c>
      <c r="W60">
        <v>45895.792479999996</v>
      </c>
      <c r="X60">
        <f>W60-Sal1NT5</f>
        <v>34665.040840000001</v>
      </c>
      <c r="Y60">
        <f>V60-Sal1T5</f>
        <v>45.678918399999993</v>
      </c>
    </row>
    <row r="61" spans="21:25" x14ac:dyDescent="0.25">
      <c r="U61">
        <v>49</v>
      </c>
      <c r="V61">
        <v>58.500255690000003</v>
      </c>
      <c r="W61">
        <v>45943.76081</v>
      </c>
      <c r="X61">
        <f>W61-Sal1NT5</f>
        <v>34713.009170000005</v>
      </c>
      <c r="Y61">
        <f>V61-Sal1T5</f>
        <v>45.73999654</v>
      </c>
    </row>
    <row r="62" spans="21:25" x14ac:dyDescent="0.25">
      <c r="U62">
        <v>49.5</v>
      </c>
      <c r="V62">
        <v>58.688372029999996</v>
      </c>
      <c r="W62">
        <v>46091.49985</v>
      </c>
      <c r="X62">
        <f>W62-Sal1NT5</f>
        <v>34860.748210000005</v>
      </c>
      <c r="Y62">
        <f>V62-Sal1T5</f>
        <v>45.928112879999993</v>
      </c>
    </row>
    <row r="63" spans="21:25" x14ac:dyDescent="0.25">
      <c r="U63">
        <v>50</v>
      </c>
      <c r="V63">
        <v>58.949978250000001</v>
      </c>
      <c r="W63">
        <v>46296.954919999996</v>
      </c>
      <c r="X63">
        <f>W63-Sal1NT5</f>
        <v>35066.203280000002</v>
      </c>
      <c r="Y63">
        <f>V63-Sal1T5</f>
        <v>46.189719099999998</v>
      </c>
    </row>
    <row r="64" spans="21:25" x14ac:dyDescent="0.25">
      <c r="U64">
        <v>50.5</v>
      </c>
      <c r="V64">
        <v>59.277486940000003</v>
      </c>
      <c r="W64">
        <v>46554.167139999998</v>
      </c>
      <c r="X64">
        <f>W64-Sal1NT5</f>
        <v>35323.415500000003</v>
      </c>
      <c r="Y64">
        <f>V64-Sal1T5</f>
        <v>46.51722779</v>
      </c>
    </row>
    <row r="65" spans="21:25" x14ac:dyDescent="0.25">
      <c r="U65">
        <v>51</v>
      </c>
      <c r="V65">
        <v>59.697020909999999</v>
      </c>
      <c r="W65">
        <v>46883.652340000001</v>
      </c>
      <c r="X65">
        <f>W65-Sal1NT5</f>
        <v>35652.900700000006</v>
      </c>
      <c r="Y65">
        <f>V65-Sal1T5</f>
        <v>46.936761759999996</v>
      </c>
    </row>
    <row r="66" spans="21:25" x14ac:dyDescent="0.25">
      <c r="U66">
        <v>51.5</v>
      </c>
      <c r="V66">
        <v>60.147753860000002</v>
      </c>
      <c r="W66">
        <v>47237.639969999997</v>
      </c>
      <c r="X66">
        <f>W66-Sal1NT5</f>
        <v>36006.888330000002</v>
      </c>
      <c r="Y66">
        <f>V66-Sal1T5</f>
        <v>47.387494709999999</v>
      </c>
    </row>
    <row r="67" spans="21:25" x14ac:dyDescent="0.25">
      <c r="U67">
        <v>52</v>
      </c>
      <c r="V67">
        <v>60.507138410000003</v>
      </c>
      <c r="W67">
        <v>47519.88622</v>
      </c>
      <c r="X67">
        <f>W67-Sal1NT5</f>
        <v>36289.134580000005</v>
      </c>
      <c r="Y67">
        <f>V67-Sal1T5</f>
        <v>47.74687926</v>
      </c>
    </row>
    <row r="68" spans="21:25" x14ac:dyDescent="0.25">
      <c r="U68">
        <v>52.5</v>
      </c>
      <c r="V68">
        <v>60.667311099999999</v>
      </c>
      <c r="W68">
        <v>47645.67944</v>
      </c>
      <c r="X68">
        <f>W68-Sal1NT5</f>
        <v>36414.927800000005</v>
      </c>
      <c r="Y68">
        <f>V68-Sal1T5</f>
        <v>47.907051949999996</v>
      </c>
    </row>
    <row r="69" spans="21:25" x14ac:dyDescent="0.25">
      <c r="U69">
        <v>53</v>
      </c>
      <c r="V69">
        <v>60.68565418</v>
      </c>
      <c r="W69">
        <v>47660.085359999997</v>
      </c>
      <c r="X69">
        <f>W69-Sal1NT5</f>
        <v>36429.333720000002</v>
      </c>
      <c r="Y69">
        <f>V69-Sal1T5</f>
        <v>47.925395029999997</v>
      </c>
    </row>
    <row r="70" spans="21:25" x14ac:dyDescent="0.25">
      <c r="U70">
        <v>53.5</v>
      </c>
      <c r="V70">
        <v>60.834979760000003</v>
      </c>
      <c r="W70">
        <v>47777.359709999997</v>
      </c>
      <c r="X70">
        <f>W70-Sal1NT5</f>
        <v>36546.608070000002</v>
      </c>
      <c r="Y70">
        <f>V70-Sal1T5</f>
        <v>48.07472061</v>
      </c>
    </row>
    <row r="71" spans="21:25" x14ac:dyDescent="0.25">
      <c r="U71">
        <v>54</v>
      </c>
      <c r="V71">
        <v>61.137502390000002</v>
      </c>
      <c r="W71">
        <v>48014.948880000004</v>
      </c>
      <c r="X71">
        <f>W71-Sal1NT5</f>
        <v>36784.197240000009</v>
      </c>
      <c r="Y71">
        <f>V71-Sal1T5</f>
        <v>48.377243239999999</v>
      </c>
    </row>
    <row r="72" spans="21:25" x14ac:dyDescent="0.25">
      <c r="U72">
        <v>54.5</v>
      </c>
      <c r="V72">
        <v>61.442162519999997</v>
      </c>
      <c r="W72">
        <v>48254.216760000003</v>
      </c>
      <c r="X72">
        <f>W72-Sal1NT5</f>
        <v>37023.465120000008</v>
      </c>
      <c r="Y72">
        <f>V72-Sal1T5</f>
        <v>48.681903369999993</v>
      </c>
    </row>
    <row r="73" spans="21:25" x14ac:dyDescent="0.25">
      <c r="U73">
        <v>55</v>
      </c>
      <c r="V73">
        <v>61.662113580000003</v>
      </c>
      <c r="W73">
        <v>48426.957520000004</v>
      </c>
      <c r="X73">
        <f>W73-Sal1NT5</f>
        <v>37196.205880000009</v>
      </c>
      <c r="Y73">
        <f>V73-Sal1T5</f>
        <v>48.90185443</v>
      </c>
    </row>
    <row r="74" spans="21:25" x14ac:dyDescent="0.25">
      <c r="U74">
        <v>55.5</v>
      </c>
      <c r="V74">
        <v>61.972904040000003</v>
      </c>
      <c r="W74">
        <v>48671.039920000003</v>
      </c>
      <c r="X74">
        <f>W74-Sal1NT5</f>
        <v>37440.288280000008</v>
      </c>
      <c r="Y74">
        <f>V74-Sal1T5</f>
        <v>49.21264489</v>
      </c>
    </row>
    <row r="75" spans="21:25" x14ac:dyDescent="0.25">
      <c r="U75">
        <v>56</v>
      </c>
      <c r="V75">
        <v>62.297884959999998</v>
      </c>
      <c r="W75">
        <v>48926.266929999998</v>
      </c>
      <c r="X75">
        <f>W75-Sal1NT5</f>
        <v>37695.515290000003</v>
      </c>
      <c r="Y75">
        <f>V75-Sal1T5</f>
        <v>49.537625809999994</v>
      </c>
    </row>
    <row r="76" spans="21:25" x14ac:dyDescent="0.25">
      <c r="U76">
        <v>56.5</v>
      </c>
      <c r="V76">
        <v>62.678206299999999</v>
      </c>
      <c r="W76">
        <v>49224.956100000003</v>
      </c>
      <c r="X76">
        <f>W76-Sal1NT5</f>
        <v>37994.204460000008</v>
      </c>
      <c r="Y76">
        <f>V76-Sal1T5</f>
        <v>49.917947149999996</v>
      </c>
    </row>
    <row r="77" spans="21:25" x14ac:dyDescent="0.25">
      <c r="U77">
        <v>57</v>
      </c>
      <c r="V77">
        <v>62.989311290000003</v>
      </c>
      <c r="W77">
        <v>49469.285510000002</v>
      </c>
      <c r="X77">
        <f>W77-Sal1NT5</f>
        <v>38238.533870000007</v>
      </c>
      <c r="Y77">
        <f>V77-Sal1T5</f>
        <v>50.22905214</v>
      </c>
    </row>
    <row r="78" spans="21:25" x14ac:dyDescent="0.25">
      <c r="U78">
        <v>57.5</v>
      </c>
      <c r="V78">
        <v>63.190706179999999</v>
      </c>
      <c r="W78">
        <v>49627.453009999997</v>
      </c>
      <c r="X78">
        <f>W78-Sal1NT5</f>
        <v>38396.701370000002</v>
      </c>
      <c r="Y78">
        <f>V78-Sal1T5</f>
        <v>50.430447029999996</v>
      </c>
    </row>
    <row r="79" spans="21:25" x14ac:dyDescent="0.25">
      <c r="U79">
        <v>58</v>
      </c>
      <c r="V79">
        <v>63.292987490000002</v>
      </c>
      <c r="W79">
        <v>49707.780659999997</v>
      </c>
      <c r="X79">
        <f>W79-Sal1NT5</f>
        <v>38477.029020000002</v>
      </c>
      <c r="Y79">
        <f>V79-Sal1T5</f>
        <v>50.532728339999998</v>
      </c>
    </row>
    <row r="80" spans="21:25" x14ac:dyDescent="0.25">
      <c r="U80">
        <v>58.5</v>
      </c>
      <c r="V80">
        <v>63.246686359999998</v>
      </c>
      <c r="W80">
        <v>49671.417600000001</v>
      </c>
      <c r="X80">
        <f>W80-Sal1NT5</f>
        <v>38440.665960000006</v>
      </c>
      <c r="Y80">
        <f>V80-Sal1T5</f>
        <v>50.486427209999995</v>
      </c>
    </row>
    <row r="81" spans="21:25" x14ac:dyDescent="0.25">
      <c r="U81">
        <v>59</v>
      </c>
      <c r="V81">
        <v>63.297864279999999</v>
      </c>
      <c r="W81">
        <v>49711.610690000001</v>
      </c>
      <c r="X81">
        <f>W81-Sal1NT5</f>
        <v>38480.859050000006</v>
      </c>
      <c r="Y81">
        <f>V81-Sal1T5</f>
        <v>50.537605129999996</v>
      </c>
    </row>
    <row r="82" spans="21:25" x14ac:dyDescent="0.25">
      <c r="U82">
        <v>59.5</v>
      </c>
      <c r="V82">
        <v>63.434646360000002</v>
      </c>
      <c r="W82">
        <v>49819.033860000003</v>
      </c>
      <c r="X82">
        <f>W82-Sal1NT5</f>
        <v>38588.282220000008</v>
      </c>
      <c r="Y82">
        <f>V82-Sal1T5</f>
        <v>50.674387209999999</v>
      </c>
    </row>
    <row r="83" spans="21:25" x14ac:dyDescent="0.25">
      <c r="U83">
        <v>60</v>
      </c>
      <c r="V83">
        <v>63.74898881</v>
      </c>
      <c r="W83">
        <v>50065.905850000003</v>
      </c>
      <c r="X83">
        <f>W83-Sal1NT5</f>
        <v>38835.154210000008</v>
      </c>
      <c r="Y83">
        <f>V83-Sal1T5</f>
        <v>50.988729659999997</v>
      </c>
    </row>
    <row r="84" spans="21:25" x14ac:dyDescent="0.25">
      <c r="U84">
        <v>60.5</v>
      </c>
      <c r="V84">
        <v>64.150275019999995</v>
      </c>
      <c r="W84">
        <v>50381.059990000002</v>
      </c>
      <c r="X84">
        <f>W84-Sal1NT5</f>
        <v>39150.308350000007</v>
      </c>
      <c r="Y84">
        <f>V84-Sal1T5</f>
        <v>51.390015869999992</v>
      </c>
    </row>
    <row r="85" spans="21:25" x14ac:dyDescent="0.25">
      <c r="U85">
        <v>61</v>
      </c>
      <c r="V85">
        <v>64.510278999999997</v>
      </c>
      <c r="W85">
        <v>50663.792710000002</v>
      </c>
      <c r="X85">
        <f>W85-Sal1NT5</f>
        <v>39433.041070000007</v>
      </c>
      <c r="Y85">
        <f>V85-Sal1T5</f>
        <v>51.750019849999994</v>
      </c>
    </row>
    <row r="86" spans="21:25" x14ac:dyDescent="0.25">
      <c r="U86">
        <v>61.5</v>
      </c>
      <c r="V86">
        <v>64.911484630000004</v>
      </c>
      <c r="W86">
        <v>50978.883569999998</v>
      </c>
      <c r="X86">
        <f>W86-Sal1NT5</f>
        <v>39748.131930000003</v>
      </c>
      <c r="Y86">
        <f>V86-Sal1T5</f>
        <v>52.151225480000001</v>
      </c>
    </row>
    <row r="87" spans="21:25" x14ac:dyDescent="0.25">
      <c r="U87">
        <v>62</v>
      </c>
      <c r="V87">
        <v>65.468052970000002</v>
      </c>
      <c r="W87">
        <v>51415.990080000003</v>
      </c>
      <c r="X87">
        <f>W87-Sal1NT5</f>
        <v>40185.238440000008</v>
      </c>
      <c r="Y87">
        <f>V87-Sal1T5</f>
        <v>52.707793819999999</v>
      </c>
    </row>
    <row r="88" spans="21:25" x14ac:dyDescent="0.25">
      <c r="U88">
        <v>62.5</v>
      </c>
      <c r="V88">
        <v>65.899637540000001</v>
      </c>
      <c r="W88">
        <v>51754.939339999997</v>
      </c>
      <c r="X88">
        <f>W88-Sal1NT5</f>
        <v>40524.187700000002</v>
      </c>
      <c r="Y88">
        <f>V88-Sal1T5</f>
        <v>53.139378389999997</v>
      </c>
    </row>
    <row r="89" spans="21:25" x14ac:dyDescent="0.25">
      <c r="U89">
        <v>63</v>
      </c>
      <c r="V89">
        <v>66.338514129999993</v>
      </c>
      <c r="W89">
        <v>52099.615460000001</v>
      </c>
      <c r="X89">
        <f>W89-Sal1NT5</f>
        <v>40868.863820000006</v>
      </c>
      <c r="Y89">
        <f>V89-Sal1T5</f>
        <v>53.57825497999999</v>
      </c>
    </row>
    <row r="90" spans="21:25" x14ac:dyDescent="0.25">
      <c r="U90">
        <v>63.5</v>
      </c>
      <c r="V90">
        <v>66.843375050000006</v>
      </c>
      <c r="W90">
        <v>52496.11303</v>
      </c>
      <c r="X90">
        <f>W90-Sal1NT5</f>
        <v>41265.361390000005</v>
      </c>
      <c r="Y90">
        <f>V90-Sal1T5</f>
        <v>54.083115900000003</v>
      </c>
    </row>
    <row r="91" spans="21:25" x14ac:dyDescent="0.25">
      <c r="U91">
        <v>64</v>
      </c>
      <c r="V91">
        <v>67.33854126</v>
      </c>
      <c r="W91">
        <v>52884.996769999998</v>
      </c>
      <c r="X91">
        <f>W91-Sal1NT5</f>
        <v>41654.245130000003</v>
      </c>
      <c r="Y91">
        <f>V91-Sal1T5</f>
        <v>54.578282109999996</v>
      </c>
    </row>
    <row r="92" spans="21:25" x14ac:dyDescent="0.25">
      <c r="U92">
        <v>64.5</v>
      </c>
      <c r="V92">
        <v>67.744611230000004</v>
      </c>
      <c r="W92">
        <v>53203.907870000003</v>
      </c>
      <c r="X92">
        <f>W92-Sal1NT5</f>
        <v>41973.156230000008</v>
      </c>
      <c r="Y92">
        <f>V92-Sal1T5</f>
        <v>54.984352080000001</v>
      </c>
    </row>
    <row r="93" spans="21:25" x14ac:dyDescent="0.25">
      <c r="U93">
        <v>65</v>
      </c>
      <c r="V93">
        <v>68.034103920000007</v>
      </c>
      <c r="W93">
        <v>53431.263850000003</v>
      </c>
      <c r="X93">
        <f>W93-Sal1NT5</f>
        <v>42200.512210000008</v>
      </c>
      <c r="Y93">
        <f>V93-Sal1T5</f>
        <v>55.273844770000004</v>
      </c>
    </row>
    <row r="94" spans="21:25" x14ac:dyDescent="0.25">
      <c r="U94">
        <v>65.5</v>
      </c>
      <c r="V94">
        <v>68.27054862</v>
      </c>
      <c r="W94">
        <v>53616.958070000001</v>
      </c>
      <c r="X94">
        <f>W94-Sal1NT5</f>
        <v>42386.206430000006</v>
      </c>
      <c r="Y94">
        <f>V94-Sal1T5</f>
        <v>55.510289469999996</v>
      </c>
    </row>
    <row r="95" spans="21:25" x14ac:dyDescent="0.25">
      <c r="U95">
        <v>66</v>
      </c>
      <c r="V95">
        <v>68.386540629999999</v>
      </c>
      <c r="W95">
        <v>53708.053549999997</v>
      </c>
      <c r="X95">
        <f>W95-Sal1NT5</f>
        <v>42477.301910000002</v>
      </c>
      <c r="Y95">
        <f>V95-Sal1T5</f>
        <v>55.626281479999996</v>
      </c>
    </row>
    <row r="96" spans="21:25" x14ac:dyDescent="0.25">
      <c r="U96">
        <v>66.5</v>
      </c>
      <c r="V96">
        <v>68.530626510000005</v>
      </c>
      <c r="W96">
        <v>53821.21284</v>
      </c>
      <c r="X96">
        <f>W96-Sal1NT5</f>
        <v>42590.461200000005</v>
      </c>
      <c r="Y96">
        <f>V96-Sal1T5</f>
        <v>55.770367360000002</v>
      </c>
    </row>
    <row r="97" spans="21:25" x14ac:dyDescent="0.25">
      <c r="U97">
        <v>67</v>
      </c>
      <c r="V97">
        <v>68.491782040000004</v>
      </c>
      <c r="W97">
        <v>53790.70594</v>
      </c>
      <c r="X97">
        <f>W97-Sal1NT5</f>
        <v>42559.954300000005</v>
      </c>
      <c r="Y97">
        <f>V97-Sal1T5</f>
        <v>55.731522890000001</v>
      </c>
    </row>
    <row r="98" spans="21:25" x14ac:dyDescent="0.25">
      <c r="U98">
        <v>67.5</v>
      </c>
      <c r="V98">
        <v>68.298134709999999</v>
      </c>
      <c r="W98">
        <v>53638.623070000001</v>
      </c>
      <c r="X98">
        <f>W98-Sal1NT5</f>
        <v>42407.871430000007</v>
      </c>
      <c r="Y98">
        <f>V98-Sal1T5</f>
        <v>55.537875559999996</v>
      </c>
    </row>
    <row r="99" spans="21:25" x14ac:dyDescent="0.25">
      <c r="U99">
        <v>68</v>
      </c>
      <c r="V99">
        <v>68.287097950000003</v>
      </c>
      <c r="W99">
        <v>53629.955240000003</v>
      </c>
      <c r="X99">
        <f>W99-Sal1NT5</f>
        <v>42399.203600000008</v>
      </c>
      <c r="Y99">
        <f>V99-Sal1T5</f>
        <v>55.5268388</v>
      </c>
    </row>
    <row r="100" spans="21:25" x14ac:dyDescent="0.25">
      <c r="U100">
        <v>68.5</v>
      </c>
      <c r="V100">
        <v>68.444665439999994</v>
      </c>
      <c r="W100">
        <v>53753.702449999997</v>
      </c>
      <c r="X100">
        <f>W100-Sal1NT5</f>
        <v>42522.950810000002</v>
      </c>
      <c r="Y100">
        <f>V100-Sal1T5</f>
        <v>55.684406289999991</v>
      </c>
    </row>
    <row r="101" spans="21:25" x14ac:dyDescent="0.25">
      <c r="U101">
        <v>69</v>
      </c>
      <c r="V101">
        <v>68.633472729999994</v>
      </c>
      <c r="W101">
        <v>53901.98414</v>
      </c>
      <c r="X101">
        <f>W101-Sal1NT5</f>
        <v>42671.232500000006</v>
      </c>
      <c r="Y101">
        <f>V101-Sal1T5</f>
        <v>55.873213579999991</v>
      </c>
    </row>
    <row r="102" spans="21:25" x14ac:dyDescent="0.25">
      <c r="U102">
        <v>69.5</v>
      </c>
      <c r="V102">
        <v>68.767298870000005</v>
      </c>
      <c r="W102">
        <v>54007.08584</v>
      </c>
      <c r="X102">
        <f>W102-Sal1NT5</f>
        <v>42776.334200000005</v>
      </c>
      <c r="Y102">
        <f>V102-Sal1T5</f>
        <v>56.007039720000002</v>
      </c>
    </row>
    <row r="103" spans="21:25" x14ac:dyDescent="0.25">
      <c r="U103">
        <v>70</v>
      </c>
      <c r="V103">
        <v>68.834384130000004</v>
      </c>
      <c r="W103">
        <v>54059.771919999999</v>
      </c>
      <c r="X103">
        <f>W103-Sal1NT5</f>
        <v>42829.020280000004</v>
      </c>
      <c r="Y103">
        <f>V103-Sal1T5</f>
        <v>56.074124980000001</v>
      </c>
    </row>
    <row r="104" spans="21:25" x14ac:dyDescent="0.25">
      <c r="U104">
        <v>70.5</v>
      </c>
      <c r="V104">
        <v>68.921206830000003</v>
      </c>
      <c r="W104">
        <v>54127.958989999999</v>
      </c>
      <c r="X104">
        <f>W104-Sal1NT5</f>
        <v>42897.207350000004</v>
      </c>
      <c r="Y104">
        <f>V104-Sal1T5</f>
        <v>56.16094768</v>
      </c>
    </row>
    <row r="105" spans="21:25" x14ac:dyDescent="0.25">
      <c r="U105">
        <v>71</v>
      </c>
      <c r="V105">
        <v>69.106701319999999</v>
      </c>
      <c r="W105">
        <v>54273.63895</v>
      </c>
      <c r="X105">
        <f>W105-Sal1NT5</f>
        <v>43042.887310000006</v>
      </c>
      <c r="Y105">
        <f>V105-Sal1T5</f>
        <v>56.346442169999996</v>
      </c>
    </row>
    <row r="106" spans="21:25" x14ac:dyDescent="0.25">
      <c r="U106">
        <v>71.5</v>
      </c>
      <c r="V106">
        <v>69.494588179999994</v>
      </c>
      <c r="W106">
        <v>54578.269780000002</v>
      </c>
      <c r="X106">
        <f>W106-Sal1NT5</f>
        <v>43347.518140000007</v>
      </c>
      <c r="Y106">
        <f>V106-Sal1T5</f>
        <v>56.734329029999991</v>
      </c>
    </row>
    <row r="107" spans="21:25" x14ac:dyDescent="0.25">
      <c r="U107">
        <v>72</v>
      </c>
      <c r="V107">
        <v>69.906518129999995</v>
      </c>
      <c r="W107">
        <v>54901.783080000001</v>
      </c>
      <c r="X107">
        <f>W107-Sal1NT5</f>
        <v>43671.031440000006</v>
      </c>
      <c r="Y107">
        <f>V107-Sal1T5</f>
        <v>57.146258979999992</v>
      </c>
    </row>
    <row r="108" spans="21:25" x14ac:dyDescent="0.25">
      <c r="U108">
        <v>72.5</v>
      </c>
      <c r="V108">
        <v>70.375250199999996</v>
      </c>
      <c r="W108">
        <v>55269.906499999997</v>
      </c>
      <c r="X108">
        <f>W108-Sal1NT5</f>
        <v>44039.154860000002</v>
      </c>
      <c r="Y108">
        <f>V108-Sal1T5</f>
        <v>57.614991049999993</v>
      </c>
    </row>
    <row r="109" spans="21:25" x14ac:dyDescent="0.25">
      <c r="U109">
        <v>73</v>
      </c>
      <c r="V109">
        <v>70.888097470000005</v>
      </c>
      <c r="W109">
        <v>55672.676229999997</v>
      </c>
      <c r="X109">
        <f>W109-Sal1NT5</f>
        <v>44441.924590000002</v>
      </c>
      <c r="Y109">
        <f>V109-Sal1T5</f>
        <v>58.127838320000002</v>
      </c>
    </row>
    <row r="110" spans="21:25" x14ac:dyDescent="0.25">
      <c r="U110">
        <v>73.5</v>
      </c>
      <c r="V110">
        <v>71.309342689999994</v>
      </c>
      <c r="W110">
        <v>56003.505380000002</v>
      </c>
      <c r="X110">
        <f>W110-Sal1NT5</f>
        <v>44772.753740000007</v>
      </c>
      <c r="Y110">
        <f>V110-Sal1T5</f>
        <v>58.549083539999991</v>
      </c>
    </row>
    <row r="111" spans="21:25" x14ac:dyDescent="0.25">
      <c r="U111">
        <v>74</v>
      </c>
      <c r="V111">
        <v>71.554731439999998</v>
      </c>
      <c r="W111">
        <v>56196.223890000001</v>
      </c>
      <c r="X111">
        <f>W111-Sal1NT5</f>
        <v>44965.472250000006</v>
      </c>
      <c r="Y111">
        <f>V111-Sal1T5</f>
        <v>58.794472289999995</v>
      </c>
    </row>
    <row r="112" spans="21:25" x14ac:dyDescent="0.25">
      <c r="U112">
        <v>74.5</v>
      </c>
      <c r="V112">
        <v>71.617830040000001</v>
      </c>
      <c r="W112">
        <v>56245.779000000002</v>
      </c>
      <c r="X112">
        <f>W112-Sal1NT5</f>
        <v>45015.027360000007</v>
      </c>
      <c r="Y112">
        <f>V112-Sal1T5</f>
        <v>58.857570889999998</v>
      </c>
    </row>
    <row r="113" spans="21:25" x14ac:dyDescent="0.25">
      <c r="U113">
        <v>75</v>
      </c>
      <c r="V113">
        <v>71.807756389999994</v>
      </c>
      <c r="W113">
        <v>56394.939559999999</v>
      </c>
      <c r="X113">
        <f>W113-Sal1NT5</f>
        <v>45164.187920000004</v>
      </c>
      <c r="Y113">
        <f>V113-Sal1T5</f>
        <v>59.047497239999991</v>
      </c>
    </row>
    <row r="114" spans="21:25" x14ac:dyDescent="0.25">
      <c r="U114">
        <v>75.5</v>
      </c>
      <c r="V114">
        <v>72.080738289999999</v>
      </c>
      <c r="W114">
        <v>56609.32862</v>
      </c>
      <c r="X114">
        <f>W114-Sal1NT5</f>
        <v>45378.576980000005</v>
      </c>
      <c r="Y114">
        <f>V114-Sal1T5</f>
        <v>59.320479139999996</v>
      </c>
    </row>
    <row r="115" spans="21:25" x14ac:dyDescent="0.25">
      <c r="U115">
        <v>76</v>
      </c>
      <c r="V115">
        <v>72.549371449999995</v>
      </c>
      <c r="W115">
        <v>56977.374360000002</v>
      </c>
      <c r="X115">
        <f>W115-Sal1NT5</f>
        <v>45746.622720000007</v>
      </c>
      <c r="Y115">
        <f>V115-Sal1T5</f>
        <v>59.789112299999992</v>
      </c>
    </row>
    <row r="116" spans="21:25" x14ac:dyDescent="0.25">
      <c r="U116">
        <v>76.5</v>
      </c>
      <c r="V116">
        <v>73.036382590000002</v>
      </c>
      <c r="W116">
        <v>57359.853430000003</v>
      </c>
      <c r="X116">
        <f>W116-Sal1NT5</f>
        <v>46129.101790000008</v>
      </c>
      <c r="Y116">
        <f>V116-Sal1T5</f>
        <v>60.276123439999999</v>
      </c>
    </row>
    <row r="117" spans="21:25" x14ac:dyDescent="0.25">
      <c r="U117">
        <v>77</v>
      </c>
      <c r="V117">
        <v>73.422381630000004</v>
      </c>
      <c r="W117">
        <v>57663.001629999999</v>
      </c>
      <c r="X117">
        <f>W117-Sal1NT5</f>
        <v>46432.249990000004</v>
      </c>
      <c r="Y117">
        <f>V117-Sal1T5</f>
        <v>60.662122480000001</v>
      </c>
    </row>
    <row r="118" spans="21:25" x14ac:dyDescent="0.25">
      <c r="U118">
        <v>77.5</v>
      </c>
      <c r="V118">
        <v>73.678763520000004</v>
      </c>
      <c r="W118">
        <v>57864.353719999999</v>
      </c>
      <c r="X118">
        <f>W118-Sal1NT5</f>
        <v>46633.602080000004</v>
      </c>
      <c r="Y118">
        <f>V118-Sal1T5</f>
        <v>60.918504370000001</v>
      </c>
    </row>
    <row r="119" spans="21:25" x14ac:dyDescent="0.25">
      <c r="U119">
        <v>78</v>
      </c>
      <c r="V119">
        <v>74.074686389999997</v>
      </c>
      <c r="W119">
        <v>58175.295709999999</v>
      </c>
      <c r="X119">
        <f>W119-Sal1NT5</f>
        <v>46944.544070000004</v>
      </c>
      <c r="Y119">
        <f>V119-Sal1T5</f>
        <v>61.314427239999993</v>
      </c>
    </row>
    <row r="120" spans="21:25" x14ac:dyDescent="0.25">
      <c r="U120">
        <v>78.5</v>
      </c>
      <c r="V120">
        <v>74.393830769999994</v>
      </c>
      <c r="W120">
        <v>58425.938929999997</v>
      </c>
      <c r="X120">
        <f>W120-Sal1NT5</f>
        <v>47195.187290000002</v>
      </c>
      <c r="Y120">
        <f>V120-Sal1T5</f>
        <v>61.633571619999991</v>
      </c>
    </row>
    <row r="121" spans="21:25" x14ac:dyDescent="0.25">
      <c r="U121">
        <v>79</v>
      </c>
      <c r="V121">
        <v>74.517060970000003</v>
      </c>
      <c r="W121">
        <v>58522.718999999997</v>
      </c>
      <c r="X121">
        <f>W121-Sal1NT5</f>
        <v>47291.967360000002</v>
      </c>
      <c r="Y121">
        <f>V121-Sal1T5</f>
        <v>61.75680182</v>
      </c>
    </row>
    <row r="122" spans="21:25" x14ac:dyDescent="0.25">
      <c r="U122">
        <v>79.5</v>
      </c>
      <c r="V122">
        <v>74.715736190000001</v>
      </c>
      <c r="W122">
        <v>58678.750569999997</v>
      </c>
      <c r="X122">
        <f>W122-Sal1NT5</f>
        <v>47447.998930000002</v>
      </c>
      <c r="Y122">
        <f>V122-Sal1T5</f>
        <v>61.955477039999998</v>
      </c>
    </row>
    <row r="123" spans="21:25" x14ac:dyDescent="0.25">
      <c r="U123">
        <v>80</v>
      </c>
      <c r="V123">
        <v>74.882661679999998</v>
      </c>
      <c r="W123">
        <v>58809.847170000001</v>
      </c>
      <c r="X123">
        <f>W123-Sal1NT5</f>
        <v>47579.095530000006</v>
      </c>
      <c r="Y123">
        <f>V123-Sal1T5</f>
        <v>62.122402529999995</v>
      </c>
    </row>
    <row r="124" spans="21:25" x14ac:dyDescent="0.25">
      <c r="U124">
        <v>80.5</v>
      </c>
      <c r="V124">
        <v>75.202237179999997</v>
      </c>
      <c r="W124">
        <v>59060.828990000002</v>
      </c>
      <c r="X124">
        <f>W124-Sal1NT5</f>
        <v>47830.077350000007</v>
      </c>
      <c r="Y124">
        <f>V124-Sal1T5</f>
        <v>62.441978029999994</v>
      </c>
    </row>
    <row r="125" spans="21:25" x14ac:dyDescent="0.25">
      <c r="U125">
        <v>81</v>
      </c>
      <c r="V125">
        <v>75.598103179999995</v>
      </c>
      <c r="W125">
        <v>59371.726309999998</v>
      </c>
      <c r="X125">
        <f>W125-Sal1NT5</f>
        <v>48140.974670000003</v>
      </c>
      <c r="Y125">
        <f>V125-Sal1T5</f>
        <v>62.837844029999992</v>
      </c>
    </row>
    <row r="126" spans="21:25" x14ac:dyDescent="0.25">
      <c r="U126">
        <v>81.5</v>
      </c>
      <c r="V126">
        <v>76.123574020000007</v>
      </c>
      <c r="W126">
        <v>59784.410089999998</v>
      </c>
      <c r="X126">
        <f>W126-Sal1NT5</f>
        <v>48553.658450000003</v>
      </c>
      <c r="Y126">
        <f>V126-Sal1T5</f>
        <v>63.363314870000004</v>
      </c>
    </row>
    <row r="127" spans="21:25" x14ac:dyDescent="0.25">
      <c r="U127">
        <v>82</v>
      </c>
      <c r="V127">
        <v>76.677323639999997</v>
      </c>
      <c r="W127">
        <v>60219.302889999999</v>
      </c>
      <c r="X127">
        <f>W127-Sal1NT5</f>
        <v>48988.551250000004</v>
      </c>
      <c r="Y127">
        <f>V127-Sal1T5</f>
        <v>63.917064489999994</v>
      </c>
    </row>
    <row r="128" spans="21:25" x14ac:dyDescent="0.25">
      <c r="U128">
        <v>82.5</v>
      </c>
      <c r="V128">
        <v>77.068595700000003</v>
      </c>
      <c r="W128">
        <v>60526.592320000003</v>
      </c>
      <c r="X128">
        <f>W128-Sal1NT5</f>
        <v>49295.840680000008</v>
      </c>
      <c r="Y128">
        <f>V128-Sal1T5</f>
        <v>64.308336550000007</v>
      </c>
    </row>
    <row r="129" spans="21:25" x14ac:dyDescent="0.25">
      <c r="U129">
        <v>83</v>
      </c>
      <c r="V129">
        <v>77.509879720000001</v>
      </c>
      <c r="W129">
        <v>60873.15913</v>
      </c>
      <c r="X129">
        <f>W129-Sal1NT5</f>
        <v>49642.407490000005</v>
      </c>
      <c r="Y129">
        <f>V129-Sal1T5</f>
        <v>64.74962056999999</v>
      </c>
    </row>
    <row r="130" spans="21:25" x14ac:dyDescent="0.25">
      <c r="U130">
        <v>83.5</v>
      </c>
      <c r="V130">
        <v>77.88886205</v>
      </c>
      <c r="W130">
        <v>61170.796699999999</v>
      </c>
      <c r="X130">
        <f>W130-Sal1NT5</f>
        <v>49940.045060000004</v>
      </c>
      <c r="Y130">
        <f>V130-Sal1T5</f>
        <v>65.128602900000004</v>
      </c>
    </row>
    <row r="131" spans="21:25" x14ac:dyDescent="0.25">
      <c r="U131">
        <v>84</v>
      </c>
      <c r="V131">
        <v>78.26464043</v>
      </c>
      <c r="W131">
        <v>61465.918010000001</v>
      </c>
      <c r="X131">
        <f>W131-Sal1NT5</f>
        <v>50235.166370000006</v>
      </c>
      <c r="Y131">
        <f>V131-Sal1T5</f>
        <v>65.50438127999999</v>
      </c>
    </row>
    <row r="132" spans="21:25" x14ac:dyDescent="0.25">
      <c r="U132">
        <v>84.5</v>
      </c>
      <c r="V132">
        <v>78.611648479999999</v>
      </c>
      <c r="W132">
        <v>61738.44425</v>
      </c>
      <c r="X132">
        <f>W132-Sal1NT5</f>
        <v>50507.692610000006</v>
      </c>
      <c r="Y132">
        <f>V132-Sal1T5</f>
        <v>65.851389329999989</v>
      </c>
    </row>
    <row r="133" spans="21:25" x14ac:dyDescent="0.25">
      <c r="U133">
        <v>85</v>
      </c>
      <c r="V133">
        <v>78.910707209999998</v>
      </c>
      <c r="W133">
        <v>61973.313009999998</v>
      </c>
      <c r="X133">
        <f>W133-Sal1NT5</f>
        <v>50742.561370000003</v>
      </c>
      <c r="Y133">
        <f>V133-Sal1T5</f>
        <v>66.150448060000002</v>
      </c>
    </row>
    <row r="134" spans="21:25" x14ac:dyDescent="0.25">
      <c r="U134">
        <v>85.5</v>
      </c>
      <c r="V134">
        <v>79.164285030000002</v>
      </c>
      <c r="W134">
        <v>62172.462890000003</v>
      </c>
      <c r="X134">
        <f>W134-Sal1NT5</f>
        <v>50941.711250000008</v>
      </c>
      <c r="Y134">
        <f>V134-Sal1T5</f>
        <v>66.404025880000006</v>
      </c>
    </row>
    <row r="135" spans="21:25" x14ac:dyDescent="0.25">
      <c r="U135">
        <v>86</v>
      </c>
      <c r="V135">
        <v>79.215953600000006</v>
      </c>
      <c r="W135">
        <v>62213.041319999997</v>
      </c>
      <c r="X135">
        <f>W135-Sal1NT5</f>
        <v>50982.289680000002</v>
      </c>
      <c r="Y135">
        <f>V135-Sal1T5</f>
        <v>66.45569445000001</v>
      </c>
    </row>
    <row r="136" spans="21:25" x14ac:dyDescent="0.25">
      <c r="U136">
        <v>86.5</v>
      </c>
      <c r="V136">
        <v>79.230729650000001</v>
      </c>
      <c r="W136">
        <v>62224.645830000001</v>
      </c>
      <c r="X136">
        <f>W136-Sal1NT5</f>
        <v>50993.894190000006</v>
      </c>
      <c r="Y136">
        <f>V136-Sal1T5</f>
        <v>66.470470500000005</v>
      </c>
    </row>
    <row r="137" spans="21:25" x14ac:dyDescent="0.25">
      <c r="U137">
        <v>87</v>
      </c>
      <c r="V137">
        <v>79.238119940000004</v>
      </c>
      <c r="W137">
        <v>62230.449869999997</v>
      </c>
      <c r="X137">
        <f>W137-Sal1NT5</f>
        <v>50999.698230000002</v>
      </c>
      <c r="Y137">
        <f>V137-Sal1T5</f>
        <v>66.477860789999994</v>
      </c>
    </row>
    <row r="138" spans="21:25" x14ac:dyDescent="0.25">
      <c r="U138">
        <v>87.5</v>
      </c>
      <c r="V138">
        <v>79.338037310000004</v>
      </c>
      <c r="W138">
        <v>62308.920980000003</v>
      </c>
      <c r="X138">
        <f>W138-Sal1NT5</f>
        <v>51078.169340000008</v>
      </c>
      <c r="Y138">
        <f>V138-Sal1T5</f>
        <v>66.577778160000008</v>
      </c>
    </row>
    <row r="139" spans="21:25" x14ac:dyDescent="0.25">
      <c r="U139">
        <v>88</v>
      </c>
      <c r="V139">
        <v>79.360278800000003</v>
      </c>
      <c r="W139">
        <v>62326.388559999999</v>
      </c>
      <c r="X139">
        <f>W139-Sal1NT5</f>
        <v>51095.636920000004</v>
      </c>
      <c r="Y139">
        <f>V139-Sal1T5</f>
        <v>66.600019650000007</v>
      </c>
    </row>
    <row r="140" spans="21:25" x14ac:dyDescent="0.25">
      <c r="U140">
        <v>88.5</v>
      </c>
      <c r="V140">
        <v>79.412229030000006</v>
      </c>
      <c r="W140">
        <v>62367.188190000001</v>
      </c>
      <c r="X140">
        <f>W140-Sal1NT5</f>
        <v>51136.436550000006</v>
      </c>
      <c r="Y140">
        <f>V140-Sal1T5</f>
        <v>66.651969879999996</v>
      </c>
    </row>
    <row r="141" spans="21:25" x14ac:dyDescent="0.25">
      <c r="U141">
        <v>89</v>
      </c>
      <c r="V141">
        <v>79.620781969999996</v>
      </c>
      <c r="W141">
        <v>62530.977330000002</v>
      </c>
      <c r="X141">
        <f>W141-Sal1NT5</f>
        <v>51300.225690000007</v>
      </c>
      <c r="Y141">
        <f>V141-Sal1T5</f>
        <v>66.86052282</v>
      </c>
    </row>
    <row r="142" spans="21:25" x14ac:dyDescent="0.25">
      <c r="U142">
        <v>89.5</v>
      </c>
      <c r="V142">
        <v>79.826793069999994</v>
      </c>
      <c r="W142">
        <v>62692.770210000002</v>
      </c>
      <c r="X142">
        <f>W142-Sal1NT5</f>
        <v>51462.018570000007</v>
      </c>
      <c r="Y142">
        <f>V142-Sal1T5</f>
        <v>67.066533919999983</v>
      </c>
    </row>
    <row r="143" spans="21:25" x14ac:dyDescent="0.25">
      <c r="U143">
        <v>90</v>
      </c>
      <c r="V143">
        <v>79.988681970000002</v>
      </c>
      <c r="W143">
        <v>62819.911269999997</v>
      </c>
      <c r="X143">
        <f>W143-Sal1NT5</f>
        <v>51589.159630000002</v>
      </c>
      <c r="Y143">
        <f>V143-Sal1T5</f>
        <v>67.228422819999992</v>
      </c>
    </row>
    <row r="144" spans="21:25" x14ac:dyDescent="0.25">
      <c r="U144">
        <v>90.5</v>
      </c>
      <c r="V144">
        <v>80.075573890000001</v>
      </c>
      <c r="W144">
        <v>62888.152710000002</v>
      </c>
      <c r="X144">
        <f>W144-Sal1NT5</f>
        <v>51657.401070000007</v>
      </c>
      <c r="Y144">
        <f>V144-Sal1T5</f>
        <v>67.315314739999991</v>
      </c>
    </row>
    <row r="145" spans="21:25" x14ac:dyDescent="0.25">
      <c r="U145">
        <v>91</v>
      </c>
      <c r="V145">
        <v>80.291825020000005</v>
      </c>
      <c r="W145">
        <v>63057.987699999998</v>
      </c>
      <c r="X145">
        <f>W145-Sal1NT5</f>
        <v>51827.236060000003</v>
      </c>
      <c r="Y145">
        <f>V145-Sal1T5</f>
        <v>67.531565870000009</v>
      </c>
    </row>
    <row r="146" spans="21:25" x14ac:dyDescent="0.25">
      <c r="U146">
        <v>91.5</v>
      </c>
      <c r="V146">
        <v>80.540027940000002</v>
      </c>
      <c r="W146">
        <v>63252.916340000003</v>
      </c>
      <c r="X146">
        <f>W146-Sal1NT5</f>
        <v>52022.164700000008</v>
      </c>
      <c r="Y146">
        <f>V146-Sal1T5</f>
        <v>67.779768789999991</v>
      </c>
    </row>
    <row r="147" spans="21:25" x14ac:dyDescent="0.25">
      <c r="U147">
        <v>92</v>
      </c>
      <c r="V147">
        <v>80.797679410000001</v>
      </c>
      <c r="W147">
        <v>63455.265500000001</v>
      </c>
      <c r="X147">
        <f>W147-Sal1NT5</f>
        <v>52224.513860000006</v>
      </c>
      <c r="Y147">
        <f>V147-Sal1T5</f>
        <v>68.037420260000005</v>
      </c>
    </row>
    <row r="148" spans="21:25" x14ac:dyDescent="0.25">
      <c r="U148">
        <v>92.5</v>
      </c>
      <c r="V148">
        <v>81.064974410000005</v>
      </c>
      <c r="W148">
        <v>63665.188300000002</v>
      </c>
      <c r="X148">
        <f>W148-Sal1NT5</f>
        <v>52434.436660000007</v>
      </c>
      <c r="Y148">
        <f>V148-Sal1T5</f>
        <v>68.304715259999995</v>
      </c>
    </row>
    <row r="149" spans="21:25" x14ac:dyDescent="0.25">
      <c r="U149">
        <v>93</v>
      </c>
      <c r="V149">
        <v>81.259922560000007</v>
      </c>
      <c r="W149">
        <v>63818.292780000003</v>
      </c>
      <c r="X149">
        <f>W149-Sal1NT5</f>
        <v>52587.541140000008</v>
      </c>
      <c r="Y149">
        <f>V149-Sal1T5</f>
        <v>68.499663410000011</v>
      </c>
    </row>
    <row r="150" spans="21:25" x14ac:dyDescent="0.25">
      <c r="U150">
        <v>93.5</v>
      </c>
      <c r="V150">
        <v>81.377404100000007</v>
      </c>
      <c r="W150">
        <v>63910.558080000003</v>
      </c>
      <c r="X150">
        <f>W150-Sal1NT5</f>
        <v>52679.806440000008</v>
      </c>
      <c r="Y150">
        <f>V150-Sal1T5</f>
        <v>68.617144950000011</v>
      </c>
    </row>
    <row r="151" spans="21:25" x14ac:dyDescent="0.25">
      <c r="U151">
        <v>94</v>
      </c>
      <c r="V151">
        <v>81.526771179999997</v>
      </c>
      <c r="W151">
        <v>64027.865010000001</v>
      </c>
      <c r="X151">
        <f>W151-Sal1NT5</f>
        <v>52797.113370000006</v>
      </c>
      <c r="Y151">
        <f>V151-Sal1T5</f>
        <v>68.766512030000001</v>
      </c>
    </row>
    <row r="152" spans="21:25" x14ac:dyDescent="0.25">
      <c r="U152">
        <v>94.5</v>
      </c>
      <c r="V152">
        <v>81.716343649999999</v>
      </c>
      <c r="W152">
        <v>64176.747649999998</v>
      </c>
      <c r="X152">
        <f>W152-Sal1NT5</f>
        <v>52945.996010000003</v>
      </c>
      <c r="Y152">
        <f>V152-Sal1T5</f>
        <v>68.956084500000003</v>
      </c>
    </row>
    <row r="153" spans="21:25" x14ac:dyDescent="0.25">
      <c r="U153">
        <v>95</v>
      </c>
      <c r="V153">
        <v>81.839313790000006</v>
      </c>
      <c r="W153">
        <v>64273.323479999999</v>
      </c>
      <c r="X153">
        <f>W153-Sal1NT5</f>
        <v>53042.571840000004</v>
      </c>
      <c r="Y153">
        <f>V153-Sal1T5</f>
        <v>69.07905464000001</v>
      </c>
    </row>
    <row r="154" spans="21:25" x14ac:dyDescent="0.25">
      <c r="U154">
        <v>95.5</v>
      </c>
      <c r="V154">
        <v>81.942778300000001</v>
      </c>
      <c r="W154">
        <v>64354.58036</v>
      </c>
      <c r="X154">
        <f>W154-Sal1NT5</f>
        <v>53123.828720000005</v>
      </c>
      <c r="Y154">
        <f>V154-Sal1T5</f>
        <v>69.18251914999999</v>
      </c>
    </row>
    <row r="155" spans="21:25" x14ac:dyDescent="0.25">
      <c r="U155">
        <v>96</v>
      </c>
      <c r="V155">
        <v>82.178684380000007</v>
      </c>
      <c r="W155">
        <v>64539.851569999999</v>
      </c>
      <c r="X155">
        <f>W155-Sal1NT5</f>
        <v>53309.099930000004</v>
      </c>
      <c r="Y155">
        <f>V155-Sal1T5</f>
        <v>69.418425229999997</v>
      </c>
    </row>
    <row r="156" spans="21:25" x14ac:dyDescent="0.25">
      <c r="U156">
        <v>96.5</v>
      </c>
      <c r="V156">
        <v>82.404051609999996</v>
      </c>
      <c r="W156">
        <v>64716.845970000002</v>
      </c>
      <c r="X156">
        <f>W156-Sal1NT5</f>
        <v>53486.094330000007</v>
      </c>
      <c r="Y156">
        <f>V156-Sal1T5</f>
        <v>69.643792459999986</v>
      </c>
    </row>
    <row r="157" spans="21:25" x14ac:dyDescent="0.25">
      <c r="U157">
        <v>97</v>
      </c>
      <c r="V157">
        <v>82.687785439999999</v>
      </c>
      <c r="W157">
        <v>64939.679170000003</v>
      </c>
      <c r="X157">
        <f>W157-Sal1NT5</f>
        <v>53708.927530000008</v>
      </c>
      <c r="Y157">
        <f>V157-Sal1T5</f>
        <v>69.927526290000003</v>
      </c>
    </row>
    <row r="158" spans="21:25" x14ac:dyDescent="0.25">
      <c r="U158">
        <v>97.5</v>
      </c>
      <c r="V158">
        <v>83.010747370000004</v>
      </c>
      <c r="W158">
        <v>65193.320549999997</v>
      </c>
      <c r="X158">
        <f>W158-Sal1NT5</f>
        <v>53962.568910000002</v>
      </c>
      <c r="Y158">
        <f>V158-Sal1T5</f>
        <v>70.250488219999994</v>
      </c>
    </row>
    <row r="159" spans="21:25" x14ac:dyDescent="0.25">
      <c r="U159">
        <v>98</v>
      </c>
      <c r="V159">
        <v>83.299395520000004</v>
      </c>
      <c r="W159">
        <v>65420.01326</v>
      </c>
      <c r="X159">
        <f>W159-Sal1NT5</f>
        <v>54189.261620000005</v>
      </c>
      <c r="Y159">
        <f>V159-Sal1T5</f>
        <v>70.539136369999994</v>
      </c>
    </row>
    <row r="160" spans="21:25" x14ac:dyDescent="0.25">
      <c r="U160">
        <v>98.5</v>
      </c>
      <c r="V160">
        <v>83.47788156</v>
      </c>
      <c r="W160">
        <v>65560.189060000004</v>
      </c>
      <c r="X160">
        <f>W160-Sal1NT5</f>
        <v>54329.437420000009</v>
      </c>
      <c r="Y160">
        <f>V160-Sal1T5</f>
        <v>70.71762240999999</v>
      </c>
    </row>
    <row r="161" spans="21:25" x14ac:dyDescent="0.25">
      <c r="U161">
        <v>99</v>
      </c>
      <c r="V161">
        <v>83.611295139999996</v>
      </c>
      <c r="W161">
        <v>65664.966750000007</v>
      </c>
      <c r="X161">
        <f>W161-Sal1NT5</f>
        <v>54434.215110000012</v>
      </c>
      <c r="Y161">
        <f>V161-Sal1T5</f>
        <v>70.851035989999986</v>
      </c>
    </row>
    <row r="162" spans="21:25" x14ac:dyDescent="0.25">
      <c r="U162">
        <v>99.5</v>
      </c>
      <c r="V162">
        <v>83.820766789999993</v>
      </c>
      <c r="W162">
        <v>65829.477410000007</v>
      </c>
      <c r="X162">
        <f>W162-Sal1NT5</f>
        <v>54598.725770000012</v>
      </c>
      <c r="Y162">
        <f>V162-Sal1T5</f>
        <v>71.060507639999997</v>
      </c>
    </row>
    <row r="163" spans="21:25" x14ac:dyDescent="0.25">
      <c r="U163">
        <v>100</v>
      </c>
      <c r="V163">
        <v>84.001910899999999</v>
      </c>
      <c r="W163">
        <v>65971.740749999997</v>
      </c>
      <c r="X163">
        <f>W163-Sal1NT5</f>
        <v>54740.989110000002</v>
      </c>
      <c r="Y163">
        <f>V163-Sal1T5</f>
        <v>71.241651749999988</v>
      </c>
    </row>
    <row r="164" spans="21:25" x14ac:dyDescent="0.25">
      <c r="U164">
        <v>100.5</v>
      </c>
      <c r="V164">
        <v>84.116129279999996</v>
      </c>
      <c r="W164">
        <v>66061.443289999996</v>
      </c>
      <c r="X164">
        <f>W164-Sal1NT5</f>
        <v>54830.691650000001</v>
      </c>
      <c r="Y164">
        <f>V164-Sal1T5</f>
        <v>71.35587013</v>
      </c>
    </row>
    <row r="165" spans="21:25" x14ac:dyDescent="0.25">
      <c r="U165">
        <v>101</v>
      </c>
      <c r="V165">
        <v>84.086481610000007</v>
      </c>
      <c r="W165">
        <v>66038.159199999995</v>
      </c>
      <c r="X165">
        <f>W165-Sal1NT5</f>
        <v>54807.40756</v>
      </c>
      <c r="Y165">
        <f>V165-Sal1T5</f>
        <v>71.326222459999997</v>
      </c>
    </row>
    <row r="166" spans="21:25" x14ac:dyDescent="0.25">
      <c r="U166">
        <v>101.5</v>
      </c>
      <c r="V166">
        <v>84.065319930000001</v>
      </c>
      <c r="W166">
        <v>66021.539659999995</v>
      </c>
      <c r="X166">
        <f>W166-Sal1NT5</f>
        <v>54790.78802</v>
      </c>
      <c r="Y166">
        <f>V166-Sal1T5</f>
        <v>71.305060779999991</v>
      </c>
    </row>
    <row r="167" spans="21:25" x14ac:dyDescent="0.25">
      <c r="U167">
        <v>102</v>
      </c>
      <c r="V167">
        <v>84.069551250000004</v>
      </c>
      <c r="W167">
        <v>66024.862770000007</v>
      </c>
      <c r="X167">
        <f>W167-Sal1NT5</f>
        <v>54794.111130000012</v>
      </c>
      <c r="Y167">
        <f>V167-Sal1T5</f>
        <v>71.309292099999993</v>
      </c>
    </row>
    <row r="168" spans="21:25" x14ac:dyDescent="0.25">
      <c r="U168">
        <v>102.5</v>
      </c>
      <c r="V168">
        <v>84.116129279999996</v>
      </c>
      <c r="W168">
        <v>66061.443289999996</v>
      </c>
      <c r="X168">
        <f>W168-Sal1NT5</f>
        <v>54830.691650000001</v>
      </c>
      <c r="Y168">
        <f>V168-Sal1T5</f>
        <v>71.35587013</v>
      </c>
    </row>
    <row r="169" spans="21:25" x14ac:dyDescent="0.25">
      <c r="U169">
        <v>103</v>
      </c>
      <c r="V169">
        <v>84.290281930000006</v>
      </c>
      <c r="W169">
        <v>66198.215819999998</v>
      </c>
      <c r="X169">
        <f>W169-Sal1NT5</f>
        <v>54967.464180000003</v>
      </c>
      <c r="Y169">
        <f>V169-Sal1T5</f>
        <v>71.530022779999996</v>
      </c>
    </row>
    <row r="170" spans="21:25" x14ac:dyDescent="0.25">
      <c r="U170">
        <v>103.5</v>
      </c>
      <c r="V170">
        <v>84.533834299999995</v>
      </c>
      <c r="W170">
        <v>66389.492110000007</v>
      </c>
      <c r="X170">
        <f>W170-Sal1NT5</f>
        <v>55158.740470000012</v>
      </c>
      <c r="Y170">
        <f>V170-Sal1T5</f>
        <v>71.773575149999999</v>
      </c>
    </row>
    <row r="171" spans="21:25" x14ac:dyDescent="0.25">
      <c r="U171">
        <v>104</v>
      </c>
      <c r="V171">
        <v>84.671306709999996</v>
      </c>
      <c r="W171">
        <v>66497.457439999998</v>
      </c>
      <c r="X171">
        <f>W171-Sal1NT5</f>
        <v>55266.705800000003</v>
      </c>
      <c r="Y171">
        <f>V171-Sal1T5</f>
        <v>71.911047559999986</v>
      </c>
    </row>
    <row r="172" spans="21:25" x14ac:dyDescent="0.25">
      <c r="U172">
        <v>104.5</v>
      </c>
      <c r="V172">
        <v>84.835255149999995</v>
      </c>
      <c r="W172">
        <v>66626.215989999997</v>
      </c>
      <c r="X172">
        <f>W172-Sal1NT5</f>
        <v>55395.464350000002</v>
      </c>
      <c r="Y172">
        <f>V172-Sal1T5</f>
        <v>72.074995999999999</v>
      </c>
    </row>
    <row r="173" spans="21:25" x14ac:dyDescent="0.25">
      <c r="U173">
        <v>105</v>
      </c>
      <c r="V173">
        <v>85.148004319999998</v>
      </c>
      <c r="W173">
        <v>66871.836679999993</v>
      </c>
      <c r="X173">
        <f>W173-Sal1NT5</f>
        <v>55641.085039999998</v>
      </c>
      <c r="Y173">
        <f>V173-Sal1T5</f>
        <v>72.387745169999988</v>
      </c>
    </row>
    <row r="174" spans="21:25" x14ac:dyDescent="0.25">
      <c r="U174">
        <v>105.5</v>
      </c>
      <c r="V174">
        <v>85.397585199999995</v>
      </c>
      <c r="W174">
        <v>67067.847510000007</v>
      </c>
      <c r="X174">
        <f>W174-Sal1NT5</f>
        <v>55837.095870000012</v>
      </c>
      <c r="Y174">
        <f>V174-Sal1T5</f>
        <v>72.637326049999984</v>
      </c>
    </row>
    <row r="175" spans="21:25" x14ac:dyDescent="0.25">
      <c r="U175">
        <v>106</v>
      </c>
      <c r="V175">
        <v>85.613563479999996</v>
      </c>
      <c r="W175">
        <v>67237.468210000006</v>
      </c>
      <c r="X175">
        <f>W175-Sal1NT5</f>
        <v>56006.716570000011</v>
      </c>
      <c r="Y175">
        <f>V175-Sal1T5</f>
        <v>72.853304329999986</v>
      </c>
    </row>
    <row r="176" spans="21:25" x14ac:dyDescent="0.25">
      <c r="U176">
        <v>106.5</v>
      </c>
      <c r="V176">
        <v>85.81308808</v>
      </c>
      <c r="W176">
        <v>67394.166859999998</v>
      </c>
      <c r="X176">
        <f>W176-Sal1NT5</f>
        <v>56163.415220000003</v>
      </c>
      <c r="Y176">
        <f>V176-Sal1T5</f>
        <v>73.052828930000004</v>
      </c>
    </row>
    <row r="177" spans="21:25" x14ac:dyDescent="0.25">
      <c r="U177">
        <v>107</v>
      </c>
      <c r="V177">
        <v>86.031646510000002</v>
      </c>
      <c r="W177">
        <v>67565.813899999994</v>
      </c>
      <c r="X177">
        <f>W177-Sal1NT5</f>
        <v>56335.062259999999</v>
      </c>
      <c r="Y177">
        <f>V177-Sal1T5</f>
        <v>73.271387360000006</v>
      </c>
    </row>
    <row r="178" spans="21:25" x14ac:dyDescent="0.25">
      <c r="U178">
        <v>107.5</v>
      </c>
      <c r="V178">
        <v>86.112276640000005</v>
      </c>
      <c r="W178">
        <v>67629.137579999995</v>
      </c>
      <c r="X178">
        <f>W178-Sal1NT5</f>
        <v>56398.38594</v>
      </c>
      <c r="Y178">
        <f>V178-Sal1T5</f>
        <v>73.352017490000009</v>
      </c>
    </row>
    <row r="179" spans="21:25" x14ac:dyDescent="0.25">
      <c r="U179">
        <v>108</v>
      </c>
      <c r="V179">
        <v>86.274095529999997</v>
      </c>
      <c r="W179">
        <v>67756.223670000007</v>
      </c>
      <c r="X179">
        <f>W179-Sal1NT5</f>
        <v>56525.472030000012</v>
      </c>
      <c r="Y179">
        <f>V179-Sal1T5</f>
        <v>73.513836379999987</v>
      </c>
    </row>
    <row r="180" spans="21:25" x14ac:dyDescent="0.25">
      <c r="U180">
        <v>108.5</v>
      </c>
      <c r="V180">
        <v>86.618188180000004</v>
      </c>
      <c r="W180">
        <v>68026.460269999996</v>
      </c>
      <c r="X180">
        <f>W180-Sal1NT5</f>
        <v>56795.708630000001</v>
      </c>
      <c r="Y180">
        <f>V180-Sal1T5</f>
        <v>73.857929030000008</v>
      </c>
    </row>
    <row r="181" spans="21:25" x14ac:dyDescent="0.25">
      <c r="U181">
        <v>109</v>
      </c>
      <c r="V181">
        <v>86.984083769999998</v>
      </c>
      <c r="W181">
        <v>68313.820030000003</v>
      </c>
      <c r="X181">
        <f>W181-Sal1NT5</f>
        <v>57083.068390000008</v>
      </c>
      <c r="Y181">
        <f>V181-Sal1T5</f>
        <v>74.223824619999988</v>
      </c>
    </row>
    <row r="182" spans="21:25" x14ac:dyDescent="0.25">
      <c r="U182">
        <v>109.5</v>
      </c>
      <c r="V182">
        <v>87.23787695</v>
      </c>
      <c r="W182">
        <v>68513.139039999995</v>
      </c>
      <c r="X182">
        <f>W182-Sal1NT5</f>
        <v>57282.3874</v>
      </c>
      <c r="Y182">
        <f>V182-Sal1T5</f>
        <v>74.47761779999999</v>
      </c>
    </row>
    <row r="183" spans="21:25" x14ac:dyDescent="0.25">
      <c r="U183">
        <v>110</v>
      </c>
      <c r="V183">
        <v>87.428275099999993</v>
      </c>
      <c r="W183">
        <v>68662.670129999999</v>
      </c>
      <c r="X183">
        <f>W183-Sal1NT5</f>
        <v>57431.918490000004</v>
      </c>
      <c r="Y183">
        <f>V183-Sal1T5</f>
        <v>74.668015949999983</v>
      </c>
    </row>
    <row r="184" spans="21:25" x14ac:dyDescent="0.25">
      <c r="U184">
        <v>110.5</v>
      </c>
      <c r="V184">
        <v>87.544883189999993</v>
      </c>
      <c r="W184">
        <v>68754.249460000006</v>
      </c>
      <c r="X184">
        <f>W184-Sal1NT5</f>
        <v>57523.497820000011</v>
      </c>
      <c r="Y184">
        <f>V184-Sal1T5</f>
        <v>74.784624039999983</v>
      </c>
    </row>
    <row r="185" spans="21:25" x14ac:dyDescent="0.25">
      <c r="U185">
        <v>111</v>
      </c>
      <c r="V185">
        <v>87.765166899999997</v>
      </c>
      <c r="W185">
        <v>68927.251480000006</v>
      </c>
      <c r="X185">
        <f>W185-Sal1NT5</f>
        <v>57696.499840000011</v>
      </c>
      <c r="Y185">
        <f>V185-Sal1T5</f>
        <v>75.004907750000001</v>
      </c>
    </row>
    <row r="186" spans="21:25" x14ac:dyDescent="0.25">
      <c r="U186">
        <v>111.5</v>
      </c>
      <c r="V186">
        <v>87.991582789999995</v>
      </c>
      <c r="W186">
        <v>69105.069459999999</v>
      </c>
      <c r="X186">
        <f>W186-Sal1NT5</f>
        <v>57874.317820000004</v>
      </c>
      <c r="Y186">
        <f>V186-Sal1T5</f>
        <v>75.231323639999999</v>
      </c>
    </row>
    <row r="187" spans="21:25" x14ac:dyDescent="0.25">
      <c r="U187">
        <v>112</v>
      </c>
      <c r="V187">
        <v>88.157609809999997</v>
      </c>
      <c r="W187">
        <v>69235.460439999995</v>
      </c>
      <c r="X187">
        <f>W187-Sal1NT5</f>
        <v>58004.7088</v>
      </c>
      <c r="Y187">
        <f>V187-Sal1T5</f>
        <v>75.397350660000001</v>
      </c>
    </row>
    <row r="188" spans="21:25" x14ac:dyDescent="0.25">
      <c r="U188">
        <v>112.5</v>
      </c>
      <c r="V188">
        <v>88.171877570000007</v>
      </c>
      <c r="W188">
        <v>69246.665770000007</v>
      </c>
      <c r="X188">
        <f>W188-Sal1NT5</f>
        <v>58015.914130000012</v>
      </c>
      <c r="Y188">
        <f>V188-Sal1T5</f>
        <v>75.411618419999996</v>
      </c>
    </row>
    <row r="189" spans="21:25" x14ac:dyDescent="0.25">
      <c r="U189">
        <v>113</v>
      </c>
      <c r="V189">
        <v>88.114841530000007</v>
      </c>
      <c r="W189">
        <v>69201.871950000001</v>
      </c>
      <c r="X189">
        <f>W189-Sal1NT5</f>
        <v>57971.120310000006</v>
      </c>
      <c r="Y189">
        <f>V189-Sal1T5</f>
        <v>75.354582380000011</v>
      </c>
    </row>
    <row r="190" spans="21:25" x14ac:dyDescent="0.25">
      <c r="U190">
        <v>113.5</v>
      </c>
      <c r="V190">
        <v>88.076869310000006</v>
      </c>
      <c r="W190">
        <v>69172.050080000001</v>
      </c>
      <c r="X190">
        <f>W190-Sal1NT5</f>
        <v>57941.298440000006</v>
      </c>
      <c r="Y190">
        <f>V190-Sal1T5</f>
        <v>75.31661016000001</v>
      </c>
    </row>
    <row r="191" spans="21:25" x14ac:dyDescent="0.25">
      <c r="U191">
        <v>114</v>
      </c>
      <c r="V191">
        <v>88.048417270000002</v>
      </c>
      <c r="W191">
        <v>69149.704989999998</v>
      </c>
      <c r="X191">
        <f>W191-Sal1NT5</f>
        <v>57918.953350000003</v>
      </c>
      <c r="Y191">
        <f>V191-Sal1T5</f>
        <v>75.288158119999991</v>
      </c>
    </row>
    <row r="192" spans="21:25" x14ac:dyDescent="0.25">
      <c r="U192">
        <v>114.5</v>
      </c>
      <c r="V192">
        <v>88.186151179999996</v>
      </c>
      <c r="W192">
        <v>69257.875690000001</v>
      </c>
      <c r="X192">
        <f>W192-Sal1NT5</f>
        <v>58027.124050000006</v>
      </c>
      <c r="Y192">
        <f>V192-Sal1T5</f>
        <v>75.42589203</v>
      </c>
    </row>
    <row r="193" spans="21:25" x14ac:dyDescent="0.25">
      <c r="U193">
        <v>115</v>
      </c>
      <c r="V193">
        <v>88.343548150000004</v>
      </c>
      <c r="W193">
        <v>69381.488970000006</v>
      </c>
      <c r="X193">
        <f>W193-Sal1NT5</f>
        <v>58150.737330000011</v>
      </c>
      <c r="Y193">
        <f>V193-Sal1T5</f>
        <v>75.583289000000008</v>
      </c>
    </row>
    <row r="194" spans="21:25" x14ac:dyDescent="0.25">
      <c r="U194">
        <v>115.5</v>
      </c>
      <c r="V194">
        <v>88.597835680000003</v>
      </c>
      <c r="W194">
        <v>69581.196230000001</v>
      </c>
      <c r="X194">
        <f>W194-Sal1NT5</f>
        <v>58350.444590000006</v>
      </c>
      <c r="Y194">
        <f>V194-Sal1T5</f>
        <v>75.837576530000007</v>
      </c>
    </row>
    <row r="195" spans="21:25" x14ac:dyDescent="0.25">
      <c r="U195">
        <v>116</v>
      </c>
      <c r="V195">
        <v>88.834596289999993</v>
      </c>
      <c r="W195">
        <v>69767.13854</v>
      </c>
      <c r="X195">
        <f>W195-Sal1NT5</f>
        <v>58536.386900000005</v>
      </c>
      <c r="Y195">
        <f>V195-Sal1T5</f>
        <v>76.074337139999983</v>
      </c>
    </row>
    <row r="196" spans="21:25" x14ac:dyDescent="0.25">
      <c r="U196">
        <v>116.5</v>
      </c>
      <c r="V196">
        <v>89.102282189999997</v>
      </c>
      <c r="W196">
        <v>69977.368340000001</v>
      </c>
      <c r="X196">
        <f>W196-Sal1NT5</f>
        <v>58746.616700000006</v>
      </c>
      <c r="Y196">
        <f>V196-Sal1T5</f>
        <v>76.342023039999987</v>
      </c>
    </row>
    <row r="197" spans="21:25" x14ac:dyDescent="0.25">
      <c r="U197">
        <v>117</v>
      </c>
      <c r="V197">
        <v>89.362199430000004</v>
      </c>
      <c r="W197">
        <v>70181.496939999997</v>
      </c>
      <c r="X197">
        <f>W197-Sal1NT5</f>
        <v>58950.745300000002</v>
      </c>
      <c r="Y197">
        <f>V197-Sal1T5</f>
        <v>76.601940280000008</v>
      </c>
    </row>
    <row r="198" spans="21:25" x14ac:dyDescent="0.25">
      <c r="U198">
        <v>117.5</v>
      </c>
      <c r="V198">
        <v>89.678676580000001</v>
      </c>
      <c r="W198">
        <v>70430.045429999998</v>
      </c>
      <c r="X198">
        <f>W198-Sal1NT5</f>
        <v>59199.293790000003</v>
      </c>
      <c r="Y198">
        <f>V198-Sal1T5</f>
        <v>76.918417430000005</v>
      </c>
    </row>
    <row r="199" spans="21:25" x14ac:dyDescent="0.25">
      <c r="U199">
        <v>118</v>
      </c>
      <c r="V199">
        <v>89.92794791</v>
      </c>
      <c r="W199">
        <v>70625.813169999994</v>
      </c>
      <c r="X199">
        <f>W199-Sal1NT5</f>
        <v>59395.061529999999</v>
      </c>
      <c r="Y199">
        <f>V199-Sal1T5</f>
        <v>77.167688760000004</v>
      </c>
    </row>
    <row r="200" spans="21:25" x14ac:dyDescent="0.25">
      <c r="U200">
        <v>118.5</v>
      </c>
      <c r="V200">
        <v>90.148798279999994</v>
      </c>
      <c r="W200">
        <v>70799.260219999996</v>
      </c>
      <c r="X200">
        <f>W200-Sal1NT5</f>
        <v>59568.508580000002</v>
      </c>
      <c r="Y200">
        <f>V200-Sal1T5</f>
        <v>77.388539129999998</v>
      </c>
    </row>
    <row r="201" spans="21:25" x14ac:dyDescent="0.25">
      <c r="U201">
        <v>119</v>
      </c>
      <c r="V201">
        <v>90.274911000000003</v>
      </c>
      <c r="W201">
        <v>70898.304099999994</v>
      </c>
      <c r="X201">
        <f>W201-Sal1NT5</f>
        <v>59667.552459999999</v>
      </c>
      <c r="Y201">
        <f>V201-Sal1T5</f>
        <v>77.514651850000007</v>
      </c>
    </row>
    <row r="202" spans="21:25" x14ac:dyDescent="0.25">
      <c r="U202">
        <v>119.5</v>
      </c>
      <c r="V202">
        <v>90.416704150000001</v>
      </c>
      <c r="W202">
        <v>71009.662769999995</v>
      </c>
      <c r="X202">
        <f>W202-Sal1NT5</f>
        <v>59778.91113</v>
      </c>
      <c r="Y202">
        <f>V202-Sal1T5</f>
        <v>77.656444999999991</v>
      </c>
    </row>
    <row r="203" spans="21:25" x14ac:dyDescent="0.25">
      <c r="U203">
        <v>120</v>
      </c>
      <c r="V203">
        <v>90.528521530000006</v>
      </c>
      <c r="W203">
        <v>71097.479670000001</v>
      </c>
      <c r="X203">
        <f>W203-Sal1NT5</f>
        <v>59866.728030000006</v>
      </c>
      <c r="Y203">
        <f>V203-Sal1T5</f>
        <v>77.76826238000001</v>
      </c>
    </row>
    <row r="204" spans="21:25" x14ac:dyDescent="0.25">
      <c r="U204">
        <v>120.5</v>
      </c>
      <c r="V204">
        <v>90.645808709999997</v>
      </c>
      <c r="W204">
        <v>71189.592329999999</v>
      </c>
      <c r="X204">
        <f>W204-Sal1NT5</f>
        <v>59958.840690000005</v>
      </c>
      <c r="Y204">
        <f>V204-Sal1T5</f>
        <v>77.885549559999987</v>
      </c>
    </row>
    <row r="205" spans="21:25" x14ac:dyDescent="0.25">
      <c r="U205">
        <v>121</v>
      </c>
      <c r="V205">
        <v>90.897013939999994</v>
      </c>
      <c r="W205">
        <v>71386.878859999997</v>
      </c>
      <c r="X205">
        <f>W205-Sal1NT5</f>
        <v>60156.127220000002</v>
      </c>
      <c r="Y205">
        <f>V205-Sal1T5</f>
        <v>78.136754789999998</v>
      </c>
    </row>
    <row r="206" spans="21:25" x14ac:dyDescent="0.25">
      <c r="U206">
        <v>121.5</v>
      </c>
      <c r="V206">
        <v>90.994912600000006</v>
      </c>
      <c r="W206">
        <v>71463.764559999996</v>
      </c>
      <c r="X206">
        <f>W206-Sal1NT5</f>
        <v>60233.012920000001</v>
      </c>
      <c r="Y206">
        <f>V206-Sal1T5</f>
        <v>78.234653449999996</v>
      </c>
    </row>
    <row r="207" spans="21:25" x14ac:dyDescent="0.25">
      <c r="U207">
        <v>122</v>
      </c>
      <c r="V207">
        <v>91.103439550000004</v>
      </c>
      <c r="W207">
        <v>71548.997279999996</v>
      </c>
      <c r="X207">
        <f>W207-Sal1NT5</f>
        <v>60318.245640000001</v>
      </c>
      <c r="Y207">
        <f>V207-Sal1T5</f>
        <v>78.343180399999994</v>
      </c>
    </row>
    <row r="208" spans="21:25" x14ac:dyDescent="0.25">
      <c r="U208">
        <v>122.5</v>
      </c>
      <c r="V208">
        <v>91.139690970000004</v>
      </c>
      <c r="W208">
        <v>71577.467699999994</v>
      </c>
      <c r="X208">
        <f>W208-Sal1NT5</f>
        <v>60346.716059999999</v>
      </c>
      <c r="Y208">
        <f>V208-Sal1T5</f>
        <v>78.379431820000008</v>
      </c>
    </row>
    <row r="209" spans="21:25" x14ac:dyDescent="0.25">
      <c r="U209">
        <v>123</v>
      </c>
      <c r="V209">
        <v>91.19673435</v>
      </c>
      <c r="W209">
        <v>71622.267290000003</v>
      </c>
      <c r="X209">
        <f>W209-Sal1NT5</f>
        <v>60391.515650000008</v>
      </c>
      <c r="Y209">
        <f>V209-Sal1T5</f>
        <v>78.43647519999999</v>
      </c>
    </row>
    <row r="210" spans="21:25" x14ac:dyDescent="0.25">
      <c r="U210">
        <v>123.5</v>
      </c>
      <c r="V210">
        <v>91.331939259999999</v>
      </c>
      <c r="W210">
        <v>71728.451820000002</v>
      </c>
      <c r="X210">
        <f>W210-Sal1NT5</f>
        <v>60497.700180000007</v>
      </c>
      <c r="Y210">
        <f>V210-Sal1T5</f>
        <v>78.571680109999988</v>
      </c>
    </row>
    <row r="211" spans="21:25" x14ac:dyDescent="0.25">
      <c r="U211">
        <v>124</v>
      </c>
      <c r="V211">
        <v>91.467674799999998</v>
      </c>
      <c r="W211">
        <v>71835.053079999998</v>
      </c>
      <c r="X211">
        <f>W211-Sal1NT5</f>
        <v>60604.301440000003</v>
      </c>
      <c r="Y211">
        <f>V211-Sal1T5</f>
        <v>78.707415650000002</v>
      </c>
    </row>
    <row r="212" spans="21:25" x14ac:dyDescent="0.25">
      <c r="U212">
        <v>124.5</v>
      </c>
      <c r="V212">
        <v>91.661760310000005</v>
      </c>
      <c r="W212">
        <v>71987.480079999994</v>
      </c>
      <c r="X212">
        <f>W212-Sal1NT5</f>
        <v>60756.728439999999</v>
      </c>
      <c r="Y212">
        <f>V212-Sal1T5</f>
        <v>78.901501160000009</v>
      </c>
    </row>
    <row r="213" spans="21:25" x14ac:dyDescent="0.25">
      <c r="U213">
        <v>125</v>
      </c>
      <c r="V213">
        <v>91.893992420000004</v>
      </c>
      <c r="W213">
        <v>72169.865879999998</v>
      </c>
      <c r="X213">
        <f>W213-Sal1NT5</f>
        <v>60939.114240000003</v>
      </c>
      <c r="Y213">
        <f>V213-Sal1T5</f>
        <v>79.133733269999993</v>
      </c>
    </row>
    <row r="214" spans="21:25" x14ac:dyDescent="0.25">
      <c r="U214">
        <v>125.5</v>
      </c>
      <c r="V214">
        <v>92.063874369999994</v>
      </c>
      <c r="W214">
        <v>72303.284379999997</v>
      </c>
      <c r="X214">
        <f>W214-Sal1NT5</f>
        <v>61072.532740000002</v>
      </c>
      <c r="Y214">
        <f>V214-Sal1T5</f>
        <v>79.303615219999983</v>
      </c>
    </row>
    <row r="215" spans="21:25" x14ac:dyDescent="0.25">
      <c r="U215">
        <v>126</v>
      </c>
      <c r="V215">
        <v>92.255995749999997</v>
      </c>
      <c r="W215">
        <v>72454.168820000006</v>
      </c>
      <c r="X215">
        <f>W215-Sal1NT5</f>
        <v>61223.417180000011</v>
      </c>
      <c r="Y215">
        <f>V215-Sal1T5</f>
        <v>79.495736599999987</v>
      </c>
    </row>
    <row r="216" spans="21:25" x14ac:dyDescent="0.25">
      <c r="U216">
        <v>126.5</v>
      </c>
      <c r="V216">
        <v>92.443810979999995</v>
      </c>
      <c r="W216">
        <v>72601.671390000003</v>
      </c>
      <c r="X216">
        <f>W216-Sal1NT5</f>
        <v>61370.919750000008</v>
      </c>
      <c r="Y216">
        <f>V216-Sal1T5</f>
        <v>79.683551829999999</v>
      </c>
    </row>
    <row r="217" spans="21:25" x14ac:dyDescent="0.25">
      <c r="U217">
        <v>127</v>
      </c>
      <c r="V217">
        <v>92.540801079999994</v>
      </c>
      <c r="W217">
        <v>72677.843540000002</v>
      </c>
      <c r="X217">
        <f>W217-Sal1NT5</f>
        <v>61447.091900000007</v>
      </c>
      <c r="Y217">
        <f>V217-Sal1T5</f>
        <v>79.780541929999998</v>
      </c>
    </row>
    <row r="218" spans="21:25" x14ac:dyDescent="0.25">
      <c r="U218">
        <v>127.5</v>
      </c>
      <c r="V218">
        <v>92.735602979999996</v>
      </c>
      <c r="W218">
        <v>72830.833159999995</v>
      </c>
      <c r="X218">
        <f>W218-Sal1NT5</f>
        <v>61600.08152</v>
      </c>
      <c r="Y218">
        <f>V218-Sal1T5</f>
        <v>79.975343829999986</v>
      </c>
    </row>
    <row r="219" spans="21:25" x14ac:dyDescent="0.25">
      <c r="U219">
        <v>128</v>
      </c>
      <c r="V219">
        <v>92.855192360000004</v>
      </c>
      <c r="W219">
        <v>72924.75387</v>
      </c>
      <c r="X219">
        <f>W219-Sal1NT5</f>
        <v>61694.002230000006</v>
      </c>
      <c r="Y219">
        <f>V219-Sal1T5</f>
        <v>80.094933209999994</v>
      </c>
    </row>
    <row r="220" spans="21:25" x14ac:dyDescent="0.25">
      <c r="U220">
        <v>128.5</v>
      </c>
      <c r="V220">
        <v>93.035357529999999</v>
      </c>
      <c r="W220">
        <v>73066.248389999993</v>
      </c>
      <c r="X220">
        <f>W220-Sal1NT5</f>
        <v>61835.496749999998</v>
      </c>
      <c r="Y220">
        <f>V220-Sal1T5</f>
        <v>80.275098380000003</v>
      </c>
    </row>
    <row r="221" spans="21:25" x14ac:dyDescent="0.25">
      <c r="U221">
        <v>129</v>
      </c>
      <c r="V221">
        <v>93.161486210000007</v>
      </c>
      <c r="W221">
        <v>73165.304810000001</v>
      </c>
      <c r="X221">
        <f>W221-Sal1NT5</f>
        <v>61934.553170000007</v>
      </c>
      <c r="Y221">
        <f>V221-Sal1T5</f>
        <v>80.401227059999997</v>
      </c>
    </row>
    <row r="222" spans="21:25" x14ac:dyDescent="0.25">
      <c r="U222">
        <v>129.5</v>
      </c>
      <c r="V222">
        <v>93.221972129999997</v>
      </c>
      <c r="W222">
        <v>73212.808040000004</v>
      </c>
      <c r="X222">
        <f>W222-Sal1NT5</f>
        <v>61982.056400000009</v>
      </c>
      <c r="Y222">
        <f>V222-Sal1T5</f>
        <v>80.461712979999987</v>
      </c>
    </row>
    <row r="223" spans="21:25" x14ac:dyDescent="0.25">
      <c r="U223">
        <v>130</v>
      </c>
      <c r="V223">
        <v>93.415136559999993</v>
      </c>
      <c r="W223">
        <v>73364.51165</v>
      </c>
      <c r="X223">
        <f>W223-Sal1NT5</f>
        <v>62133.760010000005</v>
      </c>
      <c r="Y223">
        <f>V223-Sal1T5</f>
        <v>80.654877409999983</v>
      </c>
    </row>
    <row r="224" spans="21:25" x14ac:dyDescent="0.25">
      <c r="U224">
        <v>130.5</v>
      </c>
      <c r="V224">
        <v>93.681820959999996</v>
      </c>
      <c r="W224">
        <v>73573.95491</v>
      </c>
      <c r="X224">
        <f>W224-Sal1NT5</f>
        <v>62343.203270000005</v>
      </c>
      <c r="Y224">
        <f>V224-Sal1T5</f>
        <v>80.921561809999986</v>
      </c>
    </row>
    <row r="225" spans="21:25" x14ac:dyDescent="0.25">
      <c r="U225">
        <v>131</v>
      </c>
      <c r="V225">
        <v>93.916875570000002</v>
      </c>
      <c r="W225">
        <v>73758.557400000005</v>
      </c>
      <c r="X225">
        <f>W225-Sal1NT5</f>
        <v>62527.80576000001</v>
      </c>
      <c r="Y225">
        <f>V225-Sal1T5</f>
        <v>81.156616420000006</v>
      </c>
    </row>
    <row r="226" spans="21:25" x14ac:dyDescent="0.25">
      <c r="U226">
        <v>131.5</v>
      </c>
      <c r="V226">
        <v>93.989956919999997</v>
      </c>
      <c r="W226">
        <v>73815.952569999994</v>
      </c>
      <c r="X226">
        <f>W226-Sal1NT5</f>
        <v>62585.200929999999</v>
      </c>
      <c r="Y226">
        <f>V226-Sal1T5</f>
        <v>81.229697770000001</v>
      </c>
    </row>
    <row r="227" spans="21:25" x14ac:dyDescent="0.25">
      <c r="U227">
        <v>132</v>
      </c>
      <c r="V227">
        <v>94.159200600000005</v>
      </c>
      <c r="W227">
        <v>73948.869779999994</v>
      </c>
      <c r="X227">
        <f>W227-Sal1NT5</f>
        <v>62718.118139999999</v>
      </c>
      <c r="Y227">
        <f>V227-Sal1T5</f>
        <v>81.398941449999995</v>
      </c>
    </row>
    <row r="228" spans="21:25" x14ac:dyDescent="0.25">
      <c r="U228">
        <v>132.5</v>
      </c>
      <c r="V228">
        <v>94.244135490000005</v>
      </c>
      <c r="W228">
        <v>74015.574250000005</v>
      </c>
      <c r="X228">
        <f>W228-Sal1NT5</f>
        <v>62784.82261000001</v>
      </c>
      <c r="Y228">
        <f>V228-Sal1T5</f>
        <v>81.483876339999995</v>
      </c>
    </row>
    <row r="229" spans="21:25" x14ac:dyDescent="0.25">
      <c r="U229">
        <v>133</v>
      </c>
      <c r="V229">
        <v>94.454542119999999</v>
      </c>
      <c r="W229">
        <v>74180.819199999998</v>
      </c>
      <c r="X229">
        <f>W229-Sal1NT5</f>
        <v>62950.067560000003</v>
      </c>
      <c r="Y229">
        <f>V229-Sal1T5</f>
        <v>81.694282969999989</v>
      </c>
    </row>
    <row r="230" spans="21:25" x14ac:dyDescent="0.25">
      <c r="U230">
        <v>133.5</v>
      </c>
      <c r="V230">
        <v>94.643293760000006</v>
      </c>
      <c r="W230">
        <v>74329.057190000007</v>
      </c>
      <c r="X230">
        <f>W230-Sal1NT5</f>
        <v>63098.305550000012</v>
      </c>
      <c r="Y230">
        <f>V230-Sal1T5</f>
        <v>81.88303461000001</v>
      </c>
    </row>
    <row r="231" spans="21:25" x14ac:dyDescent="0.25">
      <c r="U231">
        <v>134</v>
      </c>
      <c r="V231">
        <v>94.775463060000007</v>
      </c>
      <c r="W231">
        <v>74432.857669999998</v>
      </c>
      <c r="X231">
        <f>W231-Sal1NT5</f>
        <v>63202.106030000003</v>
      </c>
      <c r="Y231">
        <f>V231-Sal1T5</f>
        <v>82.015203909999997</v>
      </c>
    </row>
    <row r="232" spans="21:25" x14ac:dyDescent="0.25">
      <c r="U232">
        <v>134.5</v>
      </c>
      <c r="V232">
        <v>94.977569849999995</v>
      </c>
      <c r="W232">
        <v>74591.584260000003</v>
      </c>
      <c r="X232">
        <f>W232-Sal1NT5</f>
        <v>63360.832620000008</v>
      </c>
      <c r="Y232">
        <f>V232-Sal1T5</f>
        <v>82.217310699999985</v>
      </c>
    </row>
    <row r="233" spans="21:25" x14ac:dyDescent="0.25">
      <c r="U233">
        <v>135</v>
      </c>
      <c r="V233">
        <v>95.023932939999995</v>
      </c>
      <c r="W233">
        <v>74627.995980000007</v>
      </c>
      <c r="X233">
        <f>W233-Sal1NT5</f>
        <v>63397.244340000012</v>
      </c>
      <c r="Y233">
        <f>V233-Sal1T5</f>
        <v>82.263673789999984</v>
      </c>
    </row>
    <row r="234" spans="21:25" x14ac:dyDescent="0.25">
      <c r="U234">
        <v>135.5</v>
      </c>
      <c r="V234">
        <v>95.128479049999996</v>
      </c>
      <c r="W234">
        <v>74710.102310000002</v>
      </c>
      <c r="X234">
        <f>W234-Sal1NT5</f>
        <v>63479.350670000007</v>
      </c>
      <c r="Y234">
        <f>V234-Sal1T5</f>
        <v>82.368219899999986</v>
      </c>
    </row>
    <row r="235" spans="21:25" x14ac:dyDescent="0.25">
      <c r="U235">
        <v>136</v>
      </c>
      <c r="V235">
        <v>95.303432169999994</v>
      </c>
      <c r="W235">
        <v>74847.503490000003</v>
      </c>
      <c r="X235">
        <f>W235-Sal1NT5</f>
        <v>63616.751850000008</v>
      </c>
      <c r="Y235">
        <f>V235-Sal1T5</f>
        <v>82.543173019999983</v>
      </c>
    </row>
    <row r="236" spans="21:25" x14ac:dyDescent="0.25">
      <c r="U236">
        <v>136.5</v>
      </c>
      <c r="V236">
        <v>95.561651749999996</v>
      </c>
      <c r="W236">
        <v>75050.298819999996</v>
      </c>
      <c r="X236">
        <f>W236-Sal1NT5</f>
        <v>63819.547180000001</v>
      </c>
      <c r="Y236">
        <f>V236-Sal1T5</f>
        <v>82.801392599999986</v>
      </c>
    </row>
    <row r="237" spans="21:25" x14ac:dyDescent="0.25">
      <c r="U237">
        <v>137</v>
      </c>
      <c r="V237">
        <v>95.762522570000002</v>
      </c>
      <c r="W237">
        <v>75208.054730000003</v>
      </c>
      <c r="X237">
        <f>W237-Sal1NT5</f>
        <v>63977.303090000009</v>
      </c>
      <c r="Y237">
        <f>V237-Sal1T5</f>
        <v>83.002263419999991</v>
      </c>
    </row>
    <row r="238" spans="21:25" x14ac:dyDescent="0.25">
      <c r="U238">
        <v>137.5</v>
      </c>
      <c r="V238">
        <v>96.0301999</v>
      </c>
      <c r="W238">
        <v>75418.277789999993</v>
      </c>
      <c r="X238">
        <f>W238-Sal1NT5</f>
        <v>64187.526149999998</v>
      </c>
      <c r="Y238">
        <f>V238-Sal1T5</f>
        <v>83.269940749999989</v>
      </c>
    </row>
    <row r="239" spans="21:25" x14ac:dyDescent="0.25">
      <c r="U239">
        <v>138</v>
      </c>
      <c r="V239">
        <v>96.245854010000002</v>
      </c>
      <c r="W239">
        <v>75587.643899999995</v>
      </c>
      <c r="X239">
        <f>W239-Sal1NT5</f>
        <v>64356.892260000001</v>
      </c>
      <c r="Y239">
        <f>V239-Sal1T5</f>
        <v>83.485594859999992</v>
      </c>
    </row>
    <row r="240" spans="21:25" x14ac:dyDescent="0.25">
      <c r="U240">
        <v>138.5</v>
      </c>
      <c r="V240">
        <v>96.468918939999995</v>
      </c>
      <c r="W240">
        <v>75762.830180000004</v>
      </c>
      <c r="X240">
        <f>W240-Sal1NT5</f>
        <v>64532.07854000001</v>
      </c>
      <c r="Y240">
        <f>V240-Sal1T5</f>
        <v>83.708659789999984</v>
      </c>
    </row>
    <row r="241" spans="21:25" x14ac:dyDescent="0.25">
      <c r="U241">
        <v>139</v>
      </c>
      <c r="V241">
        <v>96.565830160000004</v>
      </c>
      <c r="W241">
        <v>75838.940369999997</v>
      </c>
      <c r="X241">
        <f>W241-Sal1NT5</f>
        <v>64608.188730000002</v>
      </c>
      <c r="Y241">
        <f>V241-Sal1T5</f>
        <v>83.805571009999994</v>
      </c>
    </row>
    <row r="242" spans="21:25" x14ac:dyDescent="0.25">
      <c r="U242">
        <v>139.5</v>
      </c>
      <c r="V242">
        <v>96.596171100000007</v>
      </c>
      <c r="W242">
        <v>75862.768939999994</v>
      </c>
      <c r="X242">
        <f>W242-Sal1NT5</f>
        <v>64632.0173</v>
      </c>
      <c r="Y242">
        <f>V242-Sal1T5</f>
        <v>83.835911949999996</v>
      </c>
    </row>
    <row r="243" spans="21:25" x14ac:dyDescent="0.25">
      <c r="U243">
        <v>140</v>
      </c>
      <c r="V243">
        <v>96.754377809999994</v>
      </c>
      <c r="W243">
        <v>75987.018160000007</v>
      </c>
      <c r="X243">
        <f>W243-Sal1NT5</f>
        <v>64756.266520000012</v>
      </c>
      <c r="Y243">
        <f>V243-Sal1T5</f>
        <v>83.994118659999998</v>
      </c>
    </row>
    <row r="244" spans="21:25" x14ac:dyDescent="0.25">
      <c r="U244">
        <v>140.5</v>
      </c>
      <c r="V244">
        <v>96.919444949999999</v>
      </c>
      <c r="W244">
        <v>76116.655280000006</v>
      </c>
      <c r="X244">
        <f>W244-Sal1NT5</f>
        <v>64885.903640000011</v>
      </c>
      <c r="Y244">
        <f>V244-Sal1T5</f>
        <v>84.159185799999989</v>
      </c>
    </row>
    <row r="245" spans="21:25" x14ac:dyDescent="0.25">
      <c r="U245">
        <v>141</v>
      </c>
      <c r="V245">
        <v>97.103788960000003</v>
      </c>
      <c r="W245">
        <v>76261.431700000001</v>
      </c>
      <c r="X245">
        <f>W245-Sal1NT5</f>
        <v>65030.680060000006</v>
      </c>
      <c r="Y245">
        <f>V245-Sal1T5</f>
        <v>84.343529810000007</v>
      </c>
    </row>
    <row r="246" spans="21:25" x14ac:dyDescent="0.25">
      <c r="U246">
        <v>141.5</v>
      </c>
      <c r="V246">
        <v>97.23960683</v>
      </c>
      <c r="W246">
        <v>76368.09762</v>
      </c>
      <c r="X246">
        <f>W246-Sal1NT5</f>
        <v>65137.345980000006</v>
      </c>
      <c r="Y246">
        <f>V246-Sal1T5</f>
        <v>84.479347679999989</v>
      </c>
    </row>
    <row r="247" spans="21:25" x14ac:dyDescent="0.25">
      <c r="U247">
        <v>142</v>
      </c>
      <c r="V247">
        <v>97.431903829999996</v>
      </c>
      <c r="W247">
        <v>76519.119990000007</v>
      </c>
      <c r="X247">
        <f>W247-Sal1NT5</f>
        <v>65288.368350000012</v>
      </c>
      <c r="Y247">
        <f>V247-Sal1T5</f>
        <v>84.671644679999986</v>
      </c>
    </row>
    <row r="248" spans="21:25" x14ac:dyDescent="0.25">
      <c r="U248">
        <v>142.5</v>
      </c>
      <c r="V248">
        <v>97.562784730000004</v>
      </c>
      <c r="W248">
        <v>76621.908620000002</v>
      </c>
      <c r="X248">
        <f>W248-Sal1NT5</f>
        <v>65391.156980000007</v>
      </c>
      <c r="Y248">
        <f>V248-Sal1T5</f>
        <v>84.802525580000008</v>
      </c>
    </row>
    <row r="249" spans="21:25" x14ac:dyDescent="0.25">
      <c r="U249">
        <v>143</v>
      </c>
      <c r="V249">
        <v>97.744350069999996</v>
      </c>
      <c r="W249">
        <v>76764.502770000006</v>
      </c>
      <c r="X249">
        <f>W249-Sal1NT5</f>
        <v>65533.751130000011</v>
      </c>
      <c r="Y249">
        <f>V249-Sal1T5</f>
        <v>84.98409092</v>
      </c>
    </row>
    <row r="250" spans="21:25" x14ac:dyDescent="0.25">
      <c r="U250">
        <v>143.5</v>
      </c>
      <c r="V250">
        <v>97.807182359999999</v>
      </c>
      <c r="W250">
        <v>76813.848740000001</v>
      </c>
      <c r="X250">
        <f>W250-Sal1NT5</f>
        <v>65583.097100000014</v>
      </c>
      <c r="Y250">
        <f>V250-Sal1T5</f>
        <v>85.046923209999989</v>
      </c>
    </row>
    <row r="251" spans="21:25" x14ac:dyDescent="0.25">
      <c r="U251">
        <v>144</v>
      </c>
      <c r="V251">
        <v>97.996372969999996</v>
      </c>
      <c r="W251">
        <v>76962.431479999999</v>
      </c>
      <c r="X251">
        <f>W251-Sal1NT5</f>
        <v>65731.679839999997</v>
      </c>
      <c r="Y251">
        <f>V251-Sal1T5</f>
        <v>85.236113819999986</v>
      </c>
    </row>
    <row r="252" spans="21:25" x14ac:dyDescent="0.25">
      <c r="U252">
        <v>144.5</v>
      </c>
      <c r="V252">
        <v>98.129430290000002</v>
      </c>
      <c r="W252">
        <v>77066.929369999998</v>
      </c>
      <c r="X252">
        <f>W252-Sal1NT5</f>
        <v>65836.177729999996</v>
      </c>
      <c r="Y252">
        <f>V252-Sal1T5</f>
        <v>85.369171139999992</v>
      </c>
    </row>
    <row r="253" spans="21:25" x14ac:dyDescent="0.25">
      <c r="U253">
        <v>145</v>
      </c>
      <c r="V253">
        <v>98.275754710000001</v>
      </c>
      <c r="W253">
        <v>77181.846720000001</v>
      </c>
      <c r="X253">
        <f>W253-Sal1NT5</f>
        <v>65951.095079999999</v>
      </c>
      <c r="Y253">
        <f>V253-Sal1T5</f>
        <v>85.515495560000005</v>
      </c>
    </row>
    <row r="254" spans="21:25" x14ac:dyDescent="0.25">
      <c r="U254">
        <v>145.5</v>
      </c>
      <c r="V254">
        <v>98.314029230000003</v>
      </c>
      <c r="W254">
        <v>77211.906000000003</v>
      </c>
      <c r="X254">
        <f>W254-Sal1NT5</f>
        <v>65981.154360000015</v>
      </c>
      <c r="Y254">
        <f>V254-Sal1T5</f>
        <v>85.553770079999993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5DC9B-FED2-4E5E-A42A-F86390B99657}">
  <dimension ref="A1:Z254"/>
  <sheetViews>
    <sheetView workbookViewId="0">
      <selection activeCell="D1" sqref="D1"/>
    </sheetView>
  </sheetViews>
  <sheetFormatPr defaultRowHeight="15" x14ac:dyDescent="0.25"/>
  <sheetData>
    <row r="1" spans="1:26" x14ac:dyDescent="0.25">
      <c r="I1">
        <f>H3-C3</f>
        <v>15744.102108599996</v>
      </c>
      <c r="J1">
        <f>G3-B3</f>
        <v>17.952752029700001</v>
      </c>
      <c r="N1">
        <f>M3-C3</f>
        <v>-800.9736346000027</v>
      </c>
      <c r="O1">
        <f>L3-B3</f>
        <v>0.7579257406999993</v>
      </c>
      <c r="S1">
        <f>R3-C3</f>
        <v>6695.7474879999972</v>
      </c>
      <c r="T1">
        <f>Q3-B3</f>
        <v>9.9952221976000004</v>
      </c>
      <c r="U1">
        <f>61-P3</f>
        <v>36</v>
      </c>
      <c r="Y1">
        <f>X3-C3</f>
        <v>8970.6219982000002</v>
      </c>
      <c r="Z1">
        <f>W3-B3</f>
        <v>10.266067450400001</v>
      </c>
    </row>
    <row r="2" spans="1:26" x14ac:dyDescent="0.25">
      <c r="A2" t="s">
        <v>0</v>
      </c>
      <c r="B2" t="s">
        <v>1</v>
      </c>
      <c r="C2" t="s">
        <v>2</v>
      </c>
      <c r="D2" t="s">
        <v>5</v>
      </c>
      <c r="E2" t="s">
        <v>6</v>
      </c>
      <c r="F2" t="s">
        <v>0</v>
      </c>
      <c r="G2" t="s">
        <v>1</v>
      </c>
      <c r="H2" t="s">
        <v>2</v>
      </c>
      <c r="I2" t="s">
        <v>5</v>
      </c>
      <c r="J2" t="s">
        <v>6</v>
      </c>
      <c r="K2" t="s">
        <v>0</v>
      </c>
      <c r="L2" t="s">
        <v>1</v>
      </c>
      <c r="M2" t="s">
        <v>2</v>
      </c>
      <c r="N2" t="s">
        <v>5</v>
      </c>
      <c r="O2" t="s">
        <v>6</v>
      </c>
      <c r="P2" t="s">
        <v>0</v>
      </c>
      <c r="Q2" t="s">
        <v>1</v>
      </c>
      <c r="R2" t="s">
        <v>2</v>
      </c>
      <c r="S2" t="s">
        <v>5</v>
      </c>
      <c r="T2" t="s">
        <v>6</v>
      </c>
      <c r="V2" t="s">
        <v>0</v>
      </c>
      <c r="W2" t="s">
        <v>1</v>
      </c>
      <c r="X2" t="s">
        <v>2</v>
      </c>
      <c r="Y2" t="s">
        <v>5</v>
      </c>
      <c r="Z2" t="s">
        <v>6</v>
      </c>
    </row>
    <row r="3" spans="1:26" x14ac:dyDescent="0.25">
      <c r="A3">
        <v>24.5</v>
      </c>
      <c r="B3">
        <v>25.5756952407</v>
      </c>
      <c r="C3">
        <v>20841.122537700001</v>
      </c>
      <c r="D3">
        <f t="shared" ref="D3:D18" si="0">C3</f>
        <v>20841.122537700001</v>
      </c>
      <c r="E3">
        <f t="shared" ref="E3:E18" si="1">B3</f>
        <v>25.5756952407</v>
      </c>
      <c r="F3">
        <v>25</v>
      </c>
      <c r="G3">
        <v>43.528447270400001</v>
      </c>
      <c r="H3">
        <v>36585.224646299997</v>
      </c>
      <c r="I3">
        <f>H3-Sal2NT2</f>
        <v>20841.122537700001</v>
      </c>
      <c r="J3">
        <f>G3-Sal2ST2</f>
        <v>25.5756952407</v>
      </c>
      <c r="K3">
        <v>25</v>
      </c>
      <c r="L3">
        <v>26.333620981399999</v>
      </c>
      <c r="M3">
        <v>20040.148903099998</v>
      </c>
      <c r="N3">
        <f>M3-Sal2NT3</f>
        <v>20841.122537700001</v>
      </c>
      <c r="O3">
        <f>L3-Sal2ST3</f>
        <v>25.5756952407</v>
      </c>
      <c r="P3">
        <v>25</v>
      </c>
      <c r="Q3">
        <v>35.5709174383</v>
      </c>
      <c r="R3">
        <v>27536.870025699998</v>
      </c>
      <c r="S3">
        <f>R3-Sal2NT4</f>
        <v>20841.122537700001</v>
      </c>
      <c r="T3">
        <f>Q3-Sal2ST4</f>
        <v>25.5756952407</v>
      </c>
      <c r="U3">
        <v>61</v>
      </c>
      <c r="V3">
        <f>U3-Sal2Time5</f>
        <v>25</v>
      </c>
      <c r="W3">
        <v>35.841762691100001</v>
      </c>
      <c r="X3">
        <v>29811.744535900001</v>
      </c>
      <c r="Y3">
        <f>X3-Sal2NT5</f>
        <v>20841.122537700001</v>
      </c>
      <c r="Z3">
        <f>W3-Sal2ST5</f>
        <v>25.5756952407</v>
      </c>
    </row>
    <row r="4" spans="1:26" x14ac:dyDescent="0.25">
      <c r="A4">
        <v>25</v>
      </c>
      <c r="B4">
        <v>25.700323099399998</v>
      </c>
      <c r="C4">
        <v>20942.679287200001</v>
      </c>
      <c r="D4">
        <f t="shared" si="0"/>
        <v>20942.679287200001</v>
      </c>
      <c r="E4">
        <f t="shared" si="1"/>
        <v>25.700323099399998</v>
      </c>
      <c r="F4">
        <v>30</v>
      </c>
      <c r="G4">
        <v>46.833611680600001</v>
      </c>
      <c r="H4">
        <v>39363.182281399997</v>
      </c>
      <c r="I4">
        <f>H4-Sal2NT2</f>
        <v>23619.080172800001</v>
      </c>
      <c r="J4">
        <f>G4-Sal2ST2</f>
        <v>28.8808596509</v>
      </c>
      <c r="K4">
        <v>30</v>
      </c>
      <c r="L4">
        <v>28.8754390657</v>
      </c>
      <c r="M4">
        <v>21974.497883399999</v>
      </c>
      <c r="N4">
        <f>M4-Sal2NT3</f>
        <v>22775.471518000002</v>
      </c>
      <c r="O4">
        <f>L4-Sal2ST3</f>
        <v>28.117513325000001</v>
      </c>
      <c r="P4">
        <v>30</v>
      </c>
      <c r="Q4">
        <v>38.507374099400003</v>
      </c>
      <c r="R4">
        <v>29810.098585299998</v>
      </c>
      <c r="S4">
        <f>R4-Sal2NT4</f>
        <v>23114.351097300001</v>
      </c>
      <c r="T4">
        <f>Q4-Sal2ST4</f>
        <v>28.512151901800003</v>
      </c>
      <c r="U4">
        <v>62</v>
      </c>
      <c r="V4">
        <f>U4-Sal2Time5</f>
        <v>26</v>
      </c>
      <c r="W4">
        <v>36.312333998900002</v>
      </c>
      <c r="X4">
        <v>30203.146926900001</v>
      </c>
      <c r="Y4">
        <f>X4-Sal2NT5</f>
        <v>21232.524928700001</v>
      </c>
      <c r="Z4">
        <f>W4-Sal2ST5</f>
        <v>26.0462665485</v>
      </c>
    </row>
    <row r="5" spans="1:26" x14ac:dyDescent="0.25">
      <c r="A5">
        <v>25.5</v>
      </c>
      <c r="B5">
        <v>25.8684237714</v>
      </c>
      <c r="C5">
        <v>21079.661162799999</v>
      </c>
      <c r="D5">
        <f t="shared" si="0"/>
        <v>21079.661162799999</v>
      </c>
      <c r="E5">
        <f t="shared" si="1"/>
        <v>25.8684237714</v>
      </c>
      <c r="F5">
        <v>35</v>
      </c>
      <c r="G5">
        <v>48.583490891799997</v>
      </c>
      <c r="H5">
        <v>40833.9382596</v>
      </c>
      <c r="I5">
        <f>H5-Sal2NT2</f>
        <v>25089.836151000003</v>
      </c>
      <c r="J5">
        <f>G5-Sal2ST2</f>
        <v>30.630738862099996</v>
      </c>
      <c r="K5">
        <v>35</v>
      </c>
      <c r="L5">
        <v>31.228125021</v>
      </c>
      <c r="M5">
        <v>23764.9154222</v>
      </c>
      <c r="N5">
        <f>M5-Sal2NT3</f>
        <v>24565.889056800002</v>
      </c>
      <c r="O5">
        <f>L5-Sal2ST3</f>
        <v>30.470199280300001</v>
      </c>
      <c r="P5">
        <v>35</v>
      </c>
      <c r="Q5">
        <v>43.563205079600003</v>
      </c>
      <c r="R5">
        <v>33724.019580300002</v>
      </c>
      <c r="S5">
        <f>R5-Sal2NT4</f>
        <v>27028.272092300005</v>
      </c>
      <c r="T5">
        <f>Q5-Sal2ST4</f>
        <v>33.567982882000003</v>
      </c>
      <c r="U5">
        <v>63</v>
      </c>
      <c r="V5">
        <f>U5-Sal2Time5</f>
        <v>27</v>
      </c>
      <c r="W5">
        <v>36.559034237299997</v>
      </c>
      <c r="X5">
        <v>30408.3423172</v>
      </c>
      <c r="Y5">
        <f>X5-Sal2NT5</f>
        <v>21437.720319</v>
      </c>
      <c r="Z5">
        <f>W5-Sal2ST5</f>
        <v>26.292966786899996</v>
      </c>
    </row>
    <row r="6" spans="1:26" x14ac:dyDescent="0.25">
      <c r="A6">
        <v>26</v>
      </c>
      <c r="B6">
        <v>26.051017912700001</v>
      </c>
      <c r="C6">
        <v>21228.4534767</v>
      </c>
      <c r="D6">
        <f t="shared" si="0"/>
        <v>21228.4534767</v>
      </c>
      <c r="E6">
        <f t="shared" si="1"/>
        <v>26.051017912700001</v>
      </c>
      <c r="F6">
        <v>40</v>
      </c>
      <c r="G6">
        <v>50.078007464199999</v>
      </c>
      <c r="H6">
        <v>42090.064493600003</v>
      </c>
      <c r="I6">
        <f>H6-Sal2NT2</f>
        <v>26345.962385000006</v>
      </c>
      <c r="J6">
        <f>G6-Sal2ST2</f>
        <v>32.125255434499998</v>
      </c>
      <c r="K6">
        <v>40</v>
      </c>
      <c r="L6">
        <v>33.947675927900001</v>
      </c>
      <c r="M6">
        <v>25834.520857899999</v>
      </c>
      <c r="N6">
        <f>M6-Sal2NT3</f>
        <v>26635.494492500002</v>
      </c>
      <c r="O6">
        <f>L6-Sal2ST3</f>
        <v>33.189750187200005</v>
      </c>
      <c r="P6">
        <v>40</v>
      </c>
      <c r="Q6">
        <v>46.486526694600002</v>
      </c>
      <c r="R6">
        <v>35987.079775400001</v>
      </c>
      <c r="S6">
        <f>R6-Sal2NT4</f>
        <v>29291.332287400004</v>
      </c>
      <c r="T6">
        <f>Q6-Sal2ST4</f>
        <v>36.491304497000002</v>
      </c>
      <c r="U6">
        <v>64</v>
      </c>
      <c r="V6">
        <f>U6-Sal2Time5</f>
        <v>28</v>
      </c>
      <c r="W6">
        <v>37.074042024299999</v>
      </c>
      <c r="X6">
        <v>30836.705194099999</v>
      </c>
      <c r="Y6">
        <f>X6-Sal2NT5</f>
        <v>21866.083195899999</v>
      </c>
      <c r="Z6">
        <f>W6-Sal2ST5</f>
        <v>26.807974573899997</v>
      </c>
    </row>
    <row r="7" spans="1:26" x14ac:dyDescent="0.25">
      <c r="A7">
        <v>26.5</v>
      </c>
      <c r="B7">
        <v>26.185794311599999</v>
      </c>
      <c r="C7">
        <v>21338.280068600001</v>
      </c>
      <c r="D7">
        <f t="shared" si="0"/>
        <v>21338.280068600001</v>
      </c>
      <c r="E7">
        <f t="shared" si="1"/>
        <v>26.185794311599999</v>
      </c>
      <c r="F7">
        <v>45</v>
      </c>
      <c r="G7">
        <v>53.7561612119</v>
      </c>
      <c r="H7">
        <v>45181.515936999996</v>
      </c>
      <c r="I7">
        <f>H7-Sal2NT2</f>
        <v>29437.4138284</v>
      </c>
      <c r="J7">
        <f>G7-Sal2ST2</f>
        <v>35.803409182199999</v>
      </c>
      <c r="K7">
        <v>45</v>
      </c>
      <c r="L7">
        <v>36.667331574400002</v>
      </c>
      <c r="M7">
        <v>27904.206001400002</v>
      </c>
      <c r="N7">
        <f>M7-Sal2NT3</f>
        <v>28705.179636000004</v>
      </c>
      <c r="O7">
        <f>L7-Sal2ST3</f>
        <v>35.909405833700006</v>
      </c>
      <c r="P7">
        <v>45</v>
      </c>
      <c r="Q7">
        <v>49.466692345299997</v>
      </c>
      <c r="R7">
        <v>38294.145212199997</v>
      </c>
      <c r="S7">
        <f>R7-Sal2NT4</f>
        <v>31598.3977242</v>
      </c>
      <c r="T7">
        <f>Q7-Sal2ST4</f>
        <v>39.471470147699996</v>
      </c>
      <c r="U7">
        <v>65</v>
      </c>
      <c r="V7">
        <f>U7-Sal2Time5</f>
        <v>29</v>
      </c>
      <c r="W7">
        <v>37.399322938200001</v>
      </c>
      <c r="X7">
        <v>31107.260847099999</v>
      </c>
      <c r="Y7">
        <f>X7-Sal2NT5</f>
        <v>22136.638848899998</v>
      </c>
      <c r="Z7">
        <f>W7-Sal2ST5</f>
        <v>27.1332554878</v>
      </c>
    </row>
    <row r="8" spans="1:26" x14ac:dyDescent="0.25">
      <c r="A8">
        <v>27</v>
      </c>
      <c r="B8">
        <v>26.333620981399999</v>
      </c>
      <c r="C8">
        <v>21458.741065300001</v>
      </c>
      <c r="D8">
        <f t="shared" si="0"/>
        <v>21458.741065300001</v>
      </c>
      <c r="E8">
        <f t="shared" si="1"/>
        <v>26.333620981399999</v>
      </c>
      <c r="F8">
        <v>50</v>
      </c>
      <c r="G8">
        <v>56.537033662399999</v>
      </c>
      <c r="H8">
        <v>47518.811422899998</v>
      </c>
      <c r="I8">
        <f>H8-Sal2NT2</f>
        <v>31774.709314300002</v>
      </c>
      <c r="J8">
        <f>G8-Sal2ST2</f>
        <v>38.584281632699998</v>
      </c>
      <c r="K8">
        <v>50</v>
      </c>
      <c r="L8">
        <v>38.927993031</v>
      </c>
      <c r="M8">
        <v>29624.5919765</v>
      </c>
      <c r="N8">
        <f>M8-Sal2NT3</f>
        <v>30425.565611100003</v>
      </c>
      <c r="O8">
        <f>L8-Sal2ST3</f>
        <v>38.170067290299997</v>
      </c>
      <c r="P8">
        <v>50</v>
      </c>
      <c r="Q8">
        <v>53.5551642044</v>
      </c>
      <c r="R8">
        <v>41459.194817199997</v>
      </c>
      <c r="S8">
        <f>R8-Sal2NT4</f>
        <v>34763.447329200004</v>
      </c>
      <c r="T8">
        <f>Q8-Sal2ST4</f>
        <v>43.5599420068</v>
      </c>
      <c r="U8">
        <v>66</v>
      </c>
      <c r="V8">
        <f>U8-Sal2Time5</f>
        <v>30</v>
      </c>
      <c r="W8">
        <v>38.0778013921</v>
      </c>
      <c r="X8">
        <v>31671.5920859</v>
      </c>
      <c r="Y8">
        <f>X8-Sal2NT5</f>
        <v>22700.9700877</v>
      </c>
      <c r="Z8">
        <f>W8-Sal2ST5</f>
        <v>27.811733941699998</v>
      </c>
    </row>
    <row r="9" spans="1:26" x14ac:dyDescent="0.25">
      <c r="A9">
        <v>27.5</v>
      </c>
      <c r="B9">
        <v>26.459716699200001</v>
      </c>
      <c r="C9">
        <v>21561.4939438</v>
      </c>
      <c r="D9">
        <f t="shared" si="0"/>
        <v>21561.4939438</v>
      </c>
      <c r="E9">
        <f t="shared" si="1"/>
        <v>26.459716699200001</v>
      </c>
      <c r="F9">
        <v>55</v>
      </c>
      <c r="G9">
        <v>59.124497829900001</v>
      </c>
      <c r="H9">
        <v>49693.549181100003</v>
      </c>
      <c r="I9">
        <f>H9-Sal2NT2</f>
        <v>33949.447072500006</v>
      </c>
      <c r="J9">
        <f>G9-Sal2ST2</f>
        <v>41.1717458002</v>
      </c>
      <c r="K9">
        <v>55</v>
      </c>
      <c r="L9">
        <v>42.434788531300001</v>
      </c>
      <c r="M9">
        <v>32293.298420200001</v>
      </c>
      <c r="N9">
        <f>M9-Sal2NT3</f>
        <v>33094.272054800007</v>
      </c>
      <c r="O9">
        <f>L9-Sal2ST3</f>
        <v>41.676862790599998</v>
      </c>
      <c r="P9">
        <v>55</v>
      </c>
      <c r="Q9">
        <v>55.267909994900002</v>
      </c>
      <c r="R9">
        <v>42785.0998435</v>
      </c>
      <c r="S9">
        <f>R9-Sal2NT4</f>
        <v>36089.352355499999</v>
      </c>
      <c r="T9">
        <f>Q9-Sal2ST4</f>
        <v>45.272687797300001</v>
      </c>
      <c r="U9">
        <v>67</v>
      </c>
      <c r="V9">
        <f>U9-Sal2Time5</f>
        <v>31</v>
      </c>
      <c r="W9">
        <v>38.431243007100001</v>
      </c>
      <c r="X9">
        <v>31965.570683599999</v>
      </c>
      <c r="Y9">
        <f>X9-Sal2NT5</f>
        <v>22994.948685399999</v>
      </c>
      <c r="Z9">
        <f>W9-Sal2ST5</f>
        <v>28.1651755567</v>
      </c>
    </row>
    <row r="10" spans="1:26" x14ac:dyDescent="0.25">
      <c r="A10">
        <v>28</v>
      </c>
      <c r="B10">
        <v>26.611914066299999</v>
      </c>
      <c r="C10">
        <v>21685.516534300001</v>
      </c>
      <c r="D10">
        <f t="shared" si="0"/>
        <v>21685.516534300001</v>
      </c>
      <c r="E10">
        <f t="shared" si="1"/>
        <v>26.611914066299999</v>
      </c>
      <c r="F10">
        <v>60</v>
      </c>
      <c r="G10">
        <v>61.472514108299997</v>
      </c>
      <c r="H10">
        <v>51667.033382900001</v>
      </c>
      <c r="I10">
        <f>H10-Sal2NT2</f>
        <v>35922.931274300005</v>
      </c>
      <c r="J10">
        <f>G10-Sal2ST2</f>
        <v>43.519762078599996</v>
      </c>
      <c r="K10">
        <v>60</v>
      </c>
      <c r="L10">
        <v>45.770706420300002</v>
      </c>
      <c r="M10">
        <v>34831.9652929</v>
      </c>
      <c r="N10">
        <f>M10-Sal2NT3</f>
        <v>35632.938927499999</v>
      </c>
      <c r="O10">
        <f>L10-Sal2ST3</f>
        <v>45.012780679599999</v>
      </c>
      <c r="P10">
        <v>60</v>
      </c>
      <c r="Q10">
        <v>57.7190220074</v>
      </c>
      <c r="R10">
        <v>44682.603696799997</v>
      </c>
      <c r="S10">
        <f>R10-Sal2NT4</f>
        <v>37986.856208800004</v>
      </c>
      <c r="T10">
        <f>Q10-Sal2ST4</f>
        <v>47.723799809799999</v>
      </c>
      <c r="U10">
        <v>68</v>
      </c>
      <c r="V10">
        <f>U10-Sal2Time5</f>
        <v>32</v>
      </c>
      <c r="W10">
        <v>38.773543453999999</v>
      </c>
      <c r="X10">
        <v>32250.282503300001</v>
      </c>
      <c r="Y10">
        <f>X10-Sal2NT5</f>
        <v>23279.660505100001</v>
      </c>
      <c r="Z10">
        <f>W10-Sal2ST5</f>
        <v>28.507476003599997</v>
      </c>
    </row>
    <row r="11" spans="1:26" x14ac:dyDescent="0.25">
      <c r="A11">
        <v>28.5</v>
      </c>
      <c r="B11">
        <v>26.7438321841</v>
      </c>
      <c r="C11">
        <v>21793.013970200001</v>
      </c>
      <c r="D11">
        <f t="shared" si="0"/>
        <v>21793.013970200001</v>
      </c>
      <c r="E11">
        <f t="shared" si="1"/>
        <v>26.7438321841</v>
      </c>
      <c r="F11">
        <v>65</v>
      </c>
      <c r="G11">
        <v>63.305180535399998</v>
      </c>
      <c r="H11">
        <v>53207.371188199999</v>
      </c>
      <c r="I11">
        <f>H11-Sal2NT2</f>
        <v>37463.269079600002</v>
      </c>
      <c r="J11">
        <f>G11-Sal2ST2</f>
        <v>45.352428505699997</v>
      </c>
      <c r="K11">
        <v>65</v>
      </c>
      <c r="L11">
        <v>48.692922707500003</v>
      </c>
      <c r="M11">
        <v>37055.801109599997</v>
      </c>
      <c r="N11">
        <f>M11-Sal2NT3</f>
        <v>37856.774744199996</v>
      </c>
      <c r="O11">
        <f>L11-Sal2ST3</f>
        <v>47.9349969668</v>
      </c>
      <c r="P11">
        <v>65</v>
      </c>
      <c r="Q11">
        <v>60.616907523099997</v>
      </c>
      <c r="R11">
        <v>46925.972789899999</v>
      </c>
      <c r="S11">
        <f>R11-Sal2NT4</f>
        <v>40230.225301900005</v>
      </c>
      <c r="T11">
        <f>Q11-Sal2ST4</f>
        <v>50.621685325499996</v>
      </c>
      <c r="U11">
        <v>69</v>
      </c>
      <c r="V11">
        <f>U11-Sal2Time5</f>
        <v>33</v>
      </c>
      <c r="W11">
        <v>39.170336147100002</v>
      </c>
      <c r="X11">
        <v>32580.3187937</v>
      </c>
      <c r="Y11">
        <f>X11-Sal2NT5</f>
        <v>23609.6967955</v>
      </c>
      <c r="Z11">
        <f>W11-Sal2ST5</f>
        <v>28.904268696700001</v>
      </c>
    </row>
    <row r="12" spans="1:26" x14ac:dyDescent="0.25">
      <c r="A12">
        <v>29</v>
      </c>
      <c r="B12">
        <v>26.897514043000001</v>
      </c>
      <c r="C12">
        <v>21918.246243400001</v>
      </c>
      <c r="D12">
        <f t="shared" si="0"/>
        <v>21918.246243400001</v>
      </c>
      <c r="E12">
        <f t="shared" si="1"/>
        <v>26.897514043000001</v>
      </c>
      <c r="F12">
        <v>70</v>
      </c>
      <c r="G12">
        <v>66.100195518899994</v>
      </c>
      <c r="H12">
        <v>55556.553331700001</v>
      </c>
      <c r="I12">
        <f>H12-Sal2NT2</f>
        <v>39812.451223100004</v>
      </c>
      <c r="J12">
        <f>G12-Sal2ST2</f>
        <v>48.147443489199993</v>
      </c>
      <c r="K12">
        <v>70</v>
      </c>
      <c r="L12">
        <v>51.580139471499997</v>
      </c>
      <c r="M12">
        <v>39253.001939200003</v>
      </c>
      <c r="N12">
        <f>M12-Sal2NT3</f>
        <v>40053.975573800009</v>
      </c>
      <c r="O12">
        <f>L12-Sal2ST3</f>
        <v>50.822213730800001</v>
      </c>
      <c r="P12">
        <v>70</v>
      </c>
      <c r="Q12">
        <v>63.981359644800001</v>
      </c>
      <c r="R12">
        <v>49530.529755399999</v>
      </c>
      <c r="S12">
        <f>R12-Sal2NT4</f>
        <v>42834.782267400005</v>
      </c>
      <c r="T12">
        <f>Q12-Sal2ST4</f>
        <v>53.986137447200001</v>
      </c>
      <c r="U12">
        <v>70</v>
      </c>
      <c r="V12">
        <f>U12-Sal2Time5</f>
        <v>34</v>
      </c>
      <c r="W12">
        <v>39.7656996089</v>
      </c>
      <c r="X12">
        <v>33075.518306700003</v>
      </c>
      <c r="Y12">
        <f>X12-Sal2NT5</f>
        <v>24104.896308500003</v>
      </c>
      <c r="Z12">
        <f>W12-Sal2ST5</f>
        <v>29.499632158499999</v>
      </c>
    </row>
    <row r="13" spans="1:26" x14ac:dyDescent="0.25">
      <c r="A13">
        <v>29.5</v>
      </c>
      <c r="B13">
        <v>27.051219492600001</v>
      </c>
      <c r="C13">
        <v>22043.4977401</v>
      </c>
      <c r="D13">
        <f t="shared" si="0"/>
        <v>22043.4977401</v>
      </c>
      <c r="E13">
        <f t="shared" si="1"/>
        <v>27.051219492600001</v>
      </c>
      <c r="F13">
        <v>75</v>
      </c>
      <c r="G13">
        <v>69.013843753700002</v>
      </c>
      <c r="H13">
        <v>58005.445536500003</v>
      </c>
      <c r="I13">
        <f>H13-Sal2NT2</f>
        <v>42261.343427900007</v>
      </c>
      <c r="J13">
        <f>G13-Sal2ST2</f>
        <v>51.061091724000001</v>
      </c>
      <c r="K13">
        <v>75</v>
      </c>
      <c r="L13">
        <v>54.799773829300001</v>
      </c>
      <c r="M13">
        <v>41703.175881800002</v>
      </c>
      <c r="N13">
        <f>M13-Sal2NT3</f>
        <v>42504.149516400008</v>
      </c>
      <c r="O13">
        <f>L13-Sal2ST3</f>
        <v>54.041848088600005</v>
      </c>
      <c r="P13">
        <v>75</v>
      </c>
      <c r="Q13">
        <v>66.173373992799995</v>
      </c>
      <c r="R13">
        <v>51227.455742799997</v>
      </c>
      <c r="S13">
        <f>R13-Sal2NT4</f>
        <v>44531.708254800003</v>
      </c>
      <c r="T13">
        <f>Q13-Sal2ST4</f>
        <v>56.178151795199994</v>
      </c>
      <c r="U13">
        <v>71</v>
      </c>
      <c r="V13">
        <f>U13-Sal2Time5</f>
        <v>35</v>
      </c>
      <c r="W13">
        <v>40.057801536600003</v>
      </c>
      <c r="X13">
        <v>33318.477006100002</v>
      </c>
      <c r="Y13">
        <f>X13-Sal2NT5</f>
        <v>24347.855007900002</v>
      </c>
      <c r="Z13">
        <f>W13-Sal2ST5</f>
        <v>29.791734086200002</v>
      </c>
    </row>
    <row r="14" spans="1:26" x14ac:dyDescent="0.25">
      <c r="A14">
        <v>30</v>
      </c>
      <c r="B14">
        <v>27.2136545372</v>
      </c>
      <c r="C14">
        <v>22175.862809300001</v>
      </c>
      <c r="D14">
        <f t="shared" si="0"/>
        <v>22175.862809300001</v>
      </c>
      <c r="E14">
        <f t="shared" si="1"/>
        <v>27.2136545372</v>
      </c>
      <c r="F14">
        <v>80</v>
      </c>
      <c r="G14">
        <v>71.965239573800005</v>
      </c>
      <c r="H14">
        <v>60486.0642094</v>
      </c>
      <c r="I14">
        <f>H14-Sal2NT2</f>
        <v>44741.962100800003</v>
      </c>
      <c r="J14">
        <f>G14-Sal2ST2</f>
        <v>54.012487544100004</v>
      </c>
      <c r="K14">
        <v>80</v>
      </c>
      <c r="L14">
        <v>58.284669920299997</v>
      </c>
      <c r="M14">
        <v>44355.216655999997</v>
      </c>
      <c r="N14">
        <f>M14-Sal2NT3</f>
        <v>45156.190290600003</v>
      </c>
      <c r="O14">
        <f>L14-Sal2ST3</f>
        <v>57.526744179600001</v>
      </c>
      <c r="P14">
        <v>80</v>
      </c>
      <c r="Q14">
        <v>68.806417940200006</v>
      </c>
      <c r="R14">
        <v>53265.800384200003</v>
      </c>
      <c r="S14">
        <f>R14-Sal2NT4</f>
        <v>46570.05289620001</v>
      </c>
      <c r="T14">
        <f>Q14-Sal2ST4</f>
        <v>58.811195742600006</v>
      </c>
      <c r="U14">
        <v>72</v>
      </c>
      <c r="V14">
        <f>U14-Sal2Time5</f>
        <v>36</v>
      </c>
      <c r="W14">
        <v>40.705611605100003</v>
      </c>
      <c r="X14">
        <v>33857.299508700002</v>
      </c>
      <c r="Y14">
        <f>X14-Sal2NT5</f>
        <v>24886.677510500002</v>
      </c>
      <c r="Z14">
        <f>W14-Sal2ST5</f>
        <v>30.439544154700002</v>
      </c>
    </row>
    <row r="15" spans="1:26" x14ac:dyDescent="0.25">
      <c r="A15">
        <v>30.5</v>
      </c>
      <c r="B15">
        <v>27.363066610499999</v>
      </c>
      <c r="C15">
        <v>22297.615719599999</v>
      </c>
      <c r="D15">
        <f t="shared" si="0"/>
        <v>22297.615719599999</v>
      </c>
      <c r="E15">
        <f t="shared" si="1"/>
        <v>27.363066610499999</v>
      </c>
      <c r="F15">
        <v>85</v>
      </c>
      <c r="G15">
        <v>73.774167278299998</v>
      </c>
      <c r="H15">
        <v>62006.449855699997</v>
      </c>
      <c r="I15">
        <f>H15-Sal2NT2</f>
        <v>46262.347747100001</v>
      </c>
      <c r="J15">
        <f>G15-Sal2ST2</f>
        <v>55.821415248599997</v>
      </c>
      <c r="K15">
        <v>85</v>
      </c>
      <c r="L15">
        <v>61.530942982299997</v>
      </c>
      <c r="M15">
        <v>46825.662919000002</v>
      </c>
      <c r="N15">
        <f>M15-Sal2NT3</f>
        <v>47626.636553600008</v>
      </c>
      <c r="O15">
        <f>L15-Sal2ST3</f>
        <v>60.773017241600002</v>
      </c>
      <c r="P15">
        <v>85</v>
      </c>
      <c r="Q15">
        <v>71.690071093</v>
      </c>
      <c r="R15">
        <v>55498.151635900002</v>
      </c>
      <c r="S15">
        <f>R15-Sal2NT4</f>
        <v>48802.404147900001</v>
      </c>
      <c r="T15">
        <f>Q15-Sal2ST4</f>
        <v>61.6948488954</v>
      </c>
      <c r="U15">
        <v>73</v>
      </c>
      <c r="V15">
        <f>U15-Sal2Time5</f>
        <v>37</v>
      </c>
      <c r="W15">
        <v>41.7113534601</v>
      </c>
      <c r="X15">
        <v>34693.835354000003</v>
      </c>
      <c r="Y15">
        <f>X15-Sal2NT5</f>
        <v>25723.213355800002</v>
      </c>
      <c r="Z15">
        <f>W15-Sal2ST5</f>
        <v>31.445286009699998</v>
      </c>
    </row>
    <row r="16" spans="1:26" x14ac:dyDescent="0.25">
      <c r="A16">
        <v>31</v>
      </c>
      <c r="B16">
        <v>27.544434823500001</v>
      </c>
      <c r="C16">
        <v>22445.409049000002</v>
      </c>
      <c r="D16">
        <f t="shared" si="0"/>
        <v>22445.409049000002</v>
      </c>
      <c r="E16">
        <f t="shared" si="1"/>
        <v>27.544434823500001</v>
      </c>
      <c r="F16">
        <v>90</v>
      </c>
      <c r="G16">
        <v>75.285051160899997</v>
      </c>
      <c r="H16">
        <v>63276.332650199998</v>
      </c>
      <c r="I16">
        <f>H16-Sal2NT2</f>
        <v>47532.230541600002</v>
      </c>
      <c r="J16">
        <f>G16-Sal2ST2</f>
        <v>57.332299131199996</v>
      </c>
      <c r="K16">
        <v>90</v>
      </c>
      <c r="L16">
        <v>64.593225716000006</v>
      </c>
      <c r="M16">
        <v>49156.090702100002</v>
      </c>
      <c r="N16">
        <f>M16-Sal2NT3</f>
        <v>49957.064336700001</v>
      </c>
      <c r="O16">
        <f>L16-Sal2ST3</f>
        <v>63.835299975300003</v>
      </c>
      <c r="P16">
        <v>90</v>
      </c>
      <c r="Q16">
        <v>74.183983592100006</v>
      </c>
      <c r="R16">
        <v>57428.789058000002</v>
      </c>
      <c r="S16">
        <f>R16-Sal2NT4</f>
        <v>50733.041570000001</v>
      </c>
      <c r="T16">
        <f>Q16-Sal2ST4</f>
        <v>64.188761394500006</v>
      </c>
      <c r="U16">
        <v>74</v>
      </c>
      <c r="V16">
        <f>U16-Sal2Time5</f>
        <v>38</v>
      </c>
      <c r="W16">
        <v>42.500012397299997</v>
      </c>
      <c r="X16">
        <v>35349.810311599998</v>
      </c>
      <c r="Y16">
        <f>X16-Sal2NT5</f>
        <v>26379.188313399998</v>
      </c>
      <c r="Z16">
        <f>W16-Sal2ST5</f>
        <v>32.233944946899996</v>
      </c>
    </row>
    <row r="17" spans="1:26" x14ac:dyDescent="0.25">
      <c r="A17">
        <v>31.5</v>
      </c>
      <c r="B17">
        <v>27.704081776100001</v>
      </c>
      <c r="C17">
        <v>22575.502157700001</v>
      </c>
      <c r="D17">
        <f t="shared" si="0"/>
        <v>22575.502157700001</v>
      </c>
      <c r="E17">
        <f t="shared" si="1"/>
        <v>27.704081776100001</v>
      </c>
      <c r="F17">
        <v>95</v>
      </c>
      <c r="G17">
        <v>77.058153670600007</v>
      </c>
      <c r="H17">
        <v>64766.6075786</v>
      </c>
      <c r="I17">
        <f>H17-Sal2NT2</f>
        <v>49022.505470000004</v>
      </c>
      <c r="J17">
        <f>G17-Sal2ST2</f>
        <v>59.105401640900006</v>
      </c>
      <c r="K17">
        <v>95</v>
      </c>
      <c r="L17">
        <v>67.900017719100006</v>
      </c>
      <c r="M17">
        <v>51672.592484399996</v>
      </c>
      <c r="N17">
        <f>M17-Sal2NT3</f>
        <v>52473.566118999996</v>
      </c>
      <c r="O17">
        <f>L17-Sal2ST3</f>
        <v>67.142091978400003</v>
      </c>
      <c r="P17">
        <v>95</v>
      </c>
      <c r="Q17">
        <v>75.802684121699997</v>
      </c>
      <c r="R17">
        <v>58681.889885999997</v>
      </c>
      <c r="S17">
        <f>R17-Sal2NT4</f>
        <v>51986.142397999996</v>
      </c>
      <c r="T17">
        <f>Q17-Sal2ST4</f>
        <v>65.807461924099997</v>
      </c>
      <c r="U17">
        <v>75</v>
      </c>
      <c r="V17">
        <f>U17-Sal2Time5</f>
        <v>39</v>
      </c>
      <c r="W17">
        <v>43.046904985899999</v>
      </c>
      <c r="X17">
        <v>35804.693691100001</v>
      </c>
      <c r="Y17">
        <f>X17-Sal2NT5</f>
        <v>26834.071692900001</v>
      </c>
      <c r="Z17">
        <f>W17-Sal2ST5</f>
        <v>32.780837535499998</v>
      </c>
    </row>
    <row r="18" spans="1:26" x14ac:dyDescent="0.25">
      <c r="A18">
        <v>32</v>
      </c>
      <c r="B18">
        <v>27.905880914499999</v>
      </c>
      <c r="C18">
        <v>22739.944239600001</v>
      </c>
      <c r="D18">
        <f t="shared" si="0"/>
        <v>22739.944239600001</v>
      </c>
      <c r="E18">
        <f t="shared" si="1"/>
        <v>27.905880914499999</v>
      </c>
      <c r="F18">
        <v>100</v>
      </c>
      <c r="G18">
        <v>78.870445698699996</v>
      </c>
      <c r="H18">
        <v>66289.820905300003</v>
      </c>
      <c r="I18">
        <f>H18-Sal2NT2</f>
        <v>50545.718796700006</v>
      </c>
      <c r="J18">
        <f>G18-Sal2ST2</f>
        <v>60.917693668999995</v>
      </c>
      <c r="K18">
        <v>100</v>
      </c>
      <c r="L18">
        <v>72.447801198700006</v>
      </c>
      <c r="M18">
        <v>55133.501190199997</v>
      </c>
      <c r="N18">
        <f>M18-Sal2NT3</f>
        <v>55934.474824799996</v>
      </c>
      <c r="O18">
        <f>L18-Sal2ST3</f>
        <v>71.689875458000003</v>
      </c>
      <c r="P18">
        <v>100</v>
      </c>
      <c r="Q18">
        <v>78.333055981200005</v>
      </c>
      <c r="R18">
        <v>60640.751957300003</v>
      </c>
      <c r="S18">
        <f>R18-Sal2NT4</f>
        <v>53945.004469300009</v>
      </c>
      <c r="T18">
        <f>Q18-Sal2ST4</f>
        <v>68.337833783600004</v>
      </c>
      <c r="U18">
        <v>76</v>
      </c>
      <c r="V18">
        <f>U18-Sal2Time5</f>
        <v>40</v>
      </c>
      <c r="W18">
        <v>43.609575571100002</v>
      </c>
      <c r="X18">
        <v>36272.700577000003</v>
      </c>
      <c r="Y18">
        <f>X18-Sal2NT5</f>
        <v>27302.078578800003</v>
      </c>
      <c r="Z18">
        <f>W18-Sal2ST5</f>
        <v>33.343508120700001</v>
      </c>
    </row>
    <row r="19" spans="1:26" x14ac:dyDescent="0.25">
      <c r="A19">
        <v>32.5</v>
      </c>
      <c r="B19">
        <v>28.085968557499999</v>
      </c>
      <c r="C19">
        <v>22886.694058100002</v>
      </c>
      <c r="D19">
        <f t="shared" ref="D19:D82" si="2">C19</f>
        <v>22886.694058100002</v>
      </c>
      <c r="E19">
        <f t="shared" ref="E19:E82" si="3">B19</f>
        <v>28.085968557499999</v>
      </c>
      <c r="F19">
        <v>105</v>
      </c>
      <c r="G19">
        <v>80.859483274400006</v>
      </c>
      <c r="H19">
        <v>67961.587097299998</v>
      </c>
      <c r="I19">
        <f>H19-Sal2NT2</f>
        <v>52217.484988700002</v>
      </c>
      <c r="J19">
        <f>G19-Sal2ST2</f>
        <v>62.906731244700005</v>
      </c>
      <c r="K19">
        <v>105</v>
      </c>
      <c r="L19">
        <v>75.6382590276</v>
      </c>
      <c r="M19">
        <v>57561.471502599998</v>
      </c>
      <c r="N19">
        <f>M19-Sal2NT3</f>
        <v>58362.445137200004</v>
      </c>
      <c r="O19">
        <f>L19-Sal2ST3</f>
        <v>74.880333286899997</v>
      </c>
      <c r="P19">
        <v>105</v>
      </c>
      <c r="Q19">
        <v>79.800507890700004</v>
      </c>
      <c r="R19">
        <v>61776.765178499998</v>
      </c>
      <c r="S19">
        <f>R19-Sal2NT4</f>
        <v>55081.017690499997</v>
      </c>
      <c r="T19">
        <f>Q19-Sal2ST4</f>
        <v>69.805285693100004</v>
      </c>
      <c r="U19">
        <v>77</v>
      </c>
      <c r="V19">
        <f>U19-Sal2Time5</f>
        <v>41</v>
      </c>
      <c r="W19">
        <v>44.145067197099998</v>
      </c>
      <c r="X19">
        <v>36718.101091899996</v>
      </c>
      <c r="Y19">
        <f>X19-Sal2NT5</f>
        <v>27747.479093699996</v>
      </c>
      <c r="Z19">
        <f>W19-Sal2ST5</f>
        <v>33.878999746699996</v>
      </c>
    </row>
    <row r="20" spans="1:26" x14ac:dyDescent="0.25">
      <c r="A20">
        <v>33</v>
      </c>
      <c r="B20">
        <v>28.289374294999998</v>
      </c>
      <c r="C20">
        <v>23052.445325500001</v>
      </c>
      <c r="D20">
        <f t="shared" si="2"/>
        <v>23052.445325500001</v>
      </c>
      <c r="E20">
        <f t="shared" si="3"/>
        <v>28.289374294999998</v>
      </c>
      <c r="F20">
        <v>110</v>
      </c>
      <c r="G20">
        <v>83.204294318400002</v>
      </c>
      <c r="H20">
        <v>69932.377331700001</v>
      </c>
      <c r="I20">
        <f>H20-Sal2NT2</f>
        <v>54188.275223100005</v>
      </c>
      <c r="J20">
        <f>G20-Sal2ST2</f>
        <v>65.251542288699994</v>
      </c>
      <c r="K20">
        <v>110</v>
      </c>
      <c r="L20">
        <v>78.466657829300004</v>
      </c>
      <c r="M20">
        <v>59713.911274700004</v>
      </c>
      <c r="N20">
        <f>M20-Sal2NT3</f>
        <v>60514.884909300003</v>
      </c>
      <c r="O20">
        <f>L20-Sal2ST3</f>
        <v>77.708732088600001</v>
      </c>
      <c r="P20">
        <v>110</v>
      </c>
      <c r="Q20">
        <v>81.408797896400003</v>
      </c>
      <c r="R20">
        <v>63021.806803500003</v>
      </c>
      <c r="S20">
        <f>R20-Sal2NT4</f>
        <v>56326.05931550001</v>
      </c>
      <c r="T20">
        <f>Q20-Sal2ST4</f>
        <v>71.413575698800003</v>
      </c>
      <c r="U20">
        <v>78</v>
      </c>
      <c r="V20">
        <f>U20-Sal2Time5</f>
        <v>42</v>
      </c>
      <c r="W20">
        <v>44.703293087200002</v>
      </c>
      <c r="X20">
        <v>37182.411058199999</v>
      </c>
      <c r="Y20">
        <f>X20-Sal2NT5</f>
        <v>28211.789059999999</v>
      </c>
      <c r="Z20">
        <f>W20-Sal2ST5</f>
        <v>34.437225636800001</v>
      </c>
    </row>
    <row r="21" spans="1:26" x14ac:dyDescent="0.25">
      <c r="A21">
        <v>33.5</v>
      </c>
      <c r="B21">
        <v>28.449258087</v>
      </c>
      <c r="C21">
        <v>23182.731429899999</v>
      </c>
      <c r="D21">
        <f t="shared" si="2"/>
        <v>23182.731429899999</v>
      </c>
      <c r="E21">
        <f t="shared" si="3"/>
        <v>28.449258087</v>
      </c>
      <c r="F21">
        <v>115</v>
      </c>
      <c r="G21">
        <v>85.191662469400001</v>
      </c>
      <c r="H21">
        <v>71602.740388899998</v>
      </c>
      <c r="I21">
        <f>H21-Sal2NT2</f>
        <v>55858.638280300001</v>
      </c>
      <c r="J21">
        <f>G21-Sal2ST2</f>
        <v>67.238910439699993</v>
      </c>
      <c r="K21">
        <v>115</v>
      </c>
      <c r="L21">
        <v>81.310783783800005</v>
      </c>
      <c r="M21">
        <v>61878.319567300001</v>
      </c>
      <c r="N21">
        <f>M21-Sal2NT3</f>
        <v>62679.2932019</v>
      </c>
      <c r="O21">
        <f>L21-Sal2ST3</f>
        <v>80.552858043100002</v>
      </c>
      <c r="P21">
        <v>115</v>
      </c>
      <c r="Q21">
        <v>83.997687681299993</v>
      </c>
      <c r="R21">
        <v>65025.9699416</v>
      </c>
      <c r="S21">
        <f>R21-Sal2NT4</f>
        <v>58330.222453599999</v>
      </c>
      <c r="T21">
        <f>Q21-Sal2ST4</f>
        <v>74.002465483699993</v>
      </c>
      <c r="U21">
        <v>79</v>
      </c>
      <c r="V21">
        <f>U21-Sal2Time5</f>
        <v>43</v>
      </c>
      <c r="W21">
        <v>45.194955297999996</v>
      </c>
      <c r="X21">
        <v>37591.356018699997</v>
      </c>
      <c r="Y21">
        <f>X21-Sal2NT5</f>
        <v>28620.734020499996</v>
      </c>
      <c r="Z21">
        <f>W21-Sal2ST5</f>
        <v>34.928887847599995</v>
      </c>
    </row>
    <row r="22" spans="1:26" x14ac:dyDescent="0.25">
      <c r="A22">
        <v>34</v>
      </c>
      <c r="B22">
        <v>28.631018729899999</v>
      </c>
      <c r="C22">
        <v>23330.8445426</v>
      </c>
      <c r="D22">
        <f t="shared" si="2"/>
        <v>23330.8445426</v>
      </c>
      <c r="E22">
        <f t="shared" si="3"/>
        <v>28.631018729899999</v>
      </c>
      <c r="F22">
        <v>120</v>
      </c>
      <c r="G22">
        <v>87.488862688799998</v>
      </c>
      <c r="H22">
        <v>73533.5142013</v>
      </c>
      <c r="I22">
        <f>H22-Sal2NT2</f>
        <v>57789.412092700004</v>
      </c>
      <c r="J22">
        <f>G22-Sal2ST2</f>
        <v>69.53611065909999</v>
      </c>
      <c r="K22">
        <v>120</v>
      </c>
      <c r="L22">
        <v>83.888060785199997</v>
      </c>
      <c r="M22">
        <v>63839.653138100002</v>
      </c>
      <c r="N22">
        <f>M22-Sal2NT3</f>
        <v>64640.626772700009</v>
      </c>
      <c r="O22">
        <f>L22-Sal2ST3</f>
        <v>83.130135044499994</v>
      </c>
      <c r="P22">
        <v>120</v>
      </c>
      <c r="Q22">
        <v>86.659160883200002</v>
      </c>
      <c r="R22">
        <v>67086.322806099997</v>
      </c>
      <c r="S22">
        <f>R22-Sal2NT4</f>
        <v>60390.575318100004</v>
      </c>
      <c r="T22">
        <f>Q22-Sal2ST4</f>
        <v>76.663938685600002</v>
      </c>
      <c r="U22">
        <v>80</v>
      </c>
      <c r="V22">
        <f>U22-Sal2Time5</f>
        <v>44</v>
      </c>
      <c r="W22">
        <v>45.657877396400004</v>
      </c>
      <c r="X22">
        <v>37976.396103200001</v>
      </c>
      <c r="Y22">
        <f>X22-Sal2NT5</f>
        <v>29005.774105</v>
      </c>
      <c r="Z22">
        <f>W22-Sal2ST5</f>
        <v>35.391809946000002</v>
      </c>
    </row>
    <row r="23" spans="1:26" x14ac:dyDescent="0.25">
      <c r="A23">
        <v>34.5</v>
      </c>
      <c r="B23">
        <v>28.8012231202</v>
      </c>
      <c r="C23">
        <v>23469.540696200002</v>
      </c>
      <c r="D23">
        <f t="shared" si="2"/>
        <v>23469.540696200002</v>
      </c>
      <c r="E23">
        <f t="shared" si="3"/>
        <v>28.8012231202</v>
      </c>
      <c r="F23">
        <v>125</v>
      </c>
      <c r="G23">
        <v>89.386820604299999</v>
      </c>
      <c r="H23">
        <v>75128.728849699997</v>
      </c>
      <c r="I23">
        <f>H23-Sal2NT2</f>
        <v>59384.626741100001</v>
      </c>
      <c r="J23">
        <f>G23-Sal2ST2</f>
        <v>71.434068574599991</v>
      </c>
      <c r="K23">
        <v>125</v>
      </c>
      <c r="L23">
        <v>86.509161561100001</v>
      </c>
      <c r="M23">
        <v>65834.337039599995</v>
      </c>
      <c r="N23">
        <f>M23-Sal2NT3</f>
        <v>66635.310674199995</v>
      </c>
      <c r="O23">
        <f>L23-Sal2ST3</f>
        <v>85.751235820399998</v>
      </c>
      <c r="P23">
        <v>125</v>
      </c>
      <c r="Q23">
        <v>88.573766772900001</v>
      </c>
      <c r="R23">
        <v>68568.495809600005</v>
      </c>
      <c r="S23">
        <f>R23-Sal2NT4</f>
        <v>61872.748321600011</v>
      </c>
      <c r="T23">
        <f>Q23-Sal2ST4</f>
        <v>78.5785445753</v>
      </c>
      <c r="U23">
        <v>81</v>
      </c>
      <c r="V23">
        <f>U23-Sal2Time5</f>
        <v>45</v>
      </c>
      <c r="W23">
        <v>46.251611934899998</v>
      </c>
      <c r="X23">
        <v>38470.240743000002</v>
      </c>
      <c r="Y23">
        <f>X23-Sal2NT5</f>
        <v>29499.618744800002</v>
      </c>
      <c r="Z23">
        <f>W23-Sal2ST5</f>
        <v>35.985544484499997</v>
      </c>
    </row>
    <row r="24" spans="1:26" x14ac:dyDescent="0.25">
      <c r="A24">
        <v>35</v>
      </c>
      <c r="B24">
        <v>29.018093288500001</v>
      </c>
      <c r="C24">
        <v>23646.263858900002</v>
      </c>
      <c r="D24">
        <f t="shared" si="2"/>
        <v>23646.263858900002</v>
      </c>
      <c r="E24">
        <f t="shared" si="3"/>
        <v>29.018093288500001</v>
      </c>
      <c r="F24">
        <v>130</v>
      </c>
      <c r="G24">
        <v>91.567204218200004</v>
      </c>
      <c r="H24">
        <v>76961.319473399999</v>
      </c>
      <c r="I24">
        <f>H24-Sal2NT2</f>
        <v>61217.217364800003</v>
      </c>
      <c r="J24">
        <f>G24-Sal2ST2</f>
        <v>73.614452188499996</v>
      </c>
      <c r="K24">
        <v>130</v>
      </c>
      <c r="L24">
        <v>88.883113413199993</v>
      </c>
      <c r="M24">
        <v>67640.938138600002</v>
      </c>
      <c r="N24">
        <f>M24-Sal2NT3</f>
        <v>68441.911773200001</v>
      </c>
      <c r="O24">
        <f>L24-Sal2ST3</f>
        <v>88.12518767249999</v>
      </c>
      <c r="P24">
        <v>130</v>
      </c>
      <c r="Q24">
        <v>90.533612721500006</v>
      </c>
      <c r="R24">
        <v>70085.690952200006</v>
      </c>
      <c r="S24">
        <f>R24-Sal2NT4</f>
        <v>63389.943464200012</v>
      </c>
      <c r="T24">
        <f>Q24-Sal2ST4</f>
        <v>80.538390523900006</v>
      </c>
      <c r="U24">
        <v>82</v>
      </c>
      <c r="V24">
        <f>U24-Sal2Time5</f>
        <v>46</v>
      </c>
      <c r="W24">
        <v>46.739706249599998</v>
      </c>
      <c r="X24">
        <v>38876.218070199997</v>
      </c>
      <c r="Y24">
        <f>X24-Sal2NT5</f>
        <v>29905.596071999997</v>
      </c>
      <c r="Z24">
        <f>W24-Sal2ST5</f>
        <v>36.473638799199996</v>
      </c>
    </row>
    <row r="25" spans="1:26" x14ac:dyDescent="0.25">
      <c r="A25">
        <v>35.5</v>
      </c>
      <c r="B25">
        <v>29.192852563599999</v>
      </c>
      <c r="C25">
        <v>23788.671697000002</v>
      </c>
      <c r="D25">
        <f t="shared" si="2"/>
        <v>23788.671697000002</v>
      </c>
      <c r="E25">
        <f t="shared" si="3"/>
        <v>29.192852563599999</v>
      </c>
      <c r="F25">
        <v>135</v>
      </c>
      <c r="G25">
        <v>93.002530134500006</v>
      </c>
      <c r="H25">
        <v>78167.696552699999</v>
      </c>
      <c r="I25">
        <f>H25-Sal2NT2</f>
        <v>62423.594444100003</v>
      </c>
      <c r="J25">
        <f>G25-Sal2ST2</f>
        <v>75.049778104799998</v>
      </c>
      <c r="K25">
        <v>135</v>
      </c>
      <c r="L25">
        <v>92.411541423000003</v>
      </c>
      <c r="M25">
        <v>70326.107138299994</v>
      </c>
      <c r="N25">
        <f>M25-Sal2NT3</f>
        <v>71127.080772899993</v>
      </c>
      <c r="O25">
        <f>L25-Sal2ST3</f>
        <v>91.6536156823</v>
      </c>
      <c r="P25">
        <v>135</v>
      </c>
      <c r="Q25">
        <v>93.062737583300006</v>
      </c>
      <c r="R25">
        <v>72043.5876727</v>
      </c>
      <c r="S25">
        <f>R25-Sal2NT4</f>
        <v>65347.840184700006</v>
      </c>
      <c r="T25">
        <f>Q25-Sal2ST4</f>
        <v>83.067515385700005</v>
      </c>
      <c r="U25">
        <v>83</v>
      </c>
      <c r="V25">
        <f>U25-Sal2Time5</f>
        <v>47</v>
      </c>
      <c r="W25">
        <v>47.130183602700001</v>
      </c>
      <c r="X25">
        <v>39201.001513399999</v>
      </c>
      <c r="Y25">
        <f>X25-Sal2NT5</f>
        <v>30230.379515199998</v>
      </c>
      <c r="Z25">
        <f>W25-Sal2ST5</f>
        <v>36.864116152299999</v>
      </c>
    </row>
    <row r="26" spans="1:26" x14ac:dyDescent="0.25">
      <c r="A26">
        <v>36</v>
      </c>
      <c r="B26">
        <v>29.392483723400002</v>
      </c>
      <c r="C26">
        <v>23951.3471365</v>
      </c>
      <c r="D26">
        <f t="shared" si="2"/>
        <v>23951.3471365</v>
      </c>
      <c r="E26">
        <f t="shared" si="3"/>
        <v>29.392483723400002</v>
      </c>
      <c r="F26">
        <v>140</v>
      </c>
      <c r="G26">
        <v>95.414698156300005</v>
      </c>
      <c r="H26">
        <v>80195.099653400001</v>
      </c>
      <c r="I26">
        <f>H26-Sal2NT2</f>
        <v>64450.997544800004</v>
      </c>
      <c r="J26">
        <f>G26-Sal2ST2</f>
        <v>77.461946126599997</v>
      </c>
      <c r="K26">
        <v>140</v>
      </c>
      <c r="L26">
        <v>95.899074804199998</v>
      </c>
      <c r="M26">
        <v>72980.154916700005</v>
      </c>
      <c r="N26">
        <f>M26-Sal2NT3</f>
        <v>73781.128551300004</v>
      </c>
      <c r="O26">
        <f>L26-Sal2ST3</f>
        <v>95.141149063499995</v>
      </c>
      <c r="P26">
        <v>140</v>
      </c>
      <c r="Q26">
        <v>95.408833062900001</v>
      </c>
      <c r="R26">
        <v>73859.794027299999</v>
      </c>
      <c r="S26">
        <f>R26-Sal2NT4</f>
        <v>67164.046539300005</v>
      </c>
      <c r="T26">
        <f>Q26-Sal2ST4</f>
        <v>85.413610865300001</v>
      </c>
      <c r="U26">
        <v>84</v>
      </c>
      <c r="V26">
        <f>U26-Sal2Time5</f>
        <v>48</v>
      </c>
      <c r="W26">
        <v>47.565448284200002</v>
      </c>
      <c r="X26">
        <v>39563.037264899998</v>
      </c>
      <c r="Y26">
        <f>X26-Sal2NT5</f>
        <v>30592.415266699998</v>
      </c>
      <c r="Z26">
        <f>W26-Sal2ST5</f>
        <v>37.299380833800001</v>
      </c>
    </row>
    <row r="27" spans="1:26" x14ac:dyDescent="0.25">
      <c r="A27">
        <v>36.5</v>
      </c>
      <c r="B27">
        <v>29.593702223000001</v>
      </c>
      <c r="C27">
        <v>24115.3160675</v>
      </c>
      <c r="D27">
        <f t="shared" si="2"/>
        <v>24115.3160675</v>
      </c>
      <c r="E27">
        <f t="shared" si="3"/>
        <v>29.593702223000001</v>
      </c>
      <c r="F27">
        <v>145</v>
      </c>
      <c r="G27">
        <v>96.993063750999994</v>
      </c>
      <c r="H27">
        <v>81521.700152100006</v>
      </c>
      <c r="I27">
        <f>H27-Sal2NT2</f>
        <v>65777.598043500009</v>
      </c>
      <c r="J27">
        <f>G27-Sal2ST2</f>
        <v>79.040311721299986</v>
      </c>
      <c r="K27">
        <v>145</v>
      </c>
      <c r="L27">
        <v>97.9079541009</v>
      </c>
      <c r="M27">
        <v>74508.932150299996</v>
      </c>
      <c r="N27">
        <f>M27-Sal2NT3</f>
        <v>75309.905784899995</v>
      </c>
      <c r="O27">
        <f>L27-Sal2ST3</f>
        <v>97.150028360199997</v>
      </c>
      <c r="P27">
        <v>145</v>
      </c>
      <c r="Q27">
        <v>97.413247261099997</v>
      </c>
      <c r="R27">
        <v>75411.491234700006</v>
      </c>
      <c r="S27">
        <f>R27-Sal2NT4</f>
        <v>68715.743746700013</v>
      </c>
      <c r="T27">
        <f>Q27-Sal2ST4</f>
        <v>87.418025063499996</v>
      </c>
      <c r="U27">
        <v>85</v>
      </c>
      <c r="V27">
        <f>U27-Sal2Time5</f>
        <v>49</v>
      </c>
      <c r="W27">
        <v>47.759525407300004</v>
      </c>
      <c r="X27">
        <v>39724.462852800003</v>
      </c>
      <c r="Y27">
        <f>X27-Sal2NT5</f>
        <v>30753.840854600003</v>
      </c>
      <c r="Z27">
        <f>W27-Sal2ST5</f>
        <v>37.493457956900002</v>
      </c>
    </row>
    <row r="28" spans="1:26" x14ac:dyDescent="0.25">
      <c r="A28">
        <v>37</v>
      </c>
      <c r="B28">
        <v>29.742517202799998</v>
      </c>
      <c r="C28">
        <v>24236.5824182</v>
      </c>
      <c r="D28">
        <f t="shared" si="2"/>
        <v>24236.5824182</v>
      </c>
      <c r="E28">
        <f t="shared" si="3"/>
        <v>29.742517202799998</v>
      </c>
      <c r="U28">
        <v>86</v>
      </c>
      <c r="V28">
        <f>U28-Sal2Time5</f>
        <v>50</v>
      </c>
      <c r="W28">
        <v>48.178067291300003</v>
      </c>
      <c r="X28">
        <v>40072.589250199999</v>
      </c>
      <c r="Y28">
        <f>X28-Sal2NT5</f>
        <v>31101.967251999999</v>
      </c>
      <c r="Z28">
        <f>W28-Sal2ST5</f>
        <v>37.911999840900002</v>
      </c>
    </row>
    <row r="29" spans="1:26" x14ac:dyDescent="0.25">
      <c r="A29">
        <v>37.5</v>
      </c>
      <c r="B29">
        <v>29.917694166299999</v>
      </c>
      <c r="C29">
        <v>24379.330622199999</v>
      </c>
      <c r="D29">
        <f t="shared" si="2"/>
        <v>24379.330622199999</v>
      </c>
      <c r="E29">
        <f t="shared" si="3"/>
        <v>29.917694166299999</v>
      </c>
      <c r="U29">
        <v>87</v>
      </c>
      <c r="V29">
        <f>U29-Sal2Time5</f>
        <v>51</v>
      </c>
      <c r="W29">
        <v>48.356319771099997</v>
      </c>
      <c r="X29">
        <v>40220.852532800003</v>
      </c>
      <c r="Y29">
        <f>X29-Sal2NT5</f>
        <v>31250.230534600003</v>
      </c>
      <c r="Z29">
        <f>W29-Sal2ST5</f>
        <v>38.090252320699996</v>
      </c>
    </row>
    <row r="30" spans="1:26" x14ac:dyDescent="0.25">
      <c r="A30">
        <v>38</v>
      </c>
      <c r="B30">
        <v>30.090061933299999</v>
      </c>
      <c r="C30">
        <v>24519.789668199999</v>
      </c>
      <c r="D30">
        <f t="shared" si="2"/>
        <v>24519.789668199999</v>
      </c>
      <c r="E30">
        <f t="shared" si="3"/>
        <v>30.090061933299999</v>
      </c>
      <c r="U30">
        <v>88</v>
      </c>
      <c r="V30">
        <f>U30-Sal2Time5</f>
        <v>52</v>
      </c>
      <c r="W30">
        <v>48.959299228200003</v>
      </c>
      <c r="X30">
        <v>40722.386725999997</v>
      </c>
      <c r="Y30">
        <f>X30-Sal2NT5</f>
        <v>31751.764727799997</v>
      </c>
      <c r="Z30">
        <f>W30-Sal2ST5</f>
        <v>38.693231777800001</v>
      </c>
    </row>
    <row r="31" spans="1:26" x14ac:dyDescent="0.25">
      <c r="A31">
        <v>38.5</v>
      </c>
      <c r="B31">
        <v>30.236225468299999</v>
      </c>
      <c r="C31">
        <v>24638.895409600002</v>
      </c>
      <c r="D31">
        <f t="shared" si="2"/>
        <v>24638.895409600002</v>
      </c>
      <c r="E31">
        <f t="shared" si="3"/>
        <v>30.236225468299999</v>
      </c>
      <c r="U31">
        <v>89</v>
      </c>
      <c r="V31">
        <f>U31-Sal2Time5</f>
        <v>53</v>
      </c>
      <c r="W31">
        <v>49.187063340400002</v>
      </c>
      <c r="X31">
        <v>40911.831804000001</v>
      </c>
      <c r="Y31">
        <f>X31-Sal2NT5</f>
        <v>31941.209805800001</v>
      </c>
      <c r="Z31">
        <f>W31-Sal2ST5</f>
        <v>38.92099589</v>
      </c>
    </row>
    <row r="32" spans="1:26" x14ac:dyDescent="0.25">
      <c r="A32">
        <v>39</v>
      </c>
      <c r="B32">
        <v>30.372233576399999</v>
      </c>
      <c r="C32">
        <v>24749.725696699999</v>
      </c>
      <c r="D32">
        <f t="shared" si="2"/>
        <v>24749.725696699999</v>
      </c>
      <c r="E32">
        <f t="shared" si="3"/>
        <v>30.372233576399999</v>
      </c>
      <c r="U32">
        <v>90</v>
      </c>
      <c r="V32">
        <f>U32-Sal2Time5</f>
        <v>54</v>
      </c>
      <c r="W32">
        <v>49.852099143899999</v>
      </c>
      <c r="X32">
        <v>41464.981983899997</v>
      </c>
      <c r="Y32">
        <f>X32-Sal2NT5</f>
        <v>32494.359985699997</v>
      </c>
      <c r="Z32">
        <f>W32-Sal2ST5</f>
        <v>39.586031693499997</v>
      </c>
    </row>
    <row r="33" spans="1:26" x14ac:dyDescent="0.25">
      <c r="A33">
        <v>39.5</v>
      </c>
      <c r="B33">
        <v>30.493680918399999</v>
      </c>
      <c r="C33">
        <v>24848.6907068</v>
      </c>
      <c r="D33">
        <f t="shared" si="2"/>
        <v>24848.6907068</v>
      </c>
      <c r="E33">
        <f t="shared" si="3"/>
        <v>30.493680918399999</v>
      </c>
      <c r="U33">
        <v>91</v>
      </c>
      <c r="V33">
        <f>U33-Sal2Time5</f>
        <v>55</v>
      </c>
      <c r="W33">
        <v>50.0853696203</v>
      </c>
      <c r="X33">
        <v>41659.007035399998</v>
      </c>
      <c r="Y33">
        <f>X33-Sal2NT5</f>
        <v>32688.385037199998</v>
      </c>
      <c r="Z33">
        <f>W33-Sal2ST5</f>
        <v>39.819302169899998</v>
      </c>
    </row>
    <row r="34" spans="1:26" x14ac:dyDescent="0.25">
      <c r="A34">
        <v>40</v>
      </c>
      <c r="B34">
        <v>30.6547307467</v>
      </c>
      <c r="C34">
        <v>24979.9269909</v>
      </c>
      <c r="D34">
        <f t="shared" si="2"/>
        <v>24979.9269909</v>
      </c>
      <c r="E34">
        <f t="shared" si="3"/>
        <v>30.6547307467</v>
      </c>
      <c r="U34">
        <v>92</v>
      </c>
      <c r="V34">
        <f>U34-Sal2Time5</f>
        <v>56</v>
      </c>
      <c r="W34">
        <v>50.560473050200002</v>
      </c>
      <c r="X34">
        <v>42054.179064199998</v>
      </c>
      <c r="Y34">
        <f>X34-Sal2NT5</f>
        <v>33083.557065999994</v>
      </c>
      <c r="Z34">
        <f>W34-Sal2ST5</f>
        <v>40.294405599800001</v>
      </c>
    </row>
    <row r="35" spans="1:26" x14ac:dyDescent="0.25">
      <c r="A35">
        <v>40.5</v>
      </c>
      <c r="B35">
        <v>30.770462896600002</v>
      </c>
      <c r="C35">
        <v>25074.234805200002</v>
      </c>
      <c r="D35">
        <f t="shared" si="2"/>
        <v>25074.234805200002</v>
      </c>
      <c r="E35">
        <f t="shared" si="3"/>
        <v>30.770462896600002</v>
      </c>
      <c r="U35">
        <v>93</v>
      </c>
      <c r="V35">
        <f>U35-Sal2Time5</f>
        <v>57</v>
      </c>
      <c r="W35">
        <v>51.293266875900002</v>
      </c>
      <c r="X35">
        <v>42663.6876567</v>
      </c>
      <c r="Y35">
        <f>X35-Sal2NT5</f>
        <v>33693.065658499996</v>
      </c>
      <c r="Z35">
        <f>W35-Sal2ST5</f>
        <v>41.027199425500001</v>
      </c>
    </row>
    <row r="36" spans="1:26" x14ac:dyDescent="0.25">
      <c r="A36">
        <v>41</v>
      </c>
      <c r="B36">
        <v>30.917044560099999</v>
      </c>
      <c r="C36">
        <v>25193.681271099998</v>
      </c>
      <c r="D36">
        <f t="shared" si="2"/>
        <v>25193.681271099998</v>
      </c>
      <c r="E36">
        <f t="shared" si="3"/>
        <v>30.917044560099999</v>
      </c>
      <c r="U36">
        <v>94</v>
      </c>
      <c r="V36">
        <f>U36-Sal2Time5</f>
        <v>58</v>
      </c>
      <c r="W36">
        <v>51.621789763800003</v>
      </c>
      <c r="X36">
        <v>42936.939853900003</v>
      </c>
      <c r="Y36">
        <f>X36-Sal2NT5</f>
        <v>33966.317855700006</v>
      </c>
      <c r="Z36">
        <f>W36-Sal2ST5</f>
        <v>41.355722313400001</v>
      </c>
    </row>
    <row r="37" spans="1:26" x14ac:dyDescent="0.25">
      <c r="A37">
        <v>41.5</v>
      </c>
      <c r="B37">
        <v>31.027044908600001</v>
      </c>
      <c r="C37">
        <v>25283.3183551</v>
      </c>
      <c r="D37">
        <f t="shared" si="2"/>
        <v>25283.3183551</v>
      </c>
      <c r="E37">
        <f t="shared" si="3"/>
        <v>31.027044908600001</v>
      </c>
      <c r="U37">
        <v>95</v>
      </c>
      <c r="V37">
        <f>U37-Sal2Time5</f>
        <v>59</v>
      </c>
      <c r="W37">
        <v>52.076405989999998</v>
      </c>
      <c r="X37">
        <v>43315.071446200003</v>
      </c>
      <c r="Y37">
        <f>X37-Sal2NT5</f>
        <v>34344.449447999999</v>
      </c>
      <c r="Z37">
        <f>W37-Sal2ST5</f>
        <v>41.810338539599996</v>
      </c>
    </row>
    <row r="38" spans="1:26" x14ac:dyDescent="0.25">
      <c r="A38">
        <v>42</v>
      </c>
      <c r="B38">
        <v>31.176735925900001</v>
      </c>
      <c r="C38">
        <v>25405.298571300002</v>
      </c>
      <c r="D38">
        <f t="shared" si="2"/>
        <v>25405.298571300002</v>
      </c>
      <c r="E38">
        <f t="shared" si="3"/>
        <v>31.176735925900001</v>
      </c>
      <c r="U38">
        <v>96</v>
      </c>
      <c r="V38">
        <f>U38-Sal2Time5</f>
        <v>60</v>
      </c>
      <c r="W38">
        <v>52.446441119299998</v>
      </c>
      <c r="X38">
        <v>43622.8518654</v>
      </c>
      <c r="Y38">
        <f>X38-Sal2NT5</f>
        <v>34652.229867200003</v>
      </c>
      <c r="Z38">
        <f>W38-Sal2ST5</f>
        <v>42.180373668899996</v>
      </c>
    </row>
    <row r="39" spans="1:26" x14ac:dyDescent="0.25">
      <c r="A39">
        <v>42.5</v>
      </c>
      <c r="B39">
        <v>31.3044980843</v>
      </c>
      <c r="C39">
        <v>25509.409398899999</v>
      </c>
      <c r="D39">
        <f t="shared" si="2"/>
        <v>25509.409398899999</v>
      </c>
      <c r="E39">
        <f t="shared" si="3"/>
        <v>31.3044980843</v>
      </c>
      <c r="U39">
        <v>97</v>
      </c>
      <c r="V39">
        <f>U39-Sal2Time5</f>
        <v>61</v>
      </c>
      <c r="W39">
        <v>52.556235084500003</v>
      </c>
      <c r="X39">
        <v>43714.174093900001</v>
      </c>
      <c r="Y39">
        <f>X39-Sal2NT5</f>
        <v>34743.552095699997</v>
      </c>
      <c r="Z39">
        <f>W39-Sal2ST5</f>
        <v>42.290167634100001</v>
      </c>
    </row>
    <row r="40" spans="1:26" x14ac:dyDescent="0.25">
      <c r="A40">
        <v>43</v>
      </c>
      <c r="B40">
        <v>31.447039727</v>
      </c>
      <c r="C40">
        <v>25625.5637327</v>
      </c>
      <c r="D40">
        <f t="shared" si="2"/>
        <v>25625.5637327</v>
      </c>
      <c r="E40">
        <f t="shared" si="3"/>
        <v>31.447039727</v>
      </c>
      <c r="U40">
        <v>98</v>
      </c>
      <c r="V40">
        <f>U40-Sal2Time5</f>
        <v>62</v>
      </c>
      <c r="W40">
        <v>52.735878031699997</v>
      </c>
      <c r="X40">
        <v>43863.593911600001</v>
      </c>
      <c r="Y40">
        <f>X40-Sal2NT5</f>
        <v>34892.971913400004</v>
      </c>
      <c r="Z40">
        <f>W40-Sal2ST5</f>
        <v>42.469810581299996</v>
      </c>
    </row>
    <row r="41" spans="1:26" x14ac:dyDescent="0.25">
      <c r="A41">
        <v>43.5</v>
      </c>
      <c r="B41">
        <v>31.572030968899998</v>
      </c>
      <c r="C41">
        <v>25727.416595899998</v>
      </c>
      <c r="D41">
        <f t="shared" si="2"/>
        <v>25727.416595899998</v>
      </c>
      <c r="E41">
        <f t="shared" si="3"/>
        <v>31.572030968899998</v>
      </c>
      <c r="U41">
        <v>99</v>
      </c>
      <c r="V41">
        <f>U41-Sal2Time5</f>
        <v>63</v>
      </c>
      <c r="W41">
        <v>53.219994886800002</v>
      </c>
      <c r="X41">
        <v>44266.262947000003</v>
      </c>
      <c r="Y41">
        <f>X41-Sal2NT5</f>
        <v>35295.640948800006</v>
      </c>
      <c r="Z41">
        <f>W41-Sal2ST5</f>
        <v>42.953927436400001</v>
      </c>
    </row>
    <row r="42" spans="1:26" x14ac:dyDescent="0.25">
      <c r="A42">
        <v>44</v>
      </c>
      <c r="B42">
        <v>31.729486768800001</v>
      </c>
      <c r="C42">
        <v>25855.724178199998</v>
      </c>
      <c r="D42">
        <f t="shared" si="2"/>
        <v>25855.724178199998</v>
      </c>
      <c r="E42">
        <f t="shared" si="3"/>
        <v>31.729486768800001</v>
      </c>
      <c r="U42">
        <v>100</v>
      </c>
      <c r="V42">
        <f>U42-Sal2Time5</f>
        <v>64</v>
      </c>
      <c r="W42">
        <v>53.529604846399998</v>
      </c>
      <c r="X42">
        <v>44523.784126999999</v>
      </c>
      <c r="Y42">
        <f>X42-Sal2NT5</f>
        <v>35553.162128800002</v>
      </c>
      <c r="Z42">
        <f>W42-Sal2ST5</f>
        <v>43.263537395999997</v>
      </c>
    </row>
    <row r="43" spans="1:26" x14ac:dyDescent="0.25">
      <c r="A43">
        <v>44.5</v>
      </c>
      <c r="B43">
        <v>31.872339510500002</v>
      </c>
      <c r="C43">
        <v>25972.1320203</v>
      </c>
      <c r="D43">
        <f t="shared" si="2"/>
        <v>25972.1320203</v>
      </c>
      <c r="E43">
        <f t="shared" si="3"/>
        <v>31.872339510500002</v>
      </c>
      <c r="U43">
        <v>101</v>
      </c>
      <c r="V43">
        <f>U43-Sal2Time5</f>
        <v>65</v>
      </c>
      <c r="W43">
        <v>54.396068565999997</v>
      </c>
      <c r="X43">
        <v>45244.473990500002</v>
      </c>
      <c r="Y43">
        <f>X43-Sal2NT5</f>
        <v>36273.851992299999</v>
      </c>
      <c r="Z43">
        <f>W43-Sal2ST5</f>
        <v>44.130001115599995</v>
      </c>
    </row>
    <row r="44" spans="1:26" x14ac:dyDescent="0.25">
      <c r="A44">
        <v>45</v>
      </c>
      <c r="B44">
        <v>31.997609801399999</v>
      </c>
      <c r="C44">
        <v>26074.212275000002</v>
      </c>
      <c r="D44">
        <f t="shared" si="2"/>
        <v>26074.212275000002</v>
      </c>
      <c r="E44">
        <f t="shared" si="3"/>
        <v>31.997609801399999</v>
      </c>
      <c r="U44">
        <v>102</v>
      </c>
      <c r="V44">
        <f>U44-Sal2Time5</f>
        <v>66</v>
      </c>
      <c r="W44">
        <v>54.8179285286</v>
      </c>
      <c r="X44">
        <v>45595.360232899999</v>
      </c>
      <c r="Y44">
        <f>X44-Sal2NT5</f>
        <v>36624.738234699995</v>
      </c>
      <c r="Z44">
        <f>W44-Sal2ST5</f>
        <v>44.551861078199998</v>
      </c>
    </row>
    <row r="45" spans="1:26" x14ac:dyDescent="0.25">
      <c r="A45">
        <v>45.5</v>
      </c>
      <c r="B45">
        <v>32.146572304899998</v>
      </c>
      <c r="C45">
        <v>26195.598839800001</v>
      </c>
      <c r="D45">
        <f t="shared" si="2"/>
        <v>26195.598839800001</v>
      </c>
      <c r="E45">
        <f t="shared" si="3"/>
        <v>32.146572304899998</v>
      </c>
      <c r="U45">
        <v>103</v>
      </c>
      <c r="V45">
        <f>U45-Sal2Time5</f>
        <v>67</v>
      </c>
      <c r="W45">
        <v>55.1133905867</v>
      </c>
      <c r="X45">
        <v>45841.113754400001</v>
      </c>
      <c r="Y45">
        <f>X45-Sal2NT5</f>
        <v>36870.491756200005</v>
      </c>
      <c r="Z45">
        <f>W45-Sal2ST5</f>
        <v>44.847323136299998</v>
      </c>
    </row>
    <row r="46" spans="1:26" x14ac:dyDescent="0.25">
      <c r="A46">
        <v>46</v>
      </c>
      <c r="B46">
        <v>32.246933771000002</v>
      </c>
      <c r="C46">
        <v>26277.381391300001</v>
      </c>
      <c r="D46">
        <f t="shared" si="2"/>
        <v>26277.381391300001</v>
      </c>
      <c r="E46">
        <f t="shared" si="3"/>
        <v>32.246933771000002</v>
      </c>
      <c r="U46">
        <v>104</v>
      </c>
      <c r="V46">
        <f>U46-Sal2Time5</f>
        <v>68</v>
      </c>
      <c r="W46">
        <v>55.767385441099997</v>
      </c>
      <c r="X46">
        <v>46385.080514499998</v>
      </c>
      <c r="Y46">
        <f>X46-Sal2NT5</f>
        <v>37414.458516300001</v>
      </c>
      <c r="Z46">
        <f>W46-Sal2ST5</f>
        <v>45.501317990699995</v>
      </c>
    </row>
    <row r="47" spans="1:26" x14ac:dyDescent="0.25">
      <c r="A47">
        <v>46.5</v>
      </c>
      <c r="B47">
        <v>32.396106095100002</v>
      </c>
      <c r="C47">
        <v>26398.9389348</v>
      </c>
      <c r="D47">
        <f t="shared" si="2"/>
        <v>26398.9389348</v>
      </c>
      <c r="E47">
        <f t="shared" si="3"/>
        <v>32.396106095100002</v>
      </c>
      <c r="U47">
        <v>105</v>
      </c>
      <c r="V47">
        <f>U47-Sal2Time5</f>
        <v>69</v>
      </c>
      <c r="W47">
        <v>56.551676867700003</v>
      </c>
      <c r="X47">
        <v>47037.422751500002</v>
      </c>
      <c r="Y47">
        <f>X47-Sal2NT5</f>
        <v>38066.800753300005</v>
      </c>
      <c r="Z47">
        <f>W47-Sal2ST5</f>
        <v>46.285609417300002</v>
      </c>
    </row>
    <row r="48" spans="1:26" x14ac:dyDescent="0.25">
      <c r="A48">
        <v>47</v>
      </c>
      <c r="B48">
        <v>32.511396891899999</v>
      </c>
      <c r="C48">
        <v>26492.887099299998</v>
      </c>
      <c r="D48">
        <f t="shared" si="2"/>
        <v>26492.887099299998</v>
      </c>
      <c r="E48">
        <f t="shared" si="3"/>
        <v>32.511396891899999</v>
      </c>
      <c r="U48">
        <v>106</v>
      </c>
      <c r="V48">
        <f>U48-Sal2Time5</f>
        <v>70</v>
      </c>
      <c r="W48">
        <v>57.421745002400002</v>
      </c>
      <c r="X48">
        <v>47761.110623200002</v>
      </c>
      <c r="Y48">
        <f>X48-Sal2NT5</f>
        <v>38790.488624999998</v>
      </c>
      <c r="Z48">
        <f>W48-Sal2ST5</f>
        <v>47.155677552</v>
      </c>
    </row>
    <row r="49" spans="1:26" x14ac:dyDescent="0.25">
      <c r="A49">
        <v>47.5</v>
      </c>
      <c r="B49">
        <v>32.644522461100003</v>
      </c>
      <c r="C49">
        <v>26601.3684631</v>
      </c>
      <c r="D49">
        <f t="shared" si="2"/>
        <v>26601.3684631</v>
      </c>
      <c r="E49">
        <f t="shared" si="3"/>
        <v>32.644522461100003</v>
      </c>
      <c r="U49">
        <v>107</v>
      </c>
      <c r="V49">
        <f>U49-Sal2Time5</f>
        <v>71</v>
      </c>
      <c r="W49">
        <v>57.736190264000001</v>
      </c>
      <c r="X49">
        <v>48022.653614000003</v>
      </c>
      <c r="Y49">
        <f>X49-Sal2NT5</f>
        <v>39052.031615800006</v>
      </c>
      <c r="Z49">
        <f>W49-Sal2ST5</f>
        <v>47.4701228136</v>
      </c>
    </row>
    <row r="50" spans="1:26" x14ac:dyDescent="0.25">
      <c r="A50">
        <v>48</v>
      </c>
      <c r="B50">
        <v>32.808857917899999</v>
      </c>
      <c r="C50">
        <v>26735.2821401</v>
      </c>
      <c r="D50">
        <f t="shared" si="2"/>
        <v>26735.2821401</v>
      </c>
      <c r="E50">
        <f t="shared" si="3"/>
        <v>32.808857917899999</v>
      </c>
      <c r="U50">
        <v>108</v>
      </c>
      <c r="V50">
        <f>U50-Sal2Time5</f>
        <v>72</v>
      </c>
      <c r="W50">
        <v>58.397778666699999</v>
      </c>
      <c r="X50">
        <v>48572.936383799999</v>
      </c>
      <c r="Y50">
        <f>X50-Sal2NT5</f>
        <v>39602.314385599995</v>
      </c>
      <c r="Z50">
        <f>W50-Sal2ST5</f>
        <v>48.131711216299998</v>
      </c>
    </row>
    <row r="51" spans="1:26" x14ac:dyDescent="0.25">
      <c r="A51">
        <v>48.5</v>
      </c>
      <c r="B51">
        <v>32.962980809000001</v>
      </c>
      <c r="C51">
        <v>26860.873801599999</v>
      </c>
      <c r="D51">
        <f t="shared" si="2"/>
        <v>26860.873801599999</v>
      </c>
      <c r="E51">
        <f t="shared" si="3"/>
        <v>32.962980809000001</v>
      </c>
      <c r="U51">
        <v>109</v>
      </c>
      <c r="V51">
        <f>U51-Sal2Time5</f>
        <v>73</v>
      </c>
      <c r="W51">
        <v>58.7871194437</v>
      </c>
      <c r="X51">
        <v>48896.7744685</v>
      </c>
      <c r="Y51">
        <f>X51-Sal2NT5</f>
        <v>39926.152470300003</v>
      </c>
      <c r="Z51">
        <f>W51-Sal2ST5</f>
        <v>48.521051993299999</v>
      </c>
    </row>
    <row r="52" spans="1:26" x14ac:dyDescent="0.25">
      <c r="A52">
        <v>49</v>
      </c>
      <c r="B52">
        <v>33.129126509700001</v>
      </c>
      <c r="C52">
        <v>26996.262610199999</v>
      </c>
      <c r="D52">
        <f t="shared" si="2"/>
        <v>26996.262610199999</v>
      </c>
      <c r="E52">
        <f t="shared" si="3"/>
        <v>33.129126509700001</v>
      </c>
      <c r="U52">
        <v>110</v>
      </c>
      <c r="V52">
        <f>U52-Sal2Time5</f>
        <v>74</v>
      </c>
      <c r="W52">
        <v>59.348617316999999</v>
      </c>
      <c r="X52">
        <v>49363.805939600003</v>
      </c>
      <c r="Y52">
        <f>X52-Sal2NT5</f>
        <v>40393.183941399999</v>
      </c>
      <c r="Z52">
        <f>W52-Sal2ST5</f>
        <v>49.082549866599997</v>
      </c>
    </row>
    <row r="53" spans="1:26" x14ac:dyDescent="0.25">
      <c r="A53">
        <v>49.5</v>
      </c>
      <c r="B53">
        <v>33.255337459899998</v>
      </c>
      <c r="C53">
        <v>27099.1093893</v>
      </c>
      <c r="D53">
        <f t="shared" si="2"/>
        <v>27099.1093893</v>
      </c>
      <c r="E53">
        <f t="shared" si="3"/>
        <v>33.255337459899998</v>
      </c>
      <c r="U53">
        <v>111</v>
      </c>
      <c r="V53">
        <f>U53-Sal2Time5</f>
        <v>75</v>
      </c>
      <c r="W53">
        <v>59.883514904800002</v>
      </c>
      <c r="X53">
        <v>49808.712357199998</v>
      </c>
      <c r="Y53">
        <f>X53-Sal2NT5</f>
        <v>40838.090358999994</v>
      </c>
      <c r="Z53">
        <f>W53-Sal2ST5</f>
        <v>49.617447454400001</v>
      </c>
    </row>
    <row r="54" spans="1:26" x14ac:dyDescent="0.25">
      <c r="A54">
        <v>50</v>
      </c>
      <c r="B54">
        <v>33.415849944400001</v>
      </c>
      <c r="C54">
        <v>27229.9078027</v>
      </c>
      <c r="D54">
        <f t="shared" si="2"/>
        <v>27229.9078027</v>
      </c>
      <c r="E54">
        <f t="shared" si="3"/>
        <v>33.415849944400001</v>
      </c>
      <c r="U54">
        <v>112</v>
      </c>
      <c r="V54">
        <f>U54-Sal2Time5</f>
        <v>76</v>
      </c>
      <c r="W54">
        <v>60.637520103299998</v>
      </c>
      <c r="X54">
        <v>50435.863721100002</v>
      </c>
      <c r="Y54">
        <f>X54-Sal2NT5</f>
        <v>41465.241722899998</v>
      </c>
      <c r="Z54">
        <f>W54-Sal2ST5</f>
        <v>50.371452652899997</v>
      </c>
    </row>
    <row r="55" spans="1:26" x14ac:dyDescent="0.25">
      <c r="A55">
        <v>50.5</v>
      </c>
      <c r="B55">
        <v>33.5497413935</v>
      </c>
      <c r="C55">
        <v>27339.0132667</v>
      </c>
      <c r="D55">
        <f t="shared" si="2"/>
        <v>27339.0132667</v>
      </c>
      <c r="E55">
        <f t="shared" si="3"/>
        <v>33.5497413935</v>
      </c>
      <c r="U55">
        <v>113</v>
      </c>
      <c r="V55">
        <f>U55-Sal2Time5</f>
        <v>77</v>
      </c>
      <c r="W55">
        <v>61.176916887700003</v>
      </c>
      <c r="X55">
        <v>50884.5123905</v>
      </c>
      <c r="Y55">
        <f>X55-Sal2NT5</f>
        <v>41913.890392300003</v>
      </c>
      <c r="Z55">
        <f>W55-Sal2ST5</f>
        <v>50.910849437300001</v>
      </c>
    </row>
    <row r="56" spans="1:26" x14ac:dyDescent="0.25">
      <c r="A56">
        <v>51</v>
      </c>
      <c r="B56">
        <v>33.718021815299998</v>
      </c>
      <c r="C56">
        <v>27476.1416169</v>
      </c>
      <c r="D56">
        <f t="shared" si="2"/>
        <v>27476.1416169</v>
      </c>
      <c r="E56">
        <f t="shared" si="3"/>
        <v>33.718021815299998</v>
      </c>
      <c r="U56">
        <v>114</v>
      </c>
      <c r="V56">
        <f>U56-Sal2Time5</f>
        <v>78</v>
      </c>
      <c r="W56">
        <v>61.930389901799998</v>
      </c>
      <c r="X56">
        <v>51511.221104700002</v>
      </c>
      <c r="Y56">
        <f>X56-Sal2NT5</f>
        <v>42540.599106499998</v>
      </c>
      <c r="Z56">
        <f>W56-Sal2ST5</f>
        <v>51.664322451399997</v>
      </c>
    </row>
    <row r="57" spans="1:26" x14ac:dyDescent="0.25">
      <c r="A57">
        <v>51.5</v>
      </c>
      <c r="B57">
        <v>33.887989919399999</v>
      </c>
      <c r="C57">
        <v>27614.6452255</v>
      </c>
      <c r="D57">
        <f t="shared" si="2"/>
        <v>27614.6452255</v>
      </c>
      <c r="E57">
        <f t="shared" si="3"/>
        <v>33.887989919399999</v>
      </c>
      <c r="U57">
        <v>115</v>
      </c>
      <c r="V57">
        <f>U57-Sal2Time5</f>
        <v>79</v>
      </c>
      <c r="W57">
        <v>62.786469993499999</v>
      </c>
      <c r="X57">
        <v>52223.274281799997</v>
      </c>
      <c r="Y57">
        <f>X57-Sal2NT5</f>
        <v>43252.652283599993</v>
      </c>
      <c r="Z57">
        <f>W57-Sal2ST5</f>
        <v>52.520402543099998</v>
      </c>
    </row>
    <row r="58" spans="1:26" x14ac:dyDescent="0.25">
      <c r="A58">
        <v>52</v>
      </c>
      <c r="B58">
        <v>34.034265614299997</v>
      </c>
      <c r="C58">
        <v>27733.842363799999</v>
      </c>
      <c r="D58">
        <f t="shared" si="2"/>
        <v>27733.842363799999</v>
      </c>
      <c r="E58">
        <f t="shared" si="3"/>
        <v>34.034265614299997</v>
      </c>
      <c r="U58">
        <v>116</v>
      </c>
      <c r="V58">
        <f>U58-Sal2Time5</f>
        <v>80</v>
      </c>
      <c r="W58">
        <v>63.168821283699998</v>
      </c>
      <c r="X58">
        <v>52541.2987909</v>
      </c>
      <c r="Y58">
        <f>X58-Sal2NT5</f>
        <v>43570.676792700004</v>
      </c>
      <c r="Z58">
        <f>W58-Sal2ST5</f>
        <v>52.902753833299997</v>
      </c>
    </row>
    <row r="59" spans="1:26" x14ac:dyDescent="0.25">
      <c r="A59">
        <v>52.5</v>
      </c>
      <c r="B59">
        <v>34.255463665100002</v>
      </c>
      <c r="C59">
        <v>27914.092231400002</v>
      </c>
      <c r="D59">
        <f t="shared" si="2"/>
        <v>27914.092231400002</v>
      </c>
      <c r="E59">
        <f t="shared" si="3"/>
        <v>34.255463665100002</v>
      </c>
      <c r="U59">
        <v>117</v>
      </c>
      <c r="V59">
        <f>U59-Sal2Time5</f>
        <v>81</v>
      </c>
      <c r="W59">
        <v>63.8773732469</v>
      </c>
      <c r="X59">
        <v>53130.643971799997</v>
      </c>
      <c r="Y59">
        <f>X59-Sal2NT5</f>
        <v>44160.0219736</v>
      </c>
      <c r="Z59">
        <f>W59-Sal2ST5</f>
        <v>53.611305796499998</v>
      </c>
    </row>
    <row r="60" spans="1:26" x14ac:dyDescent="0.25">
      <c r="A60">
        <v>53</v>
      </c>
      <c r="B60">
        <v>34.447060091600001</v>
      </c>
      <c r="C60">
        <v>28070.220327399998</v>
      </c>
      <c r="D60">
        <f t="shared" si="2"/>
        <v>28070.220327399998</v>
      </c>
      <c r="E60">
        <f t="shared" si="3"/>
        <v>34.447060091600001</v>
      </c>
      <c r="U60">
        <v>118</v>
      </c>
      <c r="V60">
        <f>U60-Sal2Time5</f>
        <v>82</v>
      </c>
      <c r="W60">
        <v>64.522835912199994</v>
      </c>
      <c r="X60">
        <v>53667.513998299997</v>
      </c>
      <c r="Y60">
        <f>X60-Sal2NT5</f>
        <v>44696.892000099993</v>
      </c>
      <c r="Z60">
        <f>W60-Sal2ST5</f>
        <v>54.256768461799993</v>
      </c>
    </row>
    <row r="61" spans="1:26" x14ac:dyDescent="0.25">
      <c r="A61">
        <v>53.5</v>
      </c>
      <c r="B61">
        <v>34.682442372200001</v>
      </c>
      <c r="C61">
        <v>28262.028640299999</v>
      </c>
      <c r="D61">
        <f t="shared" si="2"/>
        <v>28262.028640299999</v>
      </c>
      <c r="E61">
        <f t="shared" si="3"/>
        <v>34.682442372200001</v>
      </c>
      <c r="U61">
        <v>119</v>
      </c>
      <c r="V61">
        <f>U61-Sal2Time5</f>
        <v>83</v>
      </c>
      <c r="W61">
        <v>65.178606943800006</v>
      </c>
      <c r="X61">
        <v>54212.958111599997</v>
      </c>
      <c r="Y61">
        <f>X61-Sal2NT5</f>
        <v>45242.336113400001</v>
      </c>
      <c r="Z61">
        <f>W61-Sal2ST5</f>
        <v>54.912539493400004</v>
      </c>
    </row>
    <row r="62" spans="1:26" x14ac:dyDescent="0.25">
      <c r="A62">
        <v>54</v>
      </c>
      <c r="B62">
        <v>34.907728587699999</v>
      </c>
      <c r="C62">
        <v>28445.609871500001</v>
      </c>
      <c r="D62">
        <f t="shared" si="2"/>
        <v>28445.609871500001</v>
      </c>
      <c r="E62">
        <f t="shared" si="3"/>
        <v>34.907728587699999</v>
      </c>
      <c r="U62">
        <v>120</v>
      </c>
      <c r="V62">
        <f>U62-Sal2Time5</f>
        <v>84</v>
      </c>
      <c r="W62">
        <v>65.832141252200003</v>
      </c>
      <c r="X62">
        <v>54756.541807900001</v>
      </c>
      <c r="Y62">
        <f>X62-Sal2NT5</f>
        <v>45785.919809700004</v>
      </c>
      <c r="Z62">
        <f>W62-Sal2ST5</f>
        <v>55.566073801800002</v>
      </c>
    </row>
    <row r="63" spans="1:26" x14ac:dyDescent="0.25">
      <c r="A63">
        <v>54.5</v>
      </c>
      <c r="B63">
        <v>35.157512452299997</v>
      </c>
      <c r="C63">
        <v>28649.153747100001</v>
      </c>
      <c r="D63">
        <f t="shared" si="2"/>
        <v>28649.153747100001</v>
      </c>
      <c r="E63">
        <f t="shared" si="3"/>
        <v>35.157512452299997</v>
      </c>
      <c r="U63">
        <v>121</v>
      </c>
      <c r="V63">
        <f>U63-Sal2Time5</f>
        <v>85</v>
      </c>
      <c r="W63">
        <v>66.843375050600002</v>
      </c>
      <c r="X63">
        <v>55597.645632100001</v>
      </c>
      <c r="Y63">
        <f>X63-Sal2NT5</f>
        <v>46627.023633899997</v>
      </c>
      <c r="Z63">
        <f>W63-Sal2ST5</f>
        <v>56.577307600200001</v>
      </c>
    </row>
    <row r="64" spans="1:26" x14ac:dyDescent="0.25">
      <c r="A64">
        <v>55</v>
      </c>
      <c r="B64">
        <v>35.353478028799998</v>
      </c>
      <c r="C64">
        <v>28808.842176099999</v>
      </c>
      <c r="D64">
        <f t="shared" si="2"/>
        <v>28808.842176099999</v>
      </c>
      <c r="E64">
        <f t="shared" si="3"/>
        <v>35.353478028799998</v>
      </c>
      <c r="U64">
        <v>122</v>
      </c>
      <c r="V64">
        <f>U64-Sal2Time5</f>
        <v>86</v>
      </c>
      <c r="W64">
        <v>67.424820935699998</v>
      </c>
      <c r="X64">
        <v>56081.269061500003</v>
      </c>
      <c r="Y64">
        <f>X64-Sal2NT5</f>
        <v>47110.647063299999</v>
      </c>
      <c r="Z64">
        <f>W64-Sal2ST5</f>
        <v>57.158753485299997</v>
      </c>
    </row>
    <row r="65" spans="1:26" x14ac:dyDescent="0.25">
      <c r="A65">
        <v>55.5</v>
      </c>
      <c r="B65">
        <v>35.607195776700003</v>
      </c>
      <c r="C65">
        <v>29015.591694499999</v>
      </c>
      <c r="D65">
        <f t="shared" si="2"/>
        <v>29015.591694499999</v>
      </c>
      <c r="E65">
        <f t="shared" si="3"/>
        <v>35.607195776700003</v>
      </c>
      <c r="U65">
        <v>123</v>
      </c>
      <c r="V65">
        <f>U65-Sal2Time5</f>
        <v>87</v>
      </c>
      <c r="W65">
        <v>67.799070182099996</v>
      </c>
      <c r="X65">
        <v>56392.554614699999</v>
      </c>
      <c r="Y65">
        <f>X65-Sal2NT5</f>
        <v>47421.932616499995</v>
      </c>
      <c r="Z65">
        <f>W65-Sal2ST5</f>
        <v>57.533002731699995</v>
      </c>
    </row>
    <row r="66" spans="1:26" x14ac:dyDescent="0.25">
      <c r="A66">
        <v>56</v>
      </c>
      <c r="B66">
        <v>35.829644487899998</v>
      </c>
      <c r="C66">
        <v>29196.8607003</v>
      </c>
      <c r="D66">
        <f t="shared" si="2"/>
        <v>29196.8607003</v>
      </c>
      <c r="E66">
        <f t="shared" si="3"/>
        <v>35.829644487899998</v>
      </c>
      <c r="U66">
        <v>124</v>
      </c>
      <c r="V66">
        <f>U66-Sal2Time5</f>
        <v>88</v>
      </c>
      <c r="W66">
        <v>68.516749067299997</v>
      </c>
      <c r="X66">
        <v>56989.4912042</v>
      </c>
      <c r="Y66">
        <f>X66-Sal2NT5</f>
        <v>48018.869206000003</v>
      </c>
      <c r="Z66">
        <f>W66-Sal2ST5</f>
        <v>58.250681616899996</v>
      </c>
    </row>
    <row r="67" spans="1:26" x14ac:dyDescent="0.25">
      <c r="A67">
        <v>56.5</v>
      </c>
      <c r="B67">
        <v>36.026723086399997</v>
      </c>
      <c r="C67">
        <v>29357.456108599999</v>
      </c>
      <c r="D67">
        <f t="shared" si="2"/>
        <v>29357.456108599999</v>
      </c>
      <c r="E67">
        <f t="shared" si="3"/>
        <v>36.026723086399997</v>
      </c>
      <c r="U67">
        <v>125</v>
      </c>
      <c r="V67">
        <f>U67-Sal2Time5</f>
        <v>89</v>
      </c>
      <c r="W67">
        <v>69.312903735500001</v>
      </c>
      <c r="X67">
        <v>57651.700811000002</v>
      </c>
      <c r="Y67">
        <f>X67-Sal2NT5</f>
        <v>48681.078812799999</v>
      </c>
      <c r="Z67">
        <f>W67-Sal2ST5</f>
        <v>59.046836285099999</v>
      </c>
    </row>
    <row r="68" spans="1:26" x14ac:dyDescent="0.25">
      <c r="A68">
        <v>57</v>
      </c>
      <c r="B68">
        <v>36.178553630099998</v>
      </c>
      <c r="C68">
        <v>29481.1797821</v>
      </c>
      <c r="D68">
        <f t="shared" si="2"/>
        <v>29481.1797821</v>
      </c>
      <c r="E68">
        <f t="shared" si="3"/>
        <v>36.178553630099998</v>
      </c>
      <c r="U68">
        <v>126</v>
      </c>
      <c r="V68">
        <f>U68-Sal2Time5</f>
        <v>90</v>
      </c>
      <c r="W68">
        <v>69.625701295200003</v>
      </c>
      <c r="X68">
        <v>57911.873309299997</v>
      </c>
      <c r="Y68">
        <f>X68-Sal2NT5</f>
        <v>48941.251311100001</v>
      </c>
      <c r="Z68">
        <f>W68-Sal2ST5</f>
        <v>59.359633844800001</v>
      </c>
    </row>
    <row r="69" spans="1:26" x14ac:dyDescent="0.25">
      <c r="A69">
        <v>57.5</v>
      </c>
      <c r="B69">
        <v>36.3564558777</v>
      </c>
      <c r="C69">
        <v>29626.148765599999</v>
      </c>
      <c r="D69">
        <f t="shared" si="2"/>
        <v>29626.148765599999</v>
      </c>
      <c r="E69">
        <f t="shared" si="3"/>
        <v>36.3564558777</v>
      </c>
      <c r="U69">
        <v>127</v>
      </c>
      <c r="V69">
        <f>U69-Sal2Time5</f>
        <v>91</v>
      </c>
      <c r="W69">
        <v>69.978482735</v>
      </c>
      <c r="X69">
        <v>58205.302799700003</v>
      </c>
      <c r="Y69">
        <f>X69-Sal2NT5</f>
        <v>49234.680801499999</v>
      </c>
      <c r="Z69">
        <f>W69-Sal2ST5</f>
        <v>59.712415284599999</v>
      </c>
    </row>
    <row r="70" spans="1:26" x14ac:dyDescent="0.25">
      <c r="A70">
        <v>58</v>
      </c>
      <c r="B70">
        <v>36.517879033200003</v>
      </c>
      <c r="C70">
        <v>29757.689266599999</v>
      </c>
      <c r="D70">
        <f t="shared" si="2"/>
        <v>29757.689266599999</v>
      </c>
      <c r="E70">
        <f t="shared" si="3"/>
        <v>36.517879033200003</v>
      </c>
      <c r="U70">
        <v>128</v>
      </c>
      <c r="V70">
        <f>U70-Sal2Time5</f>
        <v>92</v>
      </c>
      <c r="W70">
        <v>70.5356938173</v>
      </c>
      <c r="X70">
        <v>58668.768689500001</v>
      </c>
      <c r="Y70">
        <f>X70-Sal2NT5</f>
        <v>49698.146691300004</v>
      </c>
      <c r="Z70">
        <f>W70-Sal2ST5</f>
        <v>60.269626366899999</v>
      </c>
    </row>
    <row r="71" spans="1:26" x14ac:dyDescent="0.25">
      <c r="A71">
        <v>58.5</v>
      </c>
      <c r="B71">
        <v>36.7024370723</v>
      </c>
      <c r="C71">
        <v>29908.081921500001</v>
      </c>
      <c r="D71">
        <f t="shared" si="2"/>
        <v>29908.081921500001</v>
      </c>
      <c r="E71">
        <f t="shared" si="3"/>
        <v>36.7024370723</v>
      </c>
      <c r="U71">
        <v>129</v>
      </c>
      <c r="V71">
        <f>U71-Sal2Time5</f>
        <v>93</v>
      </c>
      <c r="W71">
        <v>71.503728132700004</v>
      </c>
      <c r="X71">
        <v>59473.940911700003</v>
      </c>
      <c r="Y71">
        <f>X71-Sal2NT5</f>
        <v>50503.318913499999</v>
      </c>
      <c r="Z71">
        <f>W71-Sal2ST5</f>
        <v>61.237660682300003</v>
      </c>
    </row>
    <row r="72" spans="1:26" x14ac:dyDescent="0.25">
      <c r="A72">
        <v>59</v>
      </c>
      <c r="B72">
        <v>36.890370578099997</v>
      </c>
      <c r="C72">
        <v>30061.225176700002</v>
      </c>
      <c r="D72">
        <f t="shared" si="2"/>
        <v>30061.225176700002</v>
      </c>
      <c r="E72">
        <f t="shared" si="3"/>
        <v>36.890370578099997</v>
      </c>
      <c r="U72">
        <v>130</v>
      </c>
      <c r="V72">
        <f>U72-Sal2Time5</f>
        <v>94</v>
      </c>
      <c r="W72">
        <v>72.001674855800005</v>
      </c>
      <c r="X72">
        <v>59888.113078100003</v>
      </c>
      <c r="Y72">
        <f>X72-Sal2NT5</f>
        <v>50917.491079900006</v>
      </c>
      <c r="Z72">
        <f>W72-Sal2ST5</f>
        <v>61.735607405400003</v>
      </c>
    </row>
    <row r="73" spans="1:26" x14ac:dyDescent="0.25">
      <c r="A73">
        <v>59.5</v>
      </c>
      <c r="B73">
        <v>37.077105940800003</v>
      </c>
      <c r="C73">
        <v>30213.392089000001</v>
      </c>
      <c r="D73">
        <f t="shared" si="2"/>
        <v>30213.392089000001</v>
      </c>
      <c r="E73">
        <f t="shared" si="3"/>
        <v>37.077105940800003</v>
      </c>
      <c r="U73">
        <v>131</v>
      </c>
      <c r="V73">
        <f>U73-Sal2Time5</f>
        <v>95</v>
      </c>
      <c r="W73">
        <v>72.871272463400004</v>
      </c>
      <c r="X73">
        <v>60611.409584200002</v>
      </c>
      <c r="Y73">
        <f>X73-Sal2NT5</f>
        <v>51640.787586000006</v>
      </c>
      <c r="Z73">
        <f>W73-Sal2ST5</f>
        <v>62.605205013000003</v>
      </c>
    </row>
    <row r="74" spans="1:26" x14ac:dyDescent="0.25">
      <c r="A74">
        <v>60</v>
      </c>
      <c r="B74">
        <v>37.322512976600002</v>
      </c>
      <c r="C74">
        <v>30413.369374400001</v>
      </c>
      <c r="D74">
        <f t="shared" si="2"/>
        <v>30413.369374400001</v>
      </c>
      <c r="E74">
        <f t="shared" si="3"/>
        <v>37.322512976600002</v>
      </c>
      <c r="U74">
        <v>132</v>
      </c>
      <c r="V74">
        <f>U74-Sal2Time5</f>
        <v>96</v>
      </c>
      <c r="W74">
        <v>73.286987113199999</v>
      </c>
      <c r="X74">
        <v>60957.184401300001</v>
      </c>
      <c r="Y74">
        <f>X74-Sal2NT5</f>
        <v>51986.562403100004</v>
      </c>
      <c r="Z74">
        <f>W74-Sal2ST5</f>
        <v>63.020919662799997</v>
      </c>
    </row>
    <row r="75" spans="1:26" x14ac:dyDescent="0.25">
      <c r="A75">
        <v>60.5</v>
      </c>
      <c r="B75">
        <v>37.528494505899999</v>
      </c>
      <c r="C75">
        <v>30581.219603000001</v>
      </c>
      <c r="D75">
        <f t="shared" si="2"/>
        <v>30581.219603000001</v>
      </c>
      <c r="E75">
        <f t="shared" si="3"/>
        <v>37.528494505899999</v>
      </c>
      <c r="U75">
        <v>133</v>
      </c>
      <c r="V75">
        <f>U75-Sal2Time5</f>
        <v>97</v>
      </c>
      <c r="W75">
        <v>74.004134983599997</v>
      </c>
      <c r="X75">
        <v>61553.679314000001</v>
      </c>
      <c r="Y75">
        <f>X75-Sal2NT5</f>
        <v>52583.057315800004</v>
      </c>
      <c r="Z75">
        <f>W75-Sal2ST5</f>
        <v>63.738067533199995</v>
      </c>
    </row>
    <row r="76" spans="1:26" x14ac:dyDescent="0.25">
      <c r="A76">
        <v>61</v>
      </c>
      <c r="B76">
        <v>37.756487236399998</v>
      </c>
      <c r="C76">
        <v>30767.006319200002</v>
      </c>
      <c r="D76">
        <f t="shared" si="2"/>
        <v>30767.006319200002</v>
      </c>
      <c r="E76">
        <f t="shared" si="3"/>
        <v>37.756487236399998</v>
      </c>
      <c r="U76">
        <v>134</v>
      </c>
      <c r="V76">
        <f>U76-Sal2Time5</f>
        <v>98</v>
      </c>
      <c r="W76">
        <v>74.345299415400007</v>
      </c>
      <c r="X76">
        <v>61837.446241799997</v>
      </c>
      <c r="Y76">
        <f>X76-Sal2NT5</f>
        <v>52866.8242436</v>
      </c>
      <c r="Z76">
        <f>W76-Sal2ST5</f>
        <v>64.079231965000005</v>
      </c>
    </row>
    <row r="77" spans="1:26" x14ac:dyDescent="0.25">
      <c r="A77">
        <v>61.5</v>
      </c>
      <c r="B77">
        <v>37.961821114800003</v>
      </c>
      <c r="C77">
        <v>30934.32879</v>
      </c>
      <c r="D77">
        <f t="shared" si="2"/>
        <v>30934.32879</v>
      </c>
      <c r="E77">
        <f t="shared" si="3"/>
        <v>37.961821114800003</v>
      </c>
      <c r="U77">
        <v>135</v>
      </c>
      <c r="V77">
        <f>U77-Sal2Time5</f>
        <v>99</v>
      </c>
      <c r="W77">
        <v>74.856427562700006</v>
      </c>
      <c r="X77">
        <v>62262.582189599998</v>
      </c>
      <c r="Y77">
        <f>X77-Sal2NT5</f>
        <v>53291.960191399994</v>
      </c>
      <c r="Z77">
        <f>W77-Sal2ST5</f>
        <v>64.590360112300004</v>
      </c>
    </row>
    <row r="78" spans="1:26" x14ac:dyDescent="0.25">
      <c r="A78">
        <v>62</v>
      </c>
      <c r="B78">
        <v>38.144359468499999</v>
      </c>
      <c r="C78">
        <v>31083.075643699998</v>
      </c>
      <c r="D78">
        <f t="shared" si="2"/>
        <v>31083.075643699998</v>
      </c>
      <c r="E78">
        <f t="shared" si="3"/>
        <v>38.144359468499999</v>
      </c>
      <c r="U78">
        <v>136</v>
      </c>
      <c r="V78">
        <f>U78-Sal2Time5</f>
        <v>100</v>
      </c>
      <c r="W78">
        <v>75.431255879000005</v>
      </c>
      <c r="X78">
        <v>62740.701389900001</v>
      </c>
      <c r="Y78">
        <f>X78-Sal2NT5</f>
        <v>53770.079391699997</v>
      </c>
      <c r="Z78">
        <f>W78-Sal2ST5</f>
        <v>65.165188428600004</v>
      </c>
    </row>
    <row r="79" spans="1:26" x14ac:dyDescent="0.25">
      <c r="A79">
        <v>62.5</v>
      </c>
      <c r="B79">
        <v>38.294671708199999</v>
      </c>
      <c r="C79">
        <v>31205.562081600001</v>
      </c>
      <c r="D79">
        <f t="shared" si="2"/>
        <v>31205.562081600001</v>
      </c>
      <c r="E79">
        <f t="shared" si="3"/>
        <v>38.294671708199999</v>
      </c>
      <c r="U79">
        <v>137</v>
      </c>
      <c r="V79">
        <f>U79-Sal2Time5</f>
        <v>101</v>
      </c>
      <c r="W79">
        <v>75.994882093699999</v>
      </c>
      <c r="X79">
        <v>63209.5031303</v>
      </c>
      <c r="Y79">
        <f>X79-Sal2NT5</f>
        <v>54238.881132099996</v>
      </c>
      <c r="Z79">
        <f>W79-Sal2ST5</f>
        <v>65.728814643299998</v>
      </c>
    </row>
    <row r="80" spans="1:26" x14ac:dyDescent="0.25">
      <c r="A80">
        <v>63</v>
      </c>
      <c r="B80">
        <v>38.429689952399997</v>
      </c>
      <c r="C80">
        <v>31315.585748400001</v>
      </c>
      <c r="D80">
        <f t="shared" si="2"/>
        <v>31315.585748400001</v>
      </c>
      <c r="E80">
        <f t="shared" si="3"/>
        <v>38.429689952399997</v>
      </c>
      <c r="U80">
        <v>138</v>
      </c>
      <c r="V80">
        <f>U80-Sal2Time5</f>
        <v>102</v>
      </c>
      <c r="W80">
        <v>76.618819943899993</v>
      </c>
      <c r="X80">
        <v>63728.469676499997</v>
      </c>
      <c r="Y80">
        <f>X80-Sal2NT5</f>
        <v>54757.847678299993</v>
      </c>
      <c r="Z80">
        <f>W80-Sal2ST5</f>
        <v>66.352752493499992</v>
      </c>
    </row>
    <row r="81" spans="1:26" x14ac:dyDescent="0.25">
      <c r="A81">
        <v>63.5</v>
      </c>
      <c r="B81">
        <v>38.582011465800001</v>
      </c>
      <c r="C81">
        <v>31439.709503300001</v>
      </c>
      <c r="D81">
        <f t="shared" si="2"/>
        <v>31439.709503300001</v>
      </c>
      <c r="E81">
        <f t="shared" si="3"/>
        <v>38.582011465800001</v>
      </c>
      <c r="U81">
        <v>139</v>
      </c>
      <c r="V81">
        <f>U81-Sal2Time5</f>
        <v>103</v>
      </c>
      <c r="W81">
        <v>77.110393677000005</v>
      </c>
      <c r="X81">
        <v>64137.3410448</v>
      </c>
      <c r="Y81">
        <f>X81-Sal2NT5</f>
        <v>55166.719046600003</v>
      </c>
      <c r="Z81">
        <f>W81-Sal2ST5</f>
        <v>66.844326226600003</v>
      </c>
    </row>
    <row r="82" spans="1:26" x14ac:dyDescent="0.25">
      <c r="A82">
        <v>64</v>
      </c>
      <c r="B82">
        <v>38.743931310800001</v>
      </c>
      <c r="C82">
        <v>31571.6547465</v>
      </c>
      <c r="D82">
        <f t="shared" si="2"/>
        <v>31571.6547465</v>
      </c>
      <c r="E82">
        <f t="shared" si="3"/>
        <v>38.743931310800001</v>
      </c>
      <c r="U82">
        <v>140</v>
      </c>
      <c r="V82">
        <f>U82-Sal2Time5</f>
        <v>104</v>
      </c>
      <c r="W82">
        <v>77.949439271700001</v>
      </c>
      <c r="X82">
        <v>64835.225608599998</v>
      </c>
      <c r="Y82">
        <f>X82-Sal2NT5</f>
        <v>55864.603610399994</v>
      </c>
      <c r="Z82">
        <f>W82-Sal2ST5</f>
        <v>67.6833718213</v>
      </c>
    </row>
    <row r="83" spans="1:26" x14ac:dyDescent="0.25">
      <c r="A83">
        <v>64.5</v>
      </c>
      <c r="B83">
        <v>38.970161007199998</v>
      </c>
      <c r="C83">
        <v>31756.004801499999</v>
      </c>
      <c r="D83">
        <f t="shared" ref="D83:D146" si="4">C83</f>
        <v>31756.004801499999</v>
      </c>
      <c r="E83">
        <f t="shared" ref="E83:E146" si="5">B83</f>
        <v>38.970161007199998</v>
      </c>
      <c r="U83">
        <v>141</v>
      </c>
      <c r="V83">
        <f>U83-Sal2Time5</f>
        <v>105</v>
      </c>
      <c r="W83">
        <v>78.578974944899997</v>
      </c>
      <c r="X83">
        <v>65358.848200200002</v>
      </c>
      <c r="Y83">
        <f>X83-Sal2NT5</f>
        <v>56388.226202000005</v>
      </c>
      <c r="Z83">
        <f>W83-Sal2ST5</f>
        <v>68.312907494499996</v>
      </c>
    </row>
    <row r="84" spans="1:26" x14ac:dyDescent="0.25">
      <c r="A84">
        <v>65</v>
      </c>
      <c r="B84">
        <v>39.198521519899998</v>
      </c>
      <c r="C84">
        <v>31942.091216100001</v>
      </c>
      <c r="D84">
        <f t="shared" si="4"/>
        <v>31942.091216100001</v>
      </c>
      <c r="E84">
        <f t="shared" si="5"/>
        <v>39.198521519899998</v>
      </c>
      <c r="U84">
        <v>142</v>
      </c>
      <c r="V84">
        <f>U84-Sal2Time5</f>
        <v>106</v>
      </c>
      <c r="W84">
        <v>79.105325645899995</v>
      </c>
      <c r="X84">
        <v>65796.645659200003</v>
      </c>
      <c r="Y84">
        <f>X84-Sal2NT5</f>
        <v>56826.023660999999</v>
      </c>
      <c r="Z84">
        <f>W84-Sal2ST5</f>
        <v>68.839258195499994</v>
      </c>
    </row>
    <row r="85" spans="1:26" x14ac:dyDescent="0.25">
      <c r="A85">
        <v>65.5</v>
      </c>
      <c r="B85">
        <v>39.381943888199999</v>
      </c>
      <c r="C85">
        <v>32091.5584356</v>
      </c>
      <c r="D85">
        <f t="shared" si="4"/>
        <v>32091.5584356</v>
      </c>
      <c r="E85">
        <f t="shared" si="5"/>
        <v>39.381943888199999</v>
      </c>
      <c r="U85">
        <v>143</v>
      </c>
      <c r="V85">
        <f>U85-Sal2Time5</f>
        <v>107</v>
      </c>
      <c r="W85">
        <v>79.796754432300006</v>
      </c>
      <c r="X85">
        <v>66371.748466599995</v>
      </c>
      <c r="Y85">
        <f>X85-Sal2NT5</f>
        <v>57401.126468399991</v>
      </c>
      <c r="Z85">
        <f>W85-Sal2ST5</f>
        <v>69.530686981900004</v>
      </c>
    </row>
    <row r="86" spans="1:26" x14ac:dyDescent="0.25">
      <c r="A86">
        <v>66</v>
      </c>
      <c r="B86">
        <v>39.605071848199998</v>
      </c>
      <c r="C86">
        <v>32273.3809477</v>
      </c>
      <c r="D86">
        <f t="shared" si="4"/>
        <v>32273.3809477</v>
      </c>
      <c r="E86">
        <f t="shared" si="5"/>
        <v>39.605071848199998</v>
      </c>
      <c r="U86">
        <v>144</v>
      </c>
      <c r="V86">
        <f>U86-Sal2Time5</f>
        <v>108</v>
      </c>
      <c r="W86">
        <v>80.666699327700002</v>
      </c>
      <c r="X86">
        <v>67095.333832799995</v>
      </c>
      <c r="Y86">
        <f>X86-Sal2NT5</f>
        <v>58124.711834599992</v>
      </c>
      <c r="Z86">
        <f>W86-Sal2ST5</f>
        <v>70.4006318773</v>
      </c>
    </row>
    <row r="87" spans="1:26" x14ac:dyDescent="0.25">
      <c r="A87">
        <v>66.5</v>
      </c>
      <c r="B87">
        <v>39.784616607300002</v>
      </c>
      <c r="C87">
        <v>32419.688381</v>
      </c>
      <c r="D87">
        <f t="shared" si="4"/>
        <v>32419.688381</v>
      </c>
      <c r="E87">
        <f t="shared" si="5"/>
        <v>39.784616607300002</v>
      </c>
      <c r="U87">
        <v>145</v>
      </c>
      <c r="V87">
        <f>U87-Sal2Time5</f>
        <v>109</v>
      </c>
      <c r="W87">
        <v>81.252104178300002</v>
      </c>
      <c r="X87">
        <v>67582.250171299995</v>
      </c>
      <c r="Y87">
        <f>X87-Sal2NT5</f>
        <v>58611.628173099991</v>
      </c>
      <c r="Z87">
        <f>W87-Sal2ST5</f>
        <v>70.9860367279</v>
      </c>
    </row>
    <row r="88" spans="1:26" x14ac:dyDescent="0.25">
      <c r="A88">
        <v>67</v>
      </c>
      <c r="B88">
        <v>39.9424204058</v>
      </c>
      <c r="C88">
        <v>32548.279540299998</v>
      </c>
      <c r="D88">
        <f t="shared" si="4"/>
        <v>32548.279540299998</v>
      </c>
      <c r="E88">
        <f t="shared" si="5"/>
        <v>39.9424204058</v>
      </c>
      <c r="U88">
        <v>146</v>
      </c>
      <c r="V88">
        <f>U88-Sal2Time5</f>
        <v>110</v>
      </c>
      <c r="W88">
        <v>81.625381088300003</v>
      </c>
      <c r="X88">
        <v>67892.726974000005</v>
      </c>
      <c r="Y88">
        <f>X88-Sal2NT5</f>
        <v>58922.104975800001</v>
      </c>
      <c r="Z88">
        <f>W88-Sal2ST5</f>
        <v>71.359313637900001</v>
      </c>
    </row>
    <row r="89" spans="1:26" x14ac:dyDescent="0.25">
      <c r="A89">
        <v>67.5</v>
      </c>
      <c r="B89">
        <v>40.097351705599998</v>
      </c>
      <c r="C89">
        <v>32674.529957899998</v>
      </c>
      <c r="D89">
        <f t="shared" si="4"/>
        <v>32674.529957899998</v>
      </c>
      <c r="E89">
        <f t="shared" si="5"/>
        <v>40.097351705599998</v>
      </c>
      <c r="U89">
        <v>147</v>
      </c>
      <c r="V89">
        <f>U89-Sal2Time5</f>
        <v>111</v>
      </c>
      <c r="W89">
        <v>82.497028670899994</v>
      </c>
      <c r="X89">
        <v>68617.728567300001</v>
      </c>
      <c r="Y89">
        <f>X89-Sal2NT5</f>
        <v>59647.106569099997</v>
      </c>
      <c r="Z89">
        <f>W89-Sal2ST5</f>
        <v>72.230961220499992</v>
      </c>
    </row>
    <row r="90" spans="1:26" x14ac:dyDescent="0.25">
      <c r="A90">
        <v>68</v>
      </c>
      <c r="B90">
        <v>40.249396919399999</v>
      </c>
      <c r="C90">
        <v>32798.428561699999</v>
      </c>
      <c r="D90">
        <f t="shared" si="4"/>
        <v>32798.428561699999</v>
      </c>
      <c r="E90">
        <f t="shared" si="5"/>
        <v>40.249396919399999</v>
      </c>
      <c r="U90">
        <v>148</v>
      </c>
      <c r="V90">
        <f>U90-Sal2Time5</f>
        <v>112</v>
      </c>
      <c r="W90">
        <v>82.977908211499994</v>
      </c>
      <c r="X90">
        <v>69017.704933999994</v>
      </c>
      <c r="Y90">
        <f>X90-Sal2NT5</f>
        <v>60047.08293579999</v>
      </c>
      <c r="Z90">
        <f>W90-Sal2ST5</f>
        <v>72.711840761099992</v>
      </c>
    </row>
    <row r="91" spans="1:26" x14ac:dyDescent="0.25">
      <c r="A91">
        <v>68.5</v>
      </c>
      <c r="B91">
        <v>40.427132686199997</v>
      </c>
      <c r="C91">
        <v>32943.261883300002</v>
      </c>
      <c r="D91">
        <f t="shared" si="4"/>
        <v>32943.261883300002</v>
      </c>
      <c r="E91">
        <f t="shared" si="5"/>
        <v>40.427132686199997</v>
      </c>
      <c r="U91">
        <v>149</v>
      </c>
      <c r="V91">
        <f>U91-Sal2Time5</f>
        <v>113</v>
      </c>
      <c r="W91">
        <v>83.208423847399999</v>
      </c>
      <c r="X91">
        <v>69209.438619299995</v>
      </c>
      <c r="Y91">
        <f>X91-Sal2NT5</f>
        <v>60238.816621099992</v>
      </c>
      <c r="Z91">
        <f>W91-Sal2ST5</f>
        <v>72.942356396999998</v>
      </c>
    </row>
    <row r="92" spans="1:26" x14ac:dyDescent="0.25">
      <c r="A92">
        <v>69</v>
      </c>
      <c r="B92">
        <v>40.606842479199997</v>
      </c>
      <c r="C92">
        <v>33089.703799499999</v>
      </c>
      <c r="D92">
        <f t="shared" si="4"/>
        <v>33089.703799499999</v>
      </c>
      <c r="E92">
        <f t="shared" si="5"/>
        <v>40.606842479199997</v>
      </c>
    </row>
    <row r="93" spans="1:26" x14ac:dyDescent="0.25">
      <c r="A93">
        <v>69.5</v>
      </c>
      <c r="B93">
        <v>40.802904570000003</v>
      </c>
      <c r="C93">
        <v>33249.470875999999</v>
      </c>
      <c r="D93">
        <f t="shared" si="4"/>
        <v>33249.470875999999</v>
      </c>
      <c r="E93">
        <f t="shared" si="5"/>
        <v>40.802904570000003</v>
      </c>
    </row>
    <row r="94" spans="1:26" x14ac:dyDescent="0.25">
      <c r="A94">
        <v>70</v>
      </c>
      <c r="B94">
        <v>40.964253612100002</v>
      </c>
      <c r="C94">
        <v>33380.950983399998</v>
      </c>
      <c r="D94">
        <f t="shared" si="4"/>
        <v>33380.950983399998</v>
      </c>
      <c r="E94">
        <f t="shared" si="5"/>
        <v>40.964253612100002</v>
      </c>
    </row>
    <row r="95" spans="1:26" x14ac:dyDescent="0.25">
      <c r="A95">
        <v>70.5</v>
      </c>
      <c r="B95">
        <v>41.2461946564</v>
      </c>
      <c r="C95">
        <v>33610.699101600003</v>
      </c>
      <c r="D95">
        <f t="shared" si="4"/>
        <v>33610.699101600003</v>
      </c>
      <c r="E95">
        <f t="shared" si="5"/>
        <v>41.2461946564</v>
      </c>
    </row>
    <row r="96" spans="1:26" x14ac:dyDescent="0.25">
      <c r="A96">
        <v>71</v>
      </c>
      <c r="B96">
        <v>41.546862779800001</v>
      </c>
      <c r="C96">
        <v>33855.707541999996</v>
      </c>
      <c r="D96">
        <f t="shared" si="4"/>
        <v>33855.707541999996</v>
      </c>
      <c r="E96">
        <f t="shared" si="5"/>
        <v>41.546862779800001</v>
      </c>
    </row>
    <row r="97" spans="1:5" x14ac:dyDescent="0.25">
      <c r="A97">
        <v>71.5</v>
      </c>
      <c r="B97">
        <v>41.866489349600002</v>
      </c>
      <c r="C97">
        <v>34116.1648412</v>
      </c>
      <c r="D97">
        <f t="shared" si="4"/>
        <v>34116.1648412</v>
      </c>
      <c r="E97">
        <f t="shared" si="5"/>
        <v>41.866489349600002</v>
      </c>
    </row>
    <row r="98" spans="1:5" x14ac:dyDescent="0.25">
      <c r="A98">
        <v>72</v>
      </c>
      <c r="B98">
        <v>42.116013443999996</v>
      </c>
      <c r="C98">
        <v>34319.497035200002</v>
      </c>
      <c r="D98">
        <f t="shared" si="4"/>
        <v>34319.497035200002</v>
      </c>
      <c r="E98">
        <f t="shared" si="5"/>
        <v>42.116013443999996</v>
      </c>
    </row>
    <row r="99" spans="1:5" x14ac:dyDescent="0.25">
      <c r="A99">
        <v>72.5</v>
      </c>
      <c r="B99">
        <v>42.324039147500002</v>
      </c>
      <c r="C99">
        <v>34489.013020500002</v>
      </c>
      <c r="D99">
        <f t="shared" si="4"/>
        <v>34489.013020500002</v>
      </c>
      <c r="E99">
        <f t="shared" si="5"/>
        <v>42.324039147500002</v>
      </c>
    </row>
    <row r="100" spans="1:5" x14ac:dyDescent="0.25">
      <c r="A100">
        <v>73</v>
      </c>
      <c r="B100">
        <v>42.504906502399997</v>
      </c>
      <c r="C100">
        <v>34636.398210699997</v>
      </c>
      <c r="D100">
        <f t="shared" si="4"/>
        <v>34636.398210699997</v>
      </c>
      <c r="E100">
        <f t="shared" si="5"/>
        <v>42.504906502399997</v>
      </c>
    </row>
    <row r="101" spans="1:5" x14ac:dyDescent="0.25">
      <c r="A101">
        <v>73.5</v>
      </c>
      <c r="B101">
        <v>42.640438861600003</v>
      </c>
      <c r="C101">
        <v>34746.840819500001</v>
      </c>
      <c r="D101">
        <f t="shared" si="4"/>
        <v>34746.840819500001</v>
      </c>
      <c r="E101">
        <f t="shared" si="5"/>
        <v>42.640438861600003</v>
      </c>
    </row>
    <row r="102" spans="1:5" x14ac:dyDescent="0.25">
      <c r="A102">
        <v>74</v>
      </c>
      <c r="B102">
        <v>42.7794965589</v>
      </c>
      <c r="C102">
        <v>34860.156155899997</v>
      </c>
      <c r="D102">
        <f t="shared" si="4"/>
        <v>34860.156155899997</v>
      </c>
      <c r="E102">
        <f t="shared" si="5"/>
        <v>42.7794965589</v>
      </c>
    </row>
    <row r="103" spans="1:5" x14ac:dyDescent="0.25">
      <c r="A103">
        <v>74.5</v>
      </c>
      <c r="B103">
        <v>42.946716350999999</v>
      </c>
      <c r="C103">
        <v>34996.420220100001</v>
      </c>
      <c r="D103">
        <f t="shared" si="4"/>
        <v>34996.420220100001</v>
      </c>
      <c r="E103">
        <f t="shared" si="5"/>
        <v>42.946716350999999</v>
      </c>
    </row>
    <row r="104" spans="1:5" x14ac:dyDescent="0.25">
      <c r="A104">
        <v>75</v>
      </c>
      <c r="B104">
        <v>43.175218411499998</v>
      </c>
      <c r="C104">
        <v>35182.621979199997</v>
      </c>
      <c r="D104">
        <f t="shared" si="4"/>
        <v>35182.621979199997</v>
      </c>
      <c r="E104">
        <f t="shared" si="5"/>
        <v>43.175218411499998</v>
      </c>
    </row>
    <row r="105" spans="1:5" x14ac:dyDescent="0.25">
      <c r="A105">
        <v>75.5</v>
      </c>
      <c r="B105">
        <v>43.386284152999998</v>
      </c>
      <c r="C105">
        <v>35354.6152306</v>
      </c>
      <c r="D105">
        <f t="shared" si="4"/>
        <v>35354.6152306</v>
      </c>
      <c r="E105">
        <f t="shared" si="5"/>
        <v>43.386284152999998</v>
      </c>
    </row>
    <row r="106" spans="1:5" x14ac:dyDescent="0.25">
      <c r="A106">
        <v>76</v>
      </c>
      <c r="B106">
        <v>43.584730429700002</v>
      </c>
      <c r="C106">
        <v>35516.325132600003</v>
      </c>
      <c r="D106">
        <f t="shared" si="4"/>
        <v>35516.325132600003</v>
      </c>
      <c r="E106">
        <f t="shared" si="5"/>
        <v>43.584730429700002</v>
      </c>
    </row>
    <row r="107" spans="1:5" x14ac:dyDescent="0.25">
      <c r="A107">
        <v>76.5</v>
      </c>
      <c r="B107">
        <v>43.743891819399998</v>
      </c>
      <c r="C107">
        <v>35646.022565799998</v>
      </c>
      <c r="D107">
        <f t="shared" si="4"/>
        <v>35646.022565799998</v>
      </c>
      <c r="E107">
        <f t="shared" si="5"/>
        <v>43.743891819399998</v>
      </c>
    </row>
    <row r="108" spans="1:5" x14ac:dyDescent="0.25">
      <c r="A108">
        <v>77</v>
      </c>
      <c r="B108">
        <v>43.858513711100002</v>
      </c>
      <c r="C108">
        <v>35739.425652899998</v>
      </c>
      <c r="D108">
        <f t="shared" si="4"/>
        <v>35739.425652899998</v>
      </c>
      <c r="E108">
        <f t="shared" si="5"/>
        <v>43.858513711100002</v>
      </c>
    </row>
    <row r="109" spans="1:5" x14ac:dyDescent="0.25">
      <c r="A109">
        <v>77.5</v>
      </c>
      <c r="B109">
        <v>44.029969399700001</v>
      </c>
      <c r="C109">
        <v>35879.141464400003</v>
      </c>
      <c r="D109">
        <f t="shared" si="4"/>
        <v>35879.141464400003</v>
      </c>
      <c r="E109">
        <f t="shared" si="5"/>
        <v>44.029969399700001</v>
      </c>
    </row>
    <row r="110" spans="1:5" x14ac:dyDescent="0.25">
      <c r="A110">
        <v>78</v>
      </c>
      <c r="B110">
        <v>44.223577992400003</v>
      </c>
      <c r="C110">
        <v>36036.909234400002</v>
      </c>
      <c r="D110">
        <f t="shared" si="4"/>
        <v>36036.909234400002</v>
      </c>
      <c r="E110">
        <f t="shared" si="5"/>
        <v>44.223577992400003</v>
      </c>
    </row>
    <row r="111" spans="1:5" x14ac:dyDescent="0.25">
      <c r="A111">
        <v>78.5</v>
      </c>
      <c r="B111">
        <v>44.483140266299998</v>
      </c>
      <c r="C111">
        <v>36248.421340200002</v>
      </c>
      <c r="D111">
        <f t="shared" si="4"/>
        <v>36248.421340200002</v>
      </c>
      <c r="E111">
        <f t="shared" si="5"/>
        <v>44.483140266299998</v>
      </c>
    </row>
    <row r="112" spans="1:5" x14ac:dyDescent="0.25">
      <c r="A112">
        <v>79</v>
      </c>
      <c r="B112">
        <v>44.8212295286</v>
      </c>
      <c r="C112">
        <v>36523.923518299998</v>
      </c>
      <c r="D112">
        <f t="shared" si="4"/>
        <v>36523.923518299998</v>
      </c>
      <c r="E112">
        <f t="shared" si="5"/>
        <v>44.8212295286</v>
      </c>
    </row>
    <row r="113" spans="1:5" x14ac:dyDescent="0.25">
      <c r="A113">
        <v>79.5</v>
      </c>
      <c r="B113">
        <v>45.155961712500002</v>
      </c>
      <c r="C113">
        <v>36796.690080300003</v>
      </c>
      <c r="D113">
        <f t="shared" si="4"/>
        <v>36796.690080300003</v>
      </c>
      <c r="E113">
        <f t="shared" si="5"/>
        <v>45.155961712500002</v>
      </c>
    </row>
    <row r="114" spans="1:5" x14ac:dyDescent="0.25">
      <c r="A114">
        <v>80</v>
      </c>
      <c r="B114">
        <v>45.463455934899997</v>
      </c>
      <c r="C114">
        <v>37047.260972199998</v>
      </c>
      <c r="D114">
        <f t="shared" si="4"/>
        <v>37047.260972199998</v>
      </c>
      <c r="E114">
        <f t="shared" si="5"/>
        <v>45.463455934899997</v>
      </c>
    </row>
    <row r="115" spans="1:5" x14ac:dyDescent="0.25">
      <c r="A115">
        <v>80.5</v>
      </c>
      <c r="B115">
        <v>45.746756381399997</v>
      </c>
      <c r="C115">
        <v>37278.116840100003</v>
      </c>
      <c r="D115">
        <f t="shared" si="4"/>
        <v>37278.116840100003</v>
      </c>
      <c r="E115">
        <f t="shared" si="5"/>
        <v>45.746756381399997</v>
      </c>
    </row>
    <row r="116" spans="1:5" x14ac:dyDescent="0.25">
      <c r="A116">
        <v>81</v>
      </c>
      <c r="B116">
        <v>45.983228772899999</v>
      </c>
      <c r="C116">
        <v>37470.813462500002</v>
      </c>
      <c r="D116">
        <f t="shared" si="4"/>
        <v>37470.813462500002</v>
      </c>
      <c r="E116">
        <f t="shared" si="5"/>
        <v>45.983228772899999</v>
      </c>
    </row>
    <row r="117" spans="1:5" x14ac:dyDescent="0.25">
      <c r="A117">
        <v>81.5</v>
      </c>
      <c r="B117">
        <v>46.203356353099998</v>
      </c>
      <c r="C117">
        <v>37650.191025</v>
      </c>
      <c r="D117">
        <f t="shared" si="4"/>
        <v>37650.191025</v>
      </c>
      <c r="E117">
        <f t="shared" si="5"/>
        <v>46.203356353099998</v>
      </c>
    </row>
    <row r="118" spans="1:5" x14ac:dyDescent="0.25">
      <c r="A118">
        <v>82</v>
      </c>
      <c r="B118">
        <v>46.382778912699997</v>
      </c>
      <c r="C118">
        <v>37796.398880399996</v>
      </c>
      <c r="D118">
        <f t="shared" si="4"/>
        <v>37796.398880399996</v>
      </c>
      <c r="E118">
        <f t="shared" si="5"/>
        <v>46.382778912699997</v>
      </c>
    </row>
    <row r="119" spans="1:5" x14ac:dyDescent="0.25">
      <c r="A119">
        <v>82.5</v>
      </c>
      <c r="B119">
        <v>46.585247626499999</v>
      </c>
      <c r="C119">
        <v>37961.3865859</v>
      </c>
      <c r="D119">
        <f t="shared" si="4"/>
        <v>37961.3865859</v>
      </c>
      <c r="E119">
        <f t="shared" si="5"/>
        <v>46.585247626499999</v>
      </c>
    </row>
    <row r="120" spans="1:5" x14ac:dyDescent="0.25">
      <c r="A120">
        <v>83</v>
      </c>
      <c r="B120">
        <v>46.830131142100001</v>
      </c>
      <c r="C120">
        <v>38160.937265100001</v>
      </c>
      <c r="D120">
        <f t="shared" si="4"/>
        <v>38160.937265100001</v>
      </c>
      <c r="E120">
        <f t="shared" si="5"/>
        <v>46.830131142100001</v>
      </c>
    </row>
    <row r="121" spans="1:5" x14ac:dyDescent="0.25">
      <c r="A121">
        <v>83.5</v>
      </c>
      <c r="B121">
        <v>47.051538858900003</v>
      </c>
      <c r="C121">
        <v>38341.357985299997</v>
      </c>
      <c r="D121">
        <f t="shared" si="4"/>
        <v>38341.357985299997</v>
      </c>
      <c r="E121">
        <f t="shared" si="5"/>
        <v>47.051538858900003</v>
      </c>
    </row>
    <row r="122" spans="1:5" x14ac:dyDescent="0.25">
      <c r="A122">
        <v>84</v>
      </c>
      <c r="B122">
        <v>47.293039855899998</v>
      </c>
      <c r="C122">
        <v>38538.152317799999</v>
      </c>
      <c r="D122">
        <f t="shared" si="4"/>
        <v>38538.152317799999</v>
      </c>
      <c r="E122">
        <f t="shared" si="5"/>
        <v>47.293039855899998</v>
      </c>
    </row>
    <row r="123" spans="1:5" x14ac:dyDescent="0.25">
      <c r="A123">
        <v>84.5</v>
      </c>
      <c r="B123">
        <v>47.537271393899999</v>
      </c>
      <c r="C123">
        <v>38737.1717135</v>
      </c>
      <c r="D123">
        <f t="shared" si="4"/>
        <v>38737.1717135</v>
      </c>
      <c r="E123">
        <f t="shared" si="5"/>
        <v>47.537271393899999</v>
      </c>
    </row>
    <row r="124" spans="1:5" x14ac:dyDescent="0.25">
      <c r="A124">
        <v>85</v>
      </c>
      <c r="B124">
        <v>47.761292650800002</v>
      </c>
      <c r="C124">
        <v>38919.722155299998</v>
      </c>
      <c r="D124">
        <f t="shared" si="4"/>
        <v>38919.722155299998</v>
      </c>
      <c r="E124">
        <f t="shared" si="5"/>
        <v>47.761292650800002</v>
      </c>
    </row>
    <row r="125" spans="1:5" x14ac:dyDescent="0.25">
      <c r="A125">
        <v>85.5</v>
      </c>
      <c r="B125">
        <v>47.901071620300002</v>
      </c>
      <c r="C125">
        <v>39033.625242000002</v>
      </c>
      <c r="D125">
        <f t="shared" si="4"/>
        <v>39033.625242000002</v>
      </c>
      <c r="E125">
        <f t="shared" si="5"/>
        <v>47.901071620300002</v>
      </c>
    </row>
    <row r="126" spans="1:5" x14ac:dyDescent="0.25">
      <c r="A126">
        <v>86</v>
      </c>
      <c r="B126">
        <v>48.002130448800003</v>
      </c>
      <c r="C126">
        <v>39115.976060100002</v>
      </c>
      <c r="D126">
        <f t="shared" si="4"/>
        <v>39115.976060100002</v>
      </c>
      <c r="E126">
        <f t="shared" si="5"/>
        <v>48.002130448800003</v>
      </c>
    </row>
    <row r="127" spans="1:5" x14ac:dyDescent="0.25">
      <c r="A127">
        <v>86.5</v>
      </c>
      <c r="B127">
        <v>48.076705949699999</v>
      </c>
      <c r="C127">
        <v>39176.746144299999</v>
      </c>
      <c r="D127">
        <f t="shared" si="4"/>
        <v>39176.746144299999</v>
      </c>
      <c r="E127">
        <f t="shared" si="5"/>
        <v>48.076705949699999</v>
      </c>
    </row>
    <row r="128" spans="1:5" x14ac:dyDescent="0.25">
      <c r="A128">
        <v>87</v>
      </c>
      <c r="B128">
        <v>48.210112607799999</v>
      </c>
      <c r="C128">
        <v>39285.456561799998</v>
      </c>
      <c r="D128">
        <f t="shared" si="4"/>
        <v>39285.456561799998</v>
      </c>
      <c r="E128">
        <f t="shared" si="5"/>
        <v>48.210112607799999</v>
      </c>
    </row>
    <row r="129" spans="1:5" x14ac:dyDescent="0.25">
      <c r="A129">
        <v>87.5</v>
      </c>
      <c r="B129">
        <v>48.456380006099998</v>
      </c>
      <c r="C129">
        <v>39486.134939399999</v>
      </c>
      <c r="D129">
        <f t="shared" si="4"/>
        <v>39486.134939399999</v>
      </c>
      <c r="E129">
        <f t="shared" si="5"/>
        <v>48.456380006099998</v>
      </c>
    </row>
    <row r="130" spans="1:5" x14ac:dyDescent="0.25">
      <c r="A130">
        <v>88</v>
      </c>
      <c r="B130">
        <v>48.716271145999997</v>
      </c>
      <c r="C130">
        <v>39697.915031500001</v>
      </c>
      <c r="D130">
        <f t="shared" si="4"/>
        <v>39697.915031500001</v>
      </c>
      <c r="E130">
        <f t="shared" si="5"/>
        <v>48.716271145999997</v>
      </c>
    </row>
    <row r="131" spans="1:5" x14ac:dyDescent="0.25">
      <c r="A131">
        <v>88.5</v>
      </c>
      <c r="B131">
        <v>48.919624176600003</v>
      </c>
      <c r="C131">
        <v>39863.623349000001</v>
      </c>
      <c r="D131">
        <f t="shared" si="4"/>
        <v>39863.623349000001</v>
      </c>
      <c r="E131">
        <f t="shared" si="5"/>
        <v>48.919624176600003</v>
      </c>
    </row>
    <row r="132" spans="1:5" x14ac:dyDescent="0.25">
      <c r="A132">
        <v>89</v>
      </c>
      <c r="B132">
        <v>49.132750881500002</v>
      </c>
      <c r="C132">
        <v>40037.296038300003</v>
      </c>
      <c r="D132">
        <f t="shared" si="4"/>
        <v>40037.296038300003</v>
      </c>
      <c r="E132">
        <f t="shared" si="5"/>
        <v>49.132750881500002</v>
      </c>
    </row>
    <row r="133" spans="1:5" x14ac:dyDescent="0.25">
      <c r="A133">
        <v>89.5</v>
      </c>
      <c r="B133">
        <v>49.333967990600001</v>
      </c>
      <c r="C133">
        <v>40201.2638362</v>
      </c>
      <c r="D133">
        <f t="shared" si="4"/>
        <v>40201.2638362</v>
      </c>
      <c r="E133">
        <f t="shared" si="5"/>
        <v>49.333967990600001</v>
      </c>
    </row>
    <row r="134" spans="1:5" x14ac:dyDescent="0.25">
      <c r="A134">
        <v>90</v>
      </c>
      <c r="B134">
        <v>49.523149748500003</v>
      </c>
      <c r="C134">
        <v>40355.424267100003</v>
      </c>
      <c r="D134">
        <f t="shared" si="4"/>
        <v>40355.424267100003</v>
      </c>
      <c r="E134">
        <f t="shared" si="5"/>
        <v>49.523149748500003</v>
      </c>
    </row>
    <row r="135" spans="1:5" x14ac:dyDescent="0.25">
      <c r="A135">
        <v>90.5</v>
      </c>
      <c r="B135">
        <v>49.736745794800001</v>
      </c>
      <c r="C135">
        <v>40529.479413300003</v>
      </c>
      <c r="D135">
        <f t="shared" si="4"/>
        <v>40529.479413300003</v>
      </c>
      <c r="E135">
        <f t="shared" si="5"/>
        <v>49.736745794800001</v>
      </c>
    </row>
    <row r="136" spans="1:5" x14ac:dyDescent="0.25">
      <c r="A136">
        <v>91</v>
      </c>
      <c r="B136">
        <v>49.973203417000001</v>
      </c>
      <c r="C136">
        <v>40722.1640004</v>
      </c>
      <c r="D136">
        <f t="shared" si="4"/>
        <v>40722.1640004</v>
      </c>
      <c r="E136">
        <f t="shared" si="5"/>
        <v>49.973203417000001</v>
      </c>
    </row>
    <row r="137" spans="1:5" x14ac:dyDescent="0.25">
      <c r="A137">
        <v>91.5</v>
      </c>
      <c r="B137">
        <v>50.247586959700001</v>
      </c>
      <c r="C137">
        <v>40945.753661700001</v>
      </c>
      <c r="D137">
        <f t="shared" si="4"/>
        <v>40945.753661700001</v>
      </c>
      <c r="E137">
        <f t="shared" si="5"/>
        <v>50.247586959700001</v>
      </c>
    </row>
    <row r="138" spans="1:5" x14ac:dyDescent="0.25">
      <c r="A138">
        <v>92</v>
      </c>
      <c r="B138">
        <v>50.566043511499998</v>
      </c>
      <c r="C138">
        <v>41205.257536700003</v>
      </c>
      <c r="D138">
        <f t="shared" si="4"/>
        <v>41205.257536700003</v>
      </c>
      <c r="E138">
        <f t="shared" si="5"/>
        <v>50.566043511499998</v>
      </c>
    </row>
    <row r="139" spans="1:5" x14ac:dyDescent="0.25">
      <c r="A139">
        <v>92.5</v>
      </c>
      <c r="B139">
        <v>50.901324920199997</v>
      </c>
      <c r="C139">
        <v>41478.471651</v>
      </c>
      <c r="D139">
        <f t="shared" si="4"/>
        <v>41478.471651</v>
      </c>
      <c r="E139">
        <f t="shared" si="5"/>
        <v>50.901324920199997</v>
      </c>
    </row>
    <row r="140" spans="1:5" x14ac:dyDescent="0.25">
      <c r="A140">
        <v>93</v>
      </c>
      <c r="B140">
        <v>51.233069782400001</v>
      </c>
      <c r="C140">
        <v>41748.803904300003</v>
      </c>
      <c r="D140">
        <f t="shared" si="4"/>
        <v>41748.803904300003</v>
      </c>
      <c r="E140">
        <f t="shared" si="5"/>
        <v>51.233069782400001</v>
      </c>
    </row>
    <row r="141" spans="1:5" x14ac:dyDescent="0.25">
      <c r="A141">
        <v>93.5</v>
      </c>
      <c r="B141">
        <v>51.508275407600003</v>
      </c>
      <c r="C141">
        <v>41973.0634641</v>
      </c>
      <c r="D141">
        <f t="shared" si="4"/>
        <v>41973.0634641</v>
      </c>
      <c r="E141">
        <f t="shared" si="5"/>
        <v>51.508275407600003</v>
      </c>
    </row>
    <row r="142" spans="1:5" x14ac:dyDescent="0.25">
      <c r="A142">
        <v>94</v>
      </c>
      <c r="B142">
        <v>51.746938707299996</v>
      </c>
      <c r="C142">
        <v>42167.545413799999</v>
      </c>
      <c r="D142">
        <f t="shared" si="4"/>
        <v>42167.545413799999</v>
      </c>
      <c r="E142">
        <f t="shared" si="5"/>
        <v>51.746938707299996</v>
      </c>
    </row>
    <row r="143" spans="1:5" x14ac:dyDescent="0.25">
      <c r="A143">
        <v>94.5</v>
      </c>
      <c r="B143">
        <v>52.059214705000002</v>
      </c>
      <c r="C143">
        <v>42422.0128788</v>
      </c>
      <c r="D143">
        <f t="shared" si="4"/>
        <v>42422.0128788</v>
      </c>
      <c r="E143">
        <f t="shared" si="5"/>
        <v>52.059214705000002</v>
      </c>
    </row>
    <row r="144" spans="1:5" x14ac:dyDescent="0.25">
      <c r="A144">
        <v>95</v>
      </c>
      <c r="B144">
        <v>52.3656897507</v>
      </c>
      <c r="C144">
        <v>42671.7532641</v>
      </c>
      <c r="D144">
        <f t="shared" si="4"/>
        <v>42671.7532641</v>
      </c>
      <c r="E144">
        <f t="shared" si="5"/>
        <v>52.3656897507</v>
      </c>
    </row>
    <row r="145" spans="1:5" x14ac:dyDescent="0.25">
      <c r="A145">
        <v>95.5</v>
      </c>
      <c r="B145">
        <v>52.716531337900001</v>
      </c>
      <c r="C145">
        <v>42957.647056599999</v>
      </c>
      <c r="D145">
        <f t="shared" si="4"/>
        <v>42957.647056599999</v>
      </c>
      <c r="E145">
        <f t="shared" si="5"/>
        <v>52.716531337900001</v>
      </c>
    </row>
    <row r="146" spans="1:5" x14ac:dyDescent="0.25">
      <c r="A146">
        <v>96</v>
      </c>
      <c r="B146">
        <v>53.0912246221</v>
      </c>
      <c r="C146">
        <v>43262.977120099997</v>
      </c>
      <c r="D146">
        <f t="shared" si="4"/>
        <v>43262.977120099997</v>
      </c>
      <c r="E146">
        <f t="shared" si="5"/>
        <v>53.0912246221</v>
      </c>
    </row>
    <row r="147" spans="1:5" x14ac:dyDescent="0.25">
      <c r="A147">
        <v>96.5</v>
      </c>
      <c r="B147">
        <v>53.411806985299997</v>
      </c>
      <c r="C147">
        <v>43524.213276199996</v>
      </c>
      <c r="D147">
        <f t="shared" ref="D147:D210" si="6">C147</f>
        <v>43524.213276199996</v>
      </c>
      <c r="E147">
        <f t="shared" ref="E147:E210" si="7">B147</f>
        <v>53.411806985299997</v>
      </c>
    </row>
    <row r="148" spans="1:5" x14ac:dyDescent="0.25">
      <c r="A148">
        <v>97</v>
      </c>
      <c r="B148">
        <v>53.764059953500002</v>
      </c>
      <c r="C148">
        <v>43811.257174899998</v>
      </c>
      <c r="D148">
        <f t="shared" si="6"/>
        <v>43811.257174899998</v>
      </c>
      <c r="E148">
        <f t="shared" si="7"/>
        <v>53.764059953500002</v>
      </c>
    </row>
    <row r="149" spans="1:5" x14ac:dyDescent="0.25">
      <c r="A149">
        <v>97.5</v>
      </c>
      <c r="B149">
        <v>54.102909873599998</v>
      </c>
      <c r="C149">
        <v>44087.379197800001</v>
      </c>
      <c r="D149">
        <f t="shared" si="6"/>
        <v>44087.379197800001</v>
      </c>
      <c r="E149">
        <f t="shared" si="7"/>
        <v>54.102909873599998</v>
      </c>
    </row>
    <row r="150" spans="1:5" x14ac:dyDescent="0.25">
      <c r="A150">
        <v>98</v>
      </c>
      <c r="B150">
        <v>54.416074906699997</v>
      </c>
      <c r="C150">
        <v>44342.571120000001</v>
      </c>
      <c r="D150">
        <f t="shared" si="6"/>
        <v>44342.571120000001</v>
      </c>
      <c r="E150">
        <f t="shared" si="7"/>
        <v>54.416074906699997</v>
      </c>
    </row>
    <row r="151" spans="1:5" x14ac:dyDescent="0.25">
      <c r="A151">
        <v>98.5</v>
      </c>
      <c r="B151">
        <v>54.741321370900003</v>
      </c>
      <c r="C151">
        <v>44607.607958699999</v>
      </c>
      <c r="D151">
        <f t="shared" si="6"/>
        <v>44607.607958699999</v>
      </c>
      <c r="E151">
        <f t="shared" si="7"/>
        <v>54.741321370900003</v>
      </c>
    </row>
    <row r="152" spans="1:5" x14ac:dyDescent="0.25">
      <c r="A152">
        <v>99</v>
      </c>
      <c r="B152">
        <v>55.040369398099998</v>
      </c>
      <c r="C152">
        <v>44851.296215100003</v>
      </c>
      <c r="D152">
        <f t="shared" si="6"/>
        <v>44851.296215100003</v>
      </c>
      <c r="E152">
        <f t="shared" si="7"/>
        <v>55.040369398099998</v>
      </c>
    </row>
    <row r="153" spans="1:5" x14ac:dyDescent="0.25">
      <c r="A153">
        <v>99.5</v>
      </c>
      <c r="B153">
        <v>55.290315739100002</v>
      </c>
      <c r="C153">
        <v>45054.972489500004</v>
      </c>
      <c r="D153">
        <f t="shared" si="6"/>
        <v>45054.972489500004</v>
      </c>
      <c r="E153">
        <f t="shared" si="7"/>
        <v>55.290315739100002</v>
      </c>
    </row>
    <row r="154" spans="1:5" x14ac:dyDescent="0.25">
      <c r="A154">
        <v>100</v>
      </c>
      <c r="B154">
        <v>55.521090735199998</v>
      </c>
      <c r="C154">
        <v>45243.026418300004</v>
      </c>
      <c r="D154">
        <f t="shared" si="6"/>
        <v>45243.026418300004</v>
      </c>
      <c r="E154">
        <f t="shared" si="7"/>
        <v>55.521090735199998</v>
      </c>
    </row>
    <row r="155" spans="1:5" x14ac:dyDescent="0.25">
      <c r="A155">
        <v>100.5</v>
      </c>
      <c r="B155">
        <v>55.744755433800002</v>
      </c>
      <c r="C155">
        <v>45425.286307900002</v>
      </c>
      <c r="D155">
        <f t="shared" si="6"/>
        <v>45425.286307900002</v>
      </c>
      <c r="E155">
        <f t="shared" si="7"/>
        <v>55.744755433800002</v>
      </c>
    </row>
    <row r="156" spans="1:5" x14ac:dyDescent="0.25">
      <c r="A156">
        <v>101</v>
      </c>
      <c r="B156">
        <v>55.930227014499998</v>
      </c>
      <c r="C156">
        <v>45576.423389600001</v>
      </c>
      <c r="D156">
        <f t="shared" si="6"/>
        <v>45576.423389600001</v>
      </c>
      <c r="E156">
        <f t="shared" si="7"/>
        <v>55.930227014499998</v>
      </c>
    </row>
    <row r="157" spans="1:5" x14ac:dyDescent="0.25">
      <c r="A157">
        <v>101.5</v>
      </c>
      <c r="B157">
        <v>56.1060625402</v>
      </c>
      <c r="C157">
        <v>45719.708242799999</v>
      </c>
      <c r="D157">
        <f t="shared" si="6"/>
        <v>45719.708242799999</v>
      </c>
      <c r="E157">
        <f t="shared" si="7"/>
        <v>56.1060625402</v>
      </c>
    </row>
    <row r="158" spans="1:5" x14ac:dyDescent="0.25">
      <c r="A158">
        <v>102</v>
      </c>
      <c r="B158">
        <v>56.380428348499997</v>
      </c>
      <c r="C158">
        <v>45943.283452600001</v>
      </c>
      <c r="D158">
        <f t="shared" si="6"/>
        <v>45943.283452600001</v>
      </c>
      <c r="E158">
        <f t="shared" si="7"/>
        <v>56.380428348499997</v>
      </c>
    </row>
    <row r="159" spans="1:5" x14ac:dyDescent="0.25">
      <c r="A159">
        <v>102.5</v>
      </c>
      <c r="B159">
        <v>56.729853790699998</v>
      </c>
      <c r="C159">
        <v>46228.023257000001</v>
      </c>
      <c r="D159">
        <f t="shared" si="6"/>
        <v>46228.023257000001</v>
      </c>
      <c r="E159">
        <f t="shared" si="7"/>
        <v>56.729853790699998</v>
      </c>
    </row>
    <row r="160" spans="1:5" x14ac:dyDescent="0.25">
      <c r="A160">
        <v>103</v>
      </c>
      <c r="B160">
        <v>57.194206827999999</v>
      </c>
      <c r="C160">
        <v>46606.415260000002</v>
      </c>
      <c r="D160">
        <f t="shared" si="6"/>
        <v>46606.415260000002</v>
      </c>
      <c r="E160">
        <f t="shared" si="7"/>
        <v>57.194206827999999</v>
      </c>
    </row>
    <row r="161" spans="1:5" x14ac:dyDescent="0.25">
      <c r="A161">
        <v>103.5</v>
      </c>
      <c r="B161">
        <v>57.749070684599999</v>
      </c>
      <c r="C161">
        <v>47058.562719499998</v>
      </c>
      <c r="D161">
        <f t="shared" si="6"/>
        <v>47058.562719499998</v>
      </c>
      <c r="E161">
        <f t="shared" si="7"/>
        <v>57.749070684599999</v>
      </c>
    </row>
    <row r="162" spans="1:5" x14ac:dyDescent="0.25">
      <c r="A162">
        <v>104</v>
      </c>
      <c r="B162">
        <v>58.280325224099997</v>
      </c>
      <c r="C162">
        <v>47491.471418599998</v>
      </c>
      <c r="D162">
        <f t="shared" si="6"/>
        <v>47491.471418599998</v>
      </c>
      <c r="E162">
        <f t="shared" si="7"/>
        <v>58.280325224099997</v>
      </c>
    </row>
    <row r="163" spans="1:5" x14ac:dyDescent="0.25">
      <c r="A163">
        <v>104.5</v>
      </c>
      <c r="B163">
        <v>58.730038901900002</v>
      </c>
      <c r="C163">
        <v>47857.934100400002</v>
      </c>
      <c r="D163">
        <f t="shared" si="6"/>
        <v>47857.934100400002</v>
      </c>
      <c r="E163">
        <f t="shared" si="7"/>
        <v>58.730038901900002</v>
      </c>
    </row>
    <row r="164" spans="1:5" x14ac:dyDescent="0.25">
      <c r="A164">
        <v>105</v>
      </c>
      <c r="B164">
        <v>59.1112192167</v>
      </c>
      <c r="C164">
        <v>48168.550315300003</v>
      </c>
      <c r="D164">
        <f t="shared" si="6"/>
        <v>48168.550315300003</v>
      </c>
      <c r="E164">
        <f t="shared" si="7"/>
        <v>59.1112192167</v>
      </c>
    </row>
    <row r="165" spans="1:5" x14ac:dyDescent="0.25">
      <c r="A165">
        <v>105.5</v>
      </c>
      <c r="B165">
        <v>59.431004051099997</v>
      </c>
      <c r="C165">
        <v>48429.1365812</v>
      </c>
      <c r="D165">
        <f t="shared" si="6"/>
        <v>48429.1365812</v>
      </c>
      <c r="E165">
        <f t="shared" si="7"/>
        <v>59.431004051099997</v>
      </c>
    </row>
    <row r="166" spans="1:5" x14ac:dyDescent="0.25">
      <c r="A166">
        <v>106</v>
      </c>
      <c r="B166">
        <v>59.681328492900001</v>
      </c>
      <c r="C166">
        <v>48633.120962300003</v>
      </c>
      <c r="D166">
        <f t="shared" si="6"/>
        <v>48633.120962300003</v>
      </c>
      <c r="E166">
        <f t="shared" si="7"/>
        <v>59.681328492900001</v>
      </c>
    </row>
    <row r="167" spans="1:5" x14ac:dyDescent="0.25">
      <c r="A167">
        <v>106.5</v>
      </c>
      <c r="B167">
        <v>59.892522535200001</v>
      </c>
      <c r="C167">
        <v>48805.218763500001</v>
      </c>
      <c r="D167">
        <f t="shared" si="6"/>
        <v>48805.218763500001</v>
      </c>
      <c r="E167">
        <f t="shared" si="7"/>
        <v>59.892522535200001</v>
      </c>
    </row>
    <row r="168" spans="1:5" x14ac:dyDescent="0.25">
      <c r="A168">
        <v>107</v>
      </c>
      <c r="B168">
        <v>60.091158777499999</v>
      </c>
      <c r="C168">
        <v>48967.0834646</v>
      </c>
      <c r="D168">
        <f t="shared" si="6"/>
        <v>48967.0834646</v>
      </c>
      <c r="E168">
        <f t="shared" si="7"/>
        <v>60.091158777499999</v>
      </c>
    </row>
    <row r="169" spans="1:5" x14ac:dyDescent="0.25">
      <c r="A169">
        <v>107.5</v>
      </c>
      <c r="B169">
        <v>60.3794230321</v>
      </c>
      <c r="C169">
        <v>49201.984240400001</v>
      </c>
      <c r="D169">
        <f t="shared" si="6"/>
        <v>49201.984240400001</v>
      </c>
      <c r="E169">
        <f t="shared" si="7"/>
        <v>60.3794230321</v>
      </c>
    </row>
    <row r="170" spans="1:5" x14ac:dyDescent="0.25">
      <c r="A170">
        <v>108</v>
      </c>
      <c r="B170">
        <v>60.713183327000003</v>
      </c>
      <c r="C170">
        <v>49473.958829499999</v>
      </c>
      <c r="D170">
        <f t="shared" si="6"/>
        <v>49473.958829499999</v>
      </c>
      <c r="E170">
        <f t="shared" si="7"/>
        <v>60.713183327000003</v>
      </c>
    </row>
    <row r="171" spans="1:5" x14ac:dyDescent="0.25">
      <c r="A171">
        <v>108.5</v>
      </c>
      <c r="B171">
        <v>61.0587813048</v>
      </c>
      <c r="C171">
        <v>49755.579709700003</v>
      </c>
      <c r="D171">
        <f t="shared" si="6"/>
        <v>49755.579709700003</v>
      </c>
      <c r="E171">
        <f t="shared" si="7"/>
        <v>61.0587813048</v>
      </c>
    </row>
    <row r="172" spans="1:5" x14ac:dyDescent="0.25">
      <c r="A172">
        <v>109</v>
      </c>
      <c r="B172">
        <v>61.425828251299997</v>
      </c>
      <c r="C172">
        <v>50054.678925400003</v>
      </c>
      <c r="D172">
        <f t="shared" si="6"/>
        <v>50054.678925400003</v>
      </c>
      <c r="E172">
        <f t="shared" si="7"/>
        <v>61.425828251299997</v>
      </c>
    </row>
    <row r="173" spans="1:5" x14ac:dyDescent="0.25">
      <c r="A173">
        <v>109.5</v>
      </c>
      <c r="B173">
        <v>61.869055404999997</v>
      </c>
      <c r="C173">
        <v>50415.855868400002</v>
      </c>
      <c r="D173">
        <f t="shared" si="6"/>
        <v>50415.855868400002</v>
      </c>
      <c r="E173">
        <f t="shared" si="7"/>
        <v>61.869055404999997</v>
      </c>
    </row>
    <row r="174" spans="1:5" x14ac:dyDescent="0.25">
      <c r="A174">
        <v>110</v>
      </c>
      <c r="B174">
        <v>62.302647690199997</v>
      </c>
      <c r="C174">
        <v>50769.1815498</v>
      </c>
      <c r="D174">
        <f t="shared" si="6"/>
        <v>50769.1815498</v>
      </c>
      <c r="E174">
        <f t="shared" si="7"/>
        <v>62.302647690199997</v>
      </c>
    </row>
    <row r="175" spans="1:5" x14ac:dyDescent="0.25">
      <c r="A175">
        <v>110.5</v>
      </c>
      <c r="B175">
        <v>62.776835266600003</v>
      </c>
      <c r="C175">
        <v>51155.587522000002</v>
      </c>
      <c r="D175">
        <f t="shared" si="6"/>
        <v>51155.587522000002</v>
      </c>
      <c r="E175">
        <f t="shared" si="7"/>
        <v>62.776835266600003</v>
      </c>
    </row>
    <row r="176" spans="1:5" x14ac:dyDescent="0.25">
      <c r="A176">
        <v>111</v>
      </c>
      <c r="B176">
        <v>63.210169045500002</v>
      </c>
      <c r="C176">
        <v>51508.702551800001</v>
      </c>
      <c r="D176">
        <f t="shared" si="6"/>
        <v>51508.702551800001</v>
      </c>
      <c r="E176">
        <f t="shared" si="7"/>
        <v>63.210169045500002</v>
      </c>
    </row>
    <row r="177" spans="1:5" x14ac:dyDescent="0.25">
      <c r="A177">
        <v>111.5</v>
      </c>
      <c r="B177">
        <v>63.630831681499998</v>
      </c>
      <c r="C177">
        <v>51851.4921206</v>
      </c>
      <c r="D177">
        <f t="shared" si="6"/>
        <v>51851.4921206</v>
      </c>
      <c r="E177">
        <f t="shared" si="7"/>
        <v>63.630831681499998</v>
      </c>
    </row>
    <row r="178" spans="1:5" x14ac:dyDescent="0.25">
      <c r="A178">
        <v>112</v>
      </c>
      <c r="B178">
        <v>64.011118111599998</v>
      </c>
      <c r="C178">
        <v>52161.3799268</v>
      </c>
      <c r="D178">
        <f t="shared" si="6"/>
        <v>52161.3799268</v>
      </c>
      <c r="E178">
        <f t="shared" si="7"/>
        <v>64.011118111599998</v>
      </c>
    </row>
    <row r="179" spans="1:5" x14ac:dyDescent="0.25">
      <c r="A179">
        <v>112.5</v>
      </c>
      <c r="B179">
        <v>64.450059165799999</v>
      </c>
      <c r="C179">
        <v>52519.064212999998</v>
      </c>
      <c r="D179">
        <f t="shared" si="6"/>
        <v>52519.064212999998</v>
      </c>
      <c r="E179">
        <f t="shared" si="7"/>
        <v>64.450059165799999</v>
      </c>
    </row>
    <row r="180" spans="1:5" x14ac:dyDescent="0.25">
      <c r="A180">
        <v>113</v>
      </c>
      <c r="B180">
        <v>64.865867240200004</v>
      </c>
      <c r="C180">
        <v>52857.8978967</v>
      </c>
      <c r="D180">
        <f t="shared" si="6"/>
        <v>52857.8978967</v>
      </c>
      <c r="E180">
        <f t="shared" si="7"/>
        <v>64.865867240200004</v>
      </c>
    </row>
    <row r="181" spans="1:5" x14ac:dyDescent="0.25">
      <c r="A181">
        <v>113.5</v>
      </c>
      <c r="B181">
        <v>65.4012719025</v>
      </c>
      <c r="C181">
        <v>53294.1884479</v>
      </c>
      <c r="D181">
        <f t="shared" si="6"/>
        <v>53294.1884479</v>
      </c>
      <c r="E181">
        <f t="shared" si="7"/>
        <v>65.4012719025</v>
      </c>
    </row>
    <row r="182" spans="1:5" x14ac:dyDescent="0.25">
      <c r="A182">
        <v>114</v>
      </c>
      <c r="B182">
        <v>65.860683603300004</v>
      </c>
      <c r="C182">
        <v>53668.553854700003</v>
      </c>
      <c r="D182">
        <f t="shared" si="6"/>
        <v>53668.553854700003</v>
      </c>
      <c r="E182">
        <f t="shared" si="7"/>
        <v>65.860683603300004</v>
      </c>
    </row>
    <row r="183" spans="1:5" x14ac:dyDescent="0.25">
      <c r="A183">
        <v>114.5</v>
      </c>
      <c r="B183">
        <v>66.307006487899997</v>
      </c>
      <c r="C183">
        <v>54032.253446900002</v>
      </c>
      <c r="D183">
        <f t="shared" si="6"/>
        <v>54032.253446900002</v>
      </c>
      <c r="E183">
        <f t="shared" si="7"/>
        <v>66.307006487899997</v>
      </c>
    </row>
    <row r="184" spans="1:5" x14ac:dyDescent="0.25">
      <c r="A184">
        <v>115</v>
      </c>
      <c r="B184">
        <v>66.745075888000002</v>
      </c>
      <c r="C184">
        <v>54389.227439599999</v>
      </c>
      <c r="D184">
        <f t="shared" si="6"/>
        <v>54389.227439599999</v>
      </c>
      <c r="E184">
        <f t="shared" si="7"/>
        <v>66.745075888000002</v>
      </c>
    </row>
    <row r="185" spans="1:5" x14ac:dyDescent="0.25">
      <c r="A185">
        <v>115.5</v>
      </c>
      <c r="B185">
        <v>67.163860845200006</v>
      </c>
      <c r="C185">
        <v>54730.486925500001</v>
      </c>
      <c r="D185">
        <f t="shared" si="6"/>
        <v>54730.486925500001</v>
      </c>
      <c r="E185">
        <f t="shared" si="7"/>
        <v>67.163860845200006</v>
      </c>
    </row>
    <row r="186" spans="1:5" x14ac:dyDescent="0.25">
      <c r="A186">
        <v>116</v>
      </c>
      <c r="B186">
        <v>67.5383487135</v>
      </c>
      <c r="C186">
        <v>55035.649599700002</v>
      </c>
      <c r="D186">
        <f t="shared" si="6"/>
        <v>55035.649599700002</v>
      </c>
      <c r="E186">
        <f t="shared" si="7"/>
        <v>67.5383487135</v>
      </c>
    </row>
    <row r="187" spans="1:5" x14ac:dyDescent="0.25">
      <c r="A187">
        <v>116.5</v>
      </c>
      <c r="B187">
        <v>67.938281543100004</v>
      </c>
      <c r="C187">
        <v>55361.546863800002</v>
      </c>
      <c r="D187">
        <f t="shared" si="6"/>
        <v>55361.546863800002</v>
      </c>
      <c r="E187">
        <f t="shared" si="7"/>
        <v>67.938281543100004</v>
      </c>
    </row>
    <row r="188" spans="1:5" x14ac:dyDescent="0.25">
      <c r="A188">
        <v>117</v>
      </c>
      <c r="B188">
        <v>68.306414310899996</v>
      </c>
      <c r="C188">
        <v>55661.530893700001</v>
      </c>
      <c r="D188">
        <f t="shared" si="6"/>
        <v>55661.530893700001</v>
      </c>
      <c r="E188">
        <f t="shared" si="7"/>
        <v>68.306414310899996</v>
      </c>
    </row>
    <row r="189" spans="1:5" x14ac:dyDescent="0.25">
      <c r="A189">
        <v>117.5</v>
      </c>
      <c r="B189">
        <v>68.705905040600001</v>
      </c>
      <c r="C189">
        <v>55987.067899499998</v>
      </c>
      <c r="D189">
        <f t="shared" si="6"/>
        <v>55987.067899499998</v>
      </c>
      <c r="E189">
        <f t="shared" si="7"/>
        <v>68.705905040600001</v>
      </c>
    </row>
    <row r="190" spans="1:5" x14ac:dyDescent="0.25">
      <c r="A190">
        <v>118</v>
      </c>
      <c r="B190">
        <v>69.129245619499997</v>
      </c>
      <c r="C190">
        <v>56332.039670400001</v>
      </c>
      <c r="D190">
        <f t="shared" si="6"/>
        <v>56332.039670400001</v>
      </c>
      <c r="E190">
        <f t="shared" si="7"/>
        <v>69.129245619499997</v>
      </c>
    </row>
    <row r="191" spans="1:5" x14ac:dyDescent="0.25">
      <c r="A191">
        <v>118.5</v>
      </c>
      <c r="B191">
        <v>69.6057206734</v>
      </c>
      <c r="C191">
        <v>56720.309662300002</v>
      </c>
      <c r="D191">
        <f t="shared" si="6"/>
        <v>56720.309662300002</v>
      </c>
      <c r="E191">
        <f t="shared" si="7"/>
        <v>69.6057206734</v>
      </c>
    </row>
    <row r="192" spans="1:5" x14ac:dyDescent="0.25">
      <c r="A192">
        <v>119</v>
      </c>
      <c r="B192">
        <v>70.096795821300006</v>
      </c>
      <c r="C192">
        <v>57120.476978899998</v>
      </c>
      <c r="D192">
        <f t="shared" si="6"/>
        <v>57120.476978899998</v>
      </c>
      <c r="E192">
        <f t="shared" si="7"/>
        <v>70.096795821300006</v>
      </c>
    </row>
    <row r="193" spans="1:5" x14ac:dyDescent="0.25">
      <c r="A193">
        <v>119.5</v>
      </c>
      <c r="B193">
        <v>70.576641189399993</v>
      </c>
      <c r="C193">
        <v>57511.4933724</v>
      </c>
      <c r="D193">
        <f t="shared" si="6"/>
        <v>57511.4933724</v>
      </c>
      <c r="E193">
        <f t="shared" si="7"/>
        <v>70.576641189399993</v>
      </c>
    </row>
    <row r="194" spans="1:5" x14ac:dyDescent="0.25">
      <c r="A194">
        <v>120</v>
      </c>
      <c r="B194">
        <v>71.121878936800002</v>
      </c>
      <c r="C194">
        <v>57955.796708000002</v>
      </c>
      <c r="D194">
        <f t="shared" si="6"/>
        <v>57955.796708000002</v>
      </c>
      <c r="E194">
        <f t="shared" si="7"/>
        <v>71.121878936800002</v>
      </c>
    </row>
    <row r="195" spans="1:5" x14ac:dyDescent="0.25">
      <c r="A195">
        <v>120.5</v>
      </c>
      <c r="B195">
        <v>71.536722472600005</v>
      </c>
      <c r="C195">
        <v>58293.844408500001</v>
      </c>
      <c r="D195">
        <f t="shared" si="6"/>
        <v>58293.844408500001</v>
      </c>
      <c r="E195">
        <f t="shared" si="7"/>
        <v>71.536722472600005</v>
      </c>
    </row>
    <row r="196" spans="1:5" x14ac:dyDescent="0.25">
      <c r="A196">
        <v>121</v>
      </c>
      <c r="B196">
        <v>71.980416687599998</v>
      </c>
      <c r="C196">
        <v>58655.401950400003</v>
      </c>
      <c r="D196">
        <f t="shared" si="6"/>
        <v>58655.401950400003</v>
      </c>
      <c r="E196">
        <f t="shared" si="7"/>
        <v>71.980416687599998</v>
      </c>
    </row>
    <row r="197" spans="1:5" x14ac:dyDescent="0.25">
      <c r="A197">
        <v>121.5</v>
      </c>
      <c r="B197">
        <v>72.386376131399999</v>
      </c>
      <c r="C197">
        <v>58986.210182000003</v>
      </c>
      <c r="D197">
        <f t="shared" si="6"/>
        <v>58986.210182000003</v>
      </c>
      <c r="E197">
        <f t="shared" si="7"/>
        <v>72.386376131399999</v>
      </c>
    </row>
    <row r="198" spans="1:5" x14ac:dyDescent="0.25">
      <c r="A198">
        <v>122</v>
      </c>
      <c r="B198">
        <v>72.734747934699996</v>
      </c>
      <c r="C198">
        <v>59270.091396999997</v>
      </c>
      <c r="D198">
        <f t="shared" si="6"/>
        <v>59270.091396999997</v>
      </c>
      <c r="E198">
        <f t="shared" si="7"/>
        <v>72.734747934699996</v>
      </c>
    </row>
    <row r="199" spans="1:5" x14ac:dyDescent="0.25">
      <c r="A199">
        <v>122.5</v>
      </c>
      <c r="B199">
        <v>73.033260586799997</v>
      </c>
      <c r="C199">
        <v>59513.343387000001</v>
      </c>
      <c r="D199">
        <f t="shared" si="6"/>
        <v>59513.343387000001</v>
      </c>
      <c r="E199">
        <f t="shared" si="7"/>
        <v>73.033260586799997</v>
      </c>
    </row>
    <row r="200" spans="1:5" x14ac:dyDescent="0.25">
      <c r="A200">
        <v>123</v>
      </c>
      <c r="B200">
        <v>73.324722487000003</v>
      </c>
      <c r="C200">
        <v>59750.849860200004</v>
      </c>
      <c r="D200">
        <f t="shared" si="6"/>
        <v>59750.849860200004</v>
      </c>
      <c r="E200">
        <f t="shared" si="7"/>
        <v>73.324722487000003</v>
      </c>
    </row>
    <row r="201" spans="1:5" x14ac:dyDescent="0.25">
      <c r="A201">
        <v>123.5</v>
      </c>
      <c r="B201">
        <v>73.618466754400004</v>
      </c>
      <c r="C201">
        <v>59990.216188799997</v>
      </c>
      <c r="D201">
        <f t="shared" si="6"/>
        <v>59990.216188799997</v>
      </c>
      <c r="E201">
        <f t="shared" si="7"/>
        <v>73.618466754400004</v>
      </c>
    </row>
    <row r="202" spans="1:5" x14ac:dyDescent="0.25">
      <c r="A202">
        <v>124</v>
      </c>
      <c r="B202">
        <v>73.930519032099994</v>
      </c>
      <c r="C202">
        <v>60244.501348899998</v>
      </c>
      <c r="D202">
        <f t="shared" si="6"/>
        <v>60244.501348899998</v>
      </c>
      <c r="E202">
        <f t="shared" si="7"/>
        <v>73.930519032099994</v>
      </c>
    </row>
    <row r="203" spans="1:5" x14ac:dyDescent="0.25">
      <c r="A203">
        <v>124.5</v>
      </c>
      <c r="B203">
        <v>74.229081644000004</v>
      </c>
      <c r="C203">
        <v>60487.794050099998</v>
      </c>
      <c r="D203">
        <f t="shared" si="6"/>
        <v>60487.794050099998</v>
      </c>
      <c r="E203">
        <f t="shared" si="7"/>
        <v>74.229081644000004</v>
      </c>
    </row>
    <row r="204" spans="1:5" x14ac:dyDescent="0.25">
      <c r="A204">
        <v>125</v>
      </c>
      <c r="B204">
        <v>74.530056354099997</v>
      </c>
      <c r="C204">
        <v>60733.052321800002</v>
      </c>
      <c r="D204">
        <f t="shared" si="6"/>
        <v>60733.052321800002</v>
      </c>
      <c r="E204">
        <f t="shared" si="7"/>
        <v>74.530056354099997</v>
      </c>
    </row>
    <row r="205" spans="1:5" x14ac:dyDescent="0.25">
      <c r="A205">
        <v>125.5</v>
      </c>
      <c r="B205">
        <v>74.7745653498</v>
      </c>
      <c r="C205">
        <v>60932.297812199999</v>
      </c>
      <c r="D205">
        <f t="shared" si="6"/>
        <v>60932.297812199999</v>
      </c>
      <c r="E205">
        <f t="shared" si="7"/>
        <v>74.7745653498</v>
      </c>
    </row>
    <row r="206" spans="1:5" x14ac:dyDescent="0.25">
      <c r="A206">
        <v>126</v>
      </c>
      <c r="B206">
        <v>75.060229301800007</v>
      </c>
      <c r="C206">
        <v>61165.079653499997</v>
      </c>
      <c r="D206">
        <f t="shared" si="6"/>
        <v>61165.079653499997</v>
      </c>
      <c r="E206">
        <f t="shared" si="7"/>
        <v>75.060229301800007</v>
      </c>
    </row>
    <row r="207" spans="1:5" x14ac:dyDescent="0.25">
      <c r="A207">
        <v>126.5</v>
      </c>
      <c r="B207">
        <v>75.344792285599993</v>
      </c>
      <c r="C207">
        <v>61396.964337700003</v>
      </c>
      <c r="D207">
        <f t="shared" si="6"/>
        <v>61396.964337700003</v>
      </c>
      <c r="E207">
        <f t="shared" si="7"/>
        <v>75.344792285599993</v>
      </c>
    </row>
    <row r="208" spans="1:5" x14ac:dyDescent="0.25">
      <c r="A208">
        <v>127</v>
      </c>
      <c r="B208">
        <v>75.608138043899999</v>
      </c>
      <c r="C208">
        <v>61611.5595292</v>
      </c>
      <c r="D208">
        <f t="shared" si="6"/>
        <v>61611.5595292</v>
      </c>
      <c r="E208">
        <f t="shared" si="7"/>
        <v>75.608138043899999</v>
      </c>
    </row>
    <row r="209" spans="1:5" x14ac:dyDescent="0.25">
      <c r="A209">
        <v>127.5</v>
      </c>
      <c r="B209">
        <v>75.8430635701</v>
      </c>
      <c r="C209">
        <v>61802.995642000002</v>
      </c>
      <c r="D209">
        <f t="shared" si="6"/>
        <v>61802.995642000002</v>
      </c>
      <c r="E209">
        <f t="shared" si="7"/>
        <v>75.8430635701</v>
      </c>
    </row>
    <row r="210" spans="1:5" x14ac:dyDescent="0.25">
      <c r="A210">
        <v>128</v>
      </c>
      <c r="B210">
        <v>76.143935029700003</v>
      </c>
      <c r="C210">
        <v>62048.169777000003</v>
      </c>
      <c r="D210">
        <f t="shared" si="6"/>
        <v>62048.169777000003</v>
      </c>
      <c r="E210">
        <f t="shared" si="7"/>
        <v>76.143935029700003</v>
      </c>
    </row>
    <row r="211" spans="1:5" x14ac:dyDescent="0.25">
      <c r="A211">
        <v>128.5</v>
      </c>
      <c r="B211">
        <v>76.450712234899996</v>
      </c>
      <c r="C211">
        <v>62298.156386000002</v>
      </c>
      <c r="D211">
        <f t="shared" ref="D211:D254" si="8">C211</f>
        <v>62298.156386000002</v>
      </c>
      <c r="E211">
        <f t="shared" ref="E211:E254" si="9">B211</f>
        <v>76.450712234899996</v>
      </c>
    </row>
    <row r="212" spans="1:5" x14ac:dyDescent="0.25">
      <c r="A212">
        <v>129</v>
      </c>
      <c r="B212">
        <v>76.746271352799994</v>
      </c>
      <c r="C212">
        <v>62539.001600000003</v>
      </c>
      <c r="D212">
        <f t="shared" si="8"/>
        <v>62539.001600000003</v>
      </c>
      <c r="E212">
        <f t="shared" si="9"/>
        <v>76.746271352799994</v>
      </c>
    </row>
    <row r="213" spans="1:5" x14ac:dyDescent="0.25">
      <c r="A213">
        <v>129.5</v>
      </c>
      <c r="B213">
        <v>77.180163427500005</v>
      </c>
      <c r="C213">
        <v>62892.5715738</v>
      </c>
      <c r="D213">
        <f t="shared" si="8"/>
        <v>62892.5715738</v>
      </c>
      <c r="E213">
        <f t="shared" si="9"/>
        <v>77.180163427500005</v>
      </c>
    </row>
    <row r="214" spans="1:5" x14ac:dyDescent="0.25">
      <c r="A214">
        <v>130</v>
      </c>
      <c r="B214">
        <v>77.601606716199996</v>
      </c>
      <c r="C214">
        <v>63235.997280900003</v>
      </c>
      <c r="D214">
        <f t="shared" si="8"/>
        <v>63235.997280900003</v>
      </c>
      <c r="E214">
        <f t="shared" si="9"/>
        <v>77.601606716199996</v>
      </c>
    </row>
    <row r="215" spans="1:5" x14ac:dyDescent="0.25">
      <c r="A215">
        <v>130.5</v>
      </c>
      <c r="B215">
        <v>78.031557719099993</v>
      </c>
      <c r="C215">
        <v>63586.355754099997</v>
      </c>
      <c r="D215">
        <f t="shared" si="8"/>
        <v>63586.355754099997</v>
      </c>
      <c r="E215">
        <f t="shared" si="9"/>
        <v>78.031557719099993</v>
      </c>
    </row>
    <row r="216" spans="1:5" x14ac:dyDescent="0.25">
      <c r="A216">
        <v>131</v>
      </c>
      <c r="B216">
        <v>78.488369469899993</v>
      </c>
      <c r="C216">
        <v>63958.602513600003</v>
      </c>
      <c r="D216">
        <f t="shared" si="8"/>
        <v>63958.602513600003</v>
      </c>
      <c r="E216">
        <f t="shared" si="9"/>
        <v>78.488369469899993</v>
      </c>
    </row>
    <row r="217" spans="1:5" x14ac:dyDescent="0.25">
      <c r="A217">
        <v>131.5</v>
      </c>
      <c r="B217">
        <v>78.874103984000001</v>
      </c>
      <c r="C217">
        <v>64272.929854499998</v>
      </c>
      <c r="D217">
        <f t="shared" si="8"/>
        <v>64272.929854499998</v>
      </c>
      <c r="E217">
        <f t="shared" si="9"/>
        <v>78.874103984000001</v>
      </c>
    </row>
    <row r="218" spans="1:5" x14ac:dyDescent="0.25">
      <c r="A218">
        <v>132</v>
      </c>
      <c r="B218">
        <v>79.330626522299994</v>
      </c>
      <c r="C218">
        <v>64644.940940499997</v>
      </c>
      <c r="D218">
        <f t="shared" si="8"/>
        <v>64644.940940499997</v>
      </c>
      <c r="E218">
        <f t="shared" si="9"/>
        <v>79.330626522299994</v>
      </c>
    </row>
    <row r="219" spans="1:5" x14ac:dyDescent="0.25">
      <c r="A219">
        <v>132.5</v>
      </c>
      <c r="B219">
        <v>79.718022107500005</v>
      </c>
      <c r="C219">
        <v>64960.621854999998</v>
      </c>
      <c r="D219">
        <f t="shared" si="8"/>
        <v>64960.621854999998</v>
      </c>
      <c r="E219">
        <f t="shared" si="9"/>
        <v>79.718022107500005</v>
      </c>
    </row>
    <row r="220" spans="1:5" x14ac:dyDescent="0.25">
      <c r="A220">
        <v>133</v>
      </c>
      <c r="B220">
        <v>80.113418629199998</v>
      </c>
      <c r="C220">
        <v>65282.822572600002</v>
      </c>
      <c r="D220">
        <f t="shared" si="8"/>
        <v>65282.822572600002</v>
      </c>
      <c r="E220">
        <f t="shared" si="9"/>
        <v>80.113418629199998</v>
      </c>
    </row>
    <row r="221" spans="1:5" x14ac:dyDescent="0.25">
      <c r="A221">
        <v>133.5</v>
      </c>
      <c r="B221">
        <v>80.528534528099996</v>
      </c>
      <c r="C221">
        <v>65621.092216300007</v>
      </c>
      <c r="D221">
        <f t="shared" si="8"/>
        <v>65621.092216300007</v>
      </c>
      <c r="E221">
        <f t="shared" si="9"/>
        <v>80.528534528099996</v>
      </c>
    </row>
    <row r="222" spans="1:5" x14ac:dyDescent="0.25">
      <c r="A222">
        <v>134</v>
      </c>
      <c r="B222">
        <v>80.956265994600003</v>
      </c>
      <c r="C222">
        <v>65969.642033700002</v>
      </c>
      <c r="D222">
        <f t="shared" si="8"/>
        <v>65969.642033700002</v>
      </c>
      <c r="E222">
        <f t="shared" si="9"/>
        <v>80.956265994600003</v>
      </c>
    </row>
    <row r="223" spans="1:5" x14ac:dyDescent="0.25">
      <c r="A223">
        <v>134.5</v>
      </c>
      <c r="B223">
        <v>81.287300372499999</v>
      </c>
      <c r="C223">
        <v>66239.395327499995</v>
      </c>
      <c r="D223">
        <f t="shared" si="8"/>
        <v>66239.395327499995</v>
      </c>
      <c r="E223">
        <f t="shared" si="9"/>
        <v>81.287300372499999</v>
      </c>
    </row>
    <row r="224" spans="1:5" x14ac:dyDescent="0.25">
      <c r="A224">
        <v>135</v>
      </c>
      <c r="B224">
        <v>81.629331160999996</v>
      </c>
      <c r="C224">
        <v>66518.109376499997</v>
      </c>
      <c r="D224">
        <f t="shared" si="8"/>
        <v>66518.109376499997</v>
      </c>
      <c r="E224">
        <f t="shared" si="9"/>
        <v>81.629331160999996</v>
      </c>
    </row>
    <row r="225" spans="1:5" x14ac:dyDescent="0.25">
      <c r="A225">
        <v>135.5</v>
      </c>
      <c r="B225">
        <v>82.074533025299999</v>
      </c>
      <c r="C225">
        <v>66880.895471700002</v>
      </c>
      <c r="D225">
        <f t="shared" si="8"/>
        <v>66880.895471700002</v>
      </c>
      <c r="E225">
        <f t="shared" si="9"/>
        <v>82.074533025299999</v>
      </c>
    </row>
    <row r="226" spans="1:5" x14ac:dyDescent="0.25">
      <c r="A226">
        <v>136</v>
      </c>
      <c r="B226">
        <v>82.569963441200002</v>
      </c>
      <c r="C226">
        <v>67284.611808999995</v>
      </c>
      <c r="D226">
        <f t="shared" si="8"/>
        <v>67284.611808999995</v>
      </c>
      <c r="E226">
        <f t="shared" si="9"/>
        <v>82.569963441200002</v>
      </c>
    </row>
    <row r="227" spans="1:5" x14ac:dyDescent="0.25">
      <c r="A227">
        <v>136.5</v>
      </c>
      <c r="B227">
        <v>83.097095173200003</v>
      </c>
      <c r="C227">
        <v>67714.160914699998</v>
      </c>
      <c r="D227">
        <f t="shared" si="8"/>
        <v>67714.160914699998</v>
      </c>
      <c r="E227">
        <f t="shared" si="9"/>
        <v>83.097095173200003</v>
      </c>
    </row>
    <row r="228" spans="1:5" x14ac:dyDescent="0.25">
      <c r="A228">
        <v>137</v>
      </c>
      <c r="B228">
        <v>83.569549315200007</v>
      </c>
      <c r="C228">
        <v>68099.154345999996</v>
      </c>
      <c r="D228">
        <f t="shared" si="8"/>
        <v>68099.154345999996</v>
      </c>
      <c r="E228">
        <f t="shared" si="9"/>
        <v>83.569549315200007</v>
      </c>
    </row>
    <row r="229" spans="1:5" x14ac:dyDescent="0.25">
      <c r="A229">
        <v>137.5</v>
      </c>
      <c r="B229">
        <v>83.968139257399997</v>
      </c>
      <c r="C229">
        <v>68423.957318100001</v>
      </c>
      <c r="D229">
        <f t="shared" si="8"/>
        <v>68423.957318100001</v>
      </c>
      <c r="E229">
        <f t="shared" si="9"/>
        <v>83.968139257399997</v>
      </c>
    </row>
    <row r="230" spans="1:5" x14ac:dyDescent="0.25">
      <c r="A230">
        <v>138</v>
      </c>
      <c r="B230">
        <v>84.273253538600002</v>
      </c>
      <c r="C230">
        <v>68672.588843499994</v>
      </c>
      <c r="D230">
        <f t="shared" si="8"/>
        <v>68672.588843499994</v>
      </c>
      <c r="E230">
        <f t="shared" si="9"/>
        <v>84.273253538600002</v>
      </c>
    </row>
    <row r="231" spans="1:5" x14ac:dyDescent="0.25">
      <c r="A231">
        <v>138.5</v>
      </c>
      <c r="B231">
        <v>84.593912489600001</v>
      </c>
      <c r="C231">
        <v>68933.887409500006</v>
      </c>
      <c r="D231">
        <f t="shared" si="8"/>
        <v>68933.887409500006</v>
      </c>
      <c r="E231">
        <f t="shared" si="9"/>
        <v>84.593912489600001</v>
      </c>
    </row>
    <row r="232" spans="1:5" x14ac:dyDescent="0.25">
      <c r="A232">
        <v>139</v>
      </c>
      <c r="B232">
        <v>85.013007479699993</v>
      </c>
      <c r="C232">
        <v>69275.399535100005</v>
      </c>
      <c r="D232">
        <f t="shared" si="8"/>
        <v>69275.399535100005</v>
      </c>
      <c r="E232">
        <f t="shared" si="9"/>
        <v>85.013007479699993</v>
      </c>
    </row>
    <row r="233" spans="1:5" x14ac:dyDescent="0.25">
      <c r="A233">
        <v>139.5</v>
      </c>
      <c r="B233">
        <v>85.578210863899997</v>
      </c>
      <c r="C233">
        <v>69735.972468799999</v>
      </c>
      <c r="D233">
        <f t="shared" si="8"/>
        <v>69735.972468799999</v>
      </c>
      <c r="E233">
        <f t="shared" si="9"/>
        <v>85.578210863899997</v>
      </c>
    </row>
    <row r="234" spans="1:5" x14ac:dyDescent="0.25">
      <c r="A234">
        <v>140</v>
      </c>
      <c r="B234">
        <v>85.991400877000004</v>
      </c>
      <c r="C234">
        <v>70072.672746600001</v>
      </c>
      <c r="D234">
        <f t="shared" si="8"/>
        <v>70072.672746600001</v>
      </c>
      <c r="E234">
        <f t="shared" si="9"/>
        <v>85.991400877000004</v>
      </c>
    </row>
    <row r="235" spans="1:5" x14ac:dyDescent="0.25">
      <c r="A235">
        <v>140.5</v>
      </c>
      <c r="B235">
        <v>86.364318915599995</v>
      </c>
      <c r="C235">
        <v>70376.556197900005</v>
      </c>
      <c r="D235">
        <f t="shared" si="8"/>
        <v>70376.556197900005</v>
      </c>
      <c r="E235">
        <f t="shared" si="9"/>
        <v>86.364318915599995</v>
      </c>
    </row>
    <row r="236" spans="1:5" x14ac:dyDescent="0.25">
      <c r="A236">
        <v>141</v>
      </c>
      <c r="B236">
        <v>86.722991721400007</v>
      </c>
      <c r="C236">
        <v>70668.831493899997</v>
      </c>
      <c r="D236">
        <f t="shared" si="8"/>
        <v>70668.831493899997</v>
      </c>
      <c r="E236">
        <f t="shared" si="9"/>
        <v>86.722991721400007</v>
      </c>
    </row>
    <row r="237" spans="1:5" x14ac:dyDescent="0.25">
      <c r="A237">
        <v>141.5</v>
      </c>
      <c r="B237">
        <v>87.113057221099993</v>
      </c>
      <c r="C237">
        <v>70986.688068300005</v>
      </c>
      <c r="D237">
        <f t="shared" si="8"/>
        <v>70986.688068300005</v>
      </c>
      <c r="E237">
        <f t="shared" si="9"/>
        <v>87.113057221099993</v>
      </c>
    </row>
    <row r="238" spans="1:5" x14ac:dyDescent="0.25">
      <c r="A238">
        <v>142</v>
      </c>
      <c r="B238">
        <v>87.474871601199993</v>
      </c>
      <c r="C238">
        <v>71281.523370399998</v>
      </c>
      <c r="D238">
        <f t="shared" si="8"/>
        <v>71281.523370399998</v>
      </c>
      <c r="E238">
        <f t="shared" si="9"/>
        <v>87.474871601199993</v>
      </c>
    </row>
    <row r="239" spans="1:5" x14ac:dyDescent="0.25">
      <c r="A239">
        <v>142.5</v>
      </c>
      <c r="B239">
        <v>87.816924174099995</v>
      </c>
      <c r="C239">
        <v>71560.255170999997</v>
      </c>
      <c r="D239">
        <f t="shared" si="8"/>
        <v>71560.255170999997</v>
      </c>
      <c r="E239">
        <f t="shared" si="9"/>
        <v>87.816924174099995</v>
      </c>
    </row>
    <row r="240" spans="1:5" x14ac:dyDescent="0.25">
      <c r="A240">
        <v>143</v>
      </c>
      <c r="B240">
        <v>88.238537847399996</v>
      </c>
      <c r="C240">
        <v>71903.819721099993</v>
      </c>
      <c r="D240">
        <f t="shared" si="8"/>
        <v>71903.819721099993</v>
      </c>
      <c r="E240">
        <f t="shared" si="9"/>
        <v>88.238537847399996</v>
      </c>
    </row>
    <row r="241" spans="1:5" x14ac:dyDescent="0.25">
      <c r="A241">
        <v>143.5</v>
      </c>
      <c r="B241">
        <v>88.694278130599997</v>
      </c>
      <c r="C241">
        <v>72275.193363099999</v>
      </c>
      <c r="D241">
        <f t="shared" si="8"/>
        <v>72275.193363099999</v>
      </c>
      <c r="E241">
        <f t="shared" si="9"/>
        <v>88.694278130599997</v>
      </c>
    </row>
    <row r="242" spans="1:5" x14ac:dyDescent="0.25">
      <c r="A242">
        <v>144</v>
      </c>
      <c r="B242">
        <v>89.170750834000003</v>
      </c>
      <c r="C242">
        <v>72663.461439599996</v>
      </c>
      <c r="D242">
        <f t="shared" si="8"/>
        <v>72663.461439599996</v>
      </c>
      <c r="E242">
        <f t="shared" si="9"/>
        <v>89.170750834000003</v>
      </c>
    </row>
    <row r="243" spans="1:5" x14ac:dyDescent="0.25">
      <c r="A243">
        <v>144.5</v>
      </c>
      <c r="B243">
        <v>89.668742869900001</v>
      </c>
      <c r="C243">
        <v>73069.265189800004</v>
      </c>
      <c r="D243">
        <f t="shared" si="8"/>
        <v>73069.265189800004</v>
      </c>
      <c r="E243">
        <f t="shared" si="9"/>
        <v>89.668742869900001</v>
      </c>
    </row>
    <row r="244" spans="1:5" x14ac:dyDescent="0.25">
      <c r="A244">
        <v>145</v>
      </c>
      <c r="B244">
        <v>90.0984813651</v>
      </c>
      <c r="C244">
        <v>73419.450494799996</v>
      </c>
      <c r="D244">
        <f t="shared" si="8"/>
        <v>73419.450494799996</v>
      </c>
      <c r="E244">
        <f t="shared" si="9"/>
        <v>90.0984813651</v>
      </c>
    </row>
    <row r="245" spans="1:5" x14ac:dyDescent="0.25">
      <c r="A245">
        <v>145.5</v>
      </c>
      <c r="B245">
        <v>90.635594044300007</v>
      </c>
      <c r="C245">
        <v>73857.132874799994</v>
      </c>
      <c r="D245">
        <f t="shared" si="8"/>
        <v>73857.132874799994</v>
      </c>
      <c r="E245">
        <f t="shared" si="9"/>
        <v>90.635594044300007</v>
      </c>
    </row>
    <row r="246" spans="1:5" x14ac:dyDescent="0.25">
      <c r="A246">
        <v>146</v>
      </c>
      <c r="B246">
        <v>91.150055501899999</v>
      </c>
      <c r="C246">
        <v>74276.357227400003</v>
      </c>
      <c r="D246">
        <f t="shared" si="8"/>
        <v>74276.357227400003</v>
      </c>
      <c r="E246">
        <f t="shared" si="9"/>
        <v>91.150055501899999</v>
      </c>
    </row>
    <row r="247" spans="1:5" x14ac:dyDescent="0.25">
      <c r="A247">
        <v>146.5</v>
      </c>
      <c r="B247">
        <v>91.677544838200006</v>
      </c>
      <c r="C247">
        <v>74706.197737800001</v>
      </c>
      <c r="D247">
        <f t="shared" si="8"/>
        <v>74706.197737800001</v>
      </c>
      <c r="E247">
        <f t="shared" si="9"/>
        <v>91.677544838200006</v>
      </c>
    </row>
    <row r="248" spans="1:5" x14ac:dyDescent="0.25">
      <c r="A248">
        <v>147</v>
      </c>
      <c r="B248">
        <v>92.159801447899994</v>
      </c>
      <c r="C248">
        <v>75099.179003900004</v>
      </c>
      <c r="D248">
        <f t="shared" si="8"/>
        <v>75099.179003900004</v>
      </c>
      <c r="E248">
        <f t="shared" si="9"/>
        <v>92.159801447899994</v>
      </c>
    </row>
    <row r="249" spans="1:5" x14ac:dyDescent="0.25">
      <c r="A249">
        <v>147.5</v>
      </c>
      <c r="B249">
        <v>92.600207287399996</v>
      </c>
      <c r="C249">
        <v>75458.056914400004</v>
      </c>
      <c r="D249">
        <f t="shared" si="8"/>
        <v>75458.056914400004</v>
      </c>
      <c r="E249">
        <f t="shared" si="9"/>
        <v>92.600207287399996</v>
      </c>
    </row>
    <row r="250" spans="1:5" x14ac:dyDescent="0.25">
      <c r="A250">
        <v>148</v>
      </c>
      <c r="B250">
        <v>93.062737583300006</v>
      </c>
      <c r="C250">
        <v>75834.963601900003</v>
      </c>
      <c r="D250">
        <f t="shared" si="8"/>
        <v>75834.963601900003</v>
      </c>
      <c r="E250">
        <f t="shared" si="9"/>
        <v>93.062737583300006</v>
      </c>
    </row>
    <row r="251" spans="1:5" x14ac:dyDescent="0.25">
      <c r="A251">
        <v>148.5</v>
      </c>
      <c r="B251">
        <v>93.509351386099993</v>
      </c>
      <c r="C251">
        <v>76198.900257500005</v>
      </c>
      <c r="D251">
        <f t="shared" si="8"/>
        <v>76198.900257500005</v>
      </c>
      <c r="E251">
        <f t="shared" si="9"/>
        <v>93.509351386099993</v>
      </c>
    </row>
    <row r="252" spans="1:5" x14ac:dyDescent="0.25">
      <c r="A252">
        <v>149</v>
      </c>
      <c r="B252">
        <v>93.843948992600005</v>
      </c>
      <c r="C252">
        <v>76471.557155100003</v>
      </c>
      <c r="D252">
        <f t="shared" si="8"/>
        <v>76471.557155100003</v>
      </c>
      <c r="E252">
        <f t="shared" si="9"/>
        <v>93.843948992600005</v>
      </c>
    </row>
    <row r="253" spans="1:5" x14ac:dyDescent="0.25">
      <c r="A253">
        <v>149.5</v>
      </c>
      <c r="B253">
        <v>94.136586644399998</v>
      </c>
      <c r="C253">
        <v>76710.021724799997</v>
      </c>
      <c r="D253">
        <f t="shared" si="8"/>
        <v>76710.021724799997</v>
      </c>
      <c r="E253">
        <f t="shared" si="9"/>
        <v>94.136586644399998</v>
      </c>
    </row>
    <row r="254" spans="1:5" x14ac:dyDescent="0.25">
      <c r="A254">
        <v>150</v>
      </c>
      <c r="B254">
        <v>94.5116303163</v>
      </c>
      <c r="C254">
        <v>77015.637312100007</v>
      </c>
      <c r="D254">
        <f t="shared" si="8"/>
        <v>77015.637312100007</v>
      </c>
      <c r="E254">
        <f t="shared" si="9"/>
        <v>94.5116303163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9E987-751B-410F-901B-F085B49F5B39}">
  <dimension ref="A1:Y29"/>
  <sheetViews>
    <sheetView workbookViewId="0">
      <selection activeCell="A3" sqref="A3:Y29"/>
    </sheetView>
  </sheetViews>
  <sheetFormatPr defaultRowHeight="15" x14ac:dyDescent="0.25"/>
  <sheetData>
    <row r="1" spans="1:25" x14ac:dyDescent="0.25">
      <c r="I1">
        <f>H3-C3</f>
        <v>1797.9732900000017</v>
      </c>
      <c r="J1">
        <f>G3-B3</f>
        <v>4.6239531099999986</v>
      </c>
      <c r="N1">
        <f>M3-C3</f>
        <v>1868.8192400000007</v>
      </c>
      <c r="O1">
        <f>L3-B3</f>
        <v>3.8422019200000008</v>
      </c>
      <c r="S1">
        <f>R3-C3</f>
        <v>-3047.6903300000013</v>
      </c>
      <c r="T1">
        <f>Q3-B3</f>
        <v>-1.8207559900000021</v>
      </c>
      <c r="X1">
        <f>W3-C3</f>
        <v>-444.76222000000053</v>
      </c>
      <c r="Y1">
        <f>V3-B3</f>
        <v>1.4348456299999981</v>
      </c>
    </row>
    <row r="2" spans="1:25" x14ac:dyDescent="0.25">
      <c r="A2" t="s">
        <v>0</v>
      </c>
      <c r="B2" t="s">
        <v>1</v>
      </c>
      <c r="C2" t="s">
        <v>2</v>
      </c>
      <c r="D2" t="s">
        <v>5</v>
      </c>
      <c r="E2" t="s">
        <v>6</v>
      </c>
      <c r="F2" t="s">
        <v>0</v>
      </c>
      <c r="G2" t="s">
        <v>1</v>
      </c>
      <c r="H2" t="s">
        <v>2</v>
      </c>
      <c r="I2" t="s">
        <v>5</v>
      </c>
      <c r="J2" t="s">
        <v>6</v>
      </c>
      <c r="K2" t="s">
        <v>0</v>
      </c>
      <c r="L2" t="s">
        <v>1</v>
      </c>
      <c r="M2" t="s">
        <v>2</v>
      </c>
      <c r="N2" t="s">
        <v>5</v>
      </c>
      <c r="O2" t="s">
        <v>6</v>
      </c>
      <c r="P2" t="s">
        <v>0</v>
      </c>
      <c r="Q2" t="s">
        <v>1</v>
      </c>
      <c r="R2" t="s">
        <v>2</v>
      </c>
      <c r="S2" t="s">
        <v>5</v>
      </c>
      <c r="T2" t="s">
        <v>6</v>
      </c>
      <c r="U2" t="s">
        <v>0</v>
      </c>
      <c r="V2" t="s">
        <v>1</v>
      </c>
      <c r="W2" t="s">
        <v>2</v>
      </c>
      <c r="X2" t="s">
        <v>5</v>
      </c>
      <c r="Y2" t="s">
        <v>6</v>
      </c>
    </row>
    <row r="3" spans="1:25" x14ac:dyDescent="0.25">
      <c r="A3">
        <v>10</v>
      </c>
      <c r="B3">
        <v>24.735007100000001</v>
      </c>
      <c r="C3">
        <v>20826.62862</v>
      </c>
      <c r="D3">
        <f>C3</f>
        <v>20826.62862</v>
      </c>
      <c r="E3">
        <f>B3</f>
        <v>24.735007100000001</v>
      </c>
      <c r="F3">
        <v>10</v>
      </c>
      <c r="G3">
        <v>29.358960209999999</v>
      </c>
      <c r="H3">
        <v>22624.601910000001</v>
      </c>
      <c r="I3">
        <f>H3-Sal3NT2</f>
        <v>20826.62862</v>
      </c>
      <c r="J3">
        <f>G3-Sal3ST2</f>
        <v>24.735007100000001</v>
      </c>
      <c r="K3">
        <v>10</v>
      </c>
      <c r="L3">
        <v>28.577209020000002</v>
      </c>
      <c r="M3">
        <v>22695.44786</v>
      </c>
      <c r="N3">
        <f>M3-Sal3NT3</f>
        <v>20826.62862</v>
      </c>
      <c r="O3">
        <f>L3-Sal3ST3</f>
        <v>24.735007100000001</v>
      </c>
      <c r="P3">
        <v>10</v>
      </c>
      <c r="Q3">
        <v>22.914251109999999</v>
      </c>
      <c r="R3">
        <v>17778.938289999998</v>
      </c>
      <c r="S3">
        <f>R3-Sal3NT4</f>
        <v>20826.62862</v>
      </c>
      <c r="T3">
        <f>Q3-Sal3ST4</f>
        <v>24.735007100000001</v>
      </c>
      <c r="U3">
        <v>10</v>
      </c>
      <c r="V3">
        <v>26.169852729999999</v>
      </c>
      <c r="W3">
        <v>20381.866399999999</v>
      </c>
      <c r="X3">
        <f>W3-Sal3NT5</f>
        <v>20826.62862</v>
      </c>
      <c r="Y3">
        <f>V3-Sal3ST5</f>
        <v>24.735007100000001</v>
      </c>
    </row>
    <row r="4" spans="1:25" x14ac:dyDescent="0.25">
      <c r="A4">
        <v>15</v>
      </c>
      <c r="B4">
        <v>25.474251630000001</v>
      </c>
      <c r="C4">
        <v>21449.065129999999</v>
      </c>
      <c r="D4">
        <f t="shared" ref="D4:D29" si="0">C4</f>
        <v>21449.065129999999</v>
      </c>
      <c r="E4">
        <f t="shared" ref="E4:E29" si="1">B4</f>
        <v>25.474251630000001</v>
      </c>
      <c r="F4">
        <v>15</v>
      </c>
      <c r="G4">
        <v>31.966652740000001</v>
      </c>
      <c r="H4">
        <v>24634.141940000001</v>
      </c>
      <c r="I4">
        <f>H4-Sal3NT2</f>
        <v>22836.16865</v>
      </c>
      <c r="J4">
        <f>G4-Sal3ST2</f>
        <v>27.342699630000002</v>
      </c>
      <c r="K4">
        <v>15</v>
      </c>
      <c r="L4">
        <v>29.87826965</v>
      </c>
      <c r="M4">
        <v>23728.724190000001</v>
      </c>
      <c r="N4">
        <f>M4-Sal3NT3</f>
        <v>21859.90495</v>
      </c>
      <c r="O4">
        <f>L4-Sal3ST3</f>
        <v>26.036067729999999</v>
      </c>
      <c r="P4">
        <v>15</v>
      </c>
      <c r="Q4">
        <v>24.012637720000001</v>
      </c>
      <c r="R4">
        <v>18631.16548</v>
      </c>
      <c r="S4">
        <f>R4-Sal3NT4</f>
        <v>21678.855810000001</v>
      </c>
      <c r="T4">
        <f>Q4-Sal3ST4</f>
        <v>25.833393710000003</v>
      </c>
      <c r="U4">
        <v>15</v>
      </c>
      <c r="V4">
        <v>27.947992450000001</v>
      </c>
      <c r="W4">
        <v>21766.734960000002</v>
      </c>
      <c r="X4">
        <f>W4-Sal3NT5</f>
        <v>22211.497180000002</v>
      </c>
      <c r="Y4">
        <f>V4-Sal3ST5</f>
        <v>26.513146820000003</v>
      </c>
    </row>
    <row r="5" spans="1:25" x14ac:dyDescent="0.25">
      <c r="A5">
        <v>20</v>
      </c>
      <c r="B5">
        <v>25.63656031</v>
      </c>
      <c r="C5">
        <v>21585.72741</v>
      </c>
      <c r="D5">
        <f t="shared" si="0"/>
        <v>21585.72741</v>
      </c>
      <c r="E5">
        <f t="shared" si="1"/>
        <v>25.63656031</v>
      </c>
      <c r="F5">
        <v>20</v>
      </c>
      <c r="G5">
        <v>34.285382689999999</v>
      </c>
      <c r="H5">
        <v>26421.001609999999</v>
      </c>
      <c r="I5">
        <f>H5-Sal3NT2</f>
        <v>24623.028319999998</v>
      </c>
      <c r="J5">
        <f>G5-Sal3ST2</f>
        <v>29.66142958</v>
      </c>
      <c r="K5">
        <v>20</v>
      </c>
      <c r="L5">
        <v>31.404413630000001</v>
      </c>
      <c r="M5">
        <v>24940.75722</v>
      </c>
      <c r="N5">
        <f>M5-Sal3NT3</f>
        <v>23071.937979999999</v>
      </c>
      <c r="O5">
        <f>L5-Sal3ST3</f>
        <v>27.56221171</v>
      </c>
      <c r="P5">
        <v>20</v>
      </c>
      <c r="Q5">
        <v>30.5317373</v>
      </c>
      <c r="R5">
        <v>23689.269660000002</v>
      </c>
      <c r="S5">
        <f>R5-Sal3NT4</f>
        <v>26736.959990000003</v>
      </c>
      <c r="T5">
        <f>Q5-Sal3ST4</f>
        <v>32.352493289999998</v>
      </c>
      <c r="U5">
        <v>20</v>
      </c>
      <c r="V5">
        <v>29.358960209999999</v>
      </c>
      <c r="W5">
        <v>22865.63898</v>
      </c>
      <c r="X5">
        <f>W5-Sal3NT5</f>
        <v>23310.4012</v>
      </c>
      <c r="Y5">
        <f>V5-Sal3ST5</f>
        <v>27.924114580000001</v>
      </c>
    </row>
    <row r="6" spans="1:25" x14ac:dyDescent="0.25">
      <c r="A6">
        <v>25</v>
      </c>
      <c r="B6">
        <v>25.540914870000002</v>
      </c>
      <c r="C6">
        <v>21505.194909999998</v>
      </c>
      <c r="D6">
        <f t="shared" si="0"/>
        <v>21505.194909999998</v>
      </c>
      <c r="E6">
        <f t="shared" si="1"/>
        <v>25.540914870000002</v>
      </c>
      <c r="F6">
        <v>25</v>
      </c>
      <c r="G6">
        <v>36.69938397</v>
      </c>
      <c r="H6">
        <v>28281.279269999999</v>
      </c>
      <c r="I6">
        <f>H6-Sal3NT2</f>
        <v>26483.305979999997</v>
      </c>
      <c r="J6">
        <f>G6-Sal3ST2</f>
        <v>32.075430859999997</v>
      </c>
      <c r="K6">
        <v>25</v>
      </c>
      <c r="L6">
        <v>33.243454380000003</v>
      </c>
      <c r="M6">
        <v>26401.286599999999</v>
      </c>
      <c r="N6">
        <f>M6-Sal3NT3</f>
        <v>24532.467359999999</v>
      </c>
      <c r="O6">
        <f>L6-Sal3ST3</f>
        <v>29.401252460000002</v>
      </c>
      <c r="P6">
        <v>25</v>
      </c>
      <c r="Q6">
        <v>35.353478029999998</v>
      </c>
      <c r="R6">
        <v>27430.410070000002</v>
      </c>
      <c r="S6">
        <f>R6-Sal3NT4</f>
        <v>30478.100400000003</v>
      </c>
      <c r="T6">
        <f>Q6-Sal3ST4</f>
        <v>37.17423402</v>
      </c>
      <c r="U6">
        <v>25</v>
      </c>
      <c r="V6">
        <v>31.416171649999999</v>
      </c>
      <c r="W6">
        <v>24467.856970000001</v>
      </c>
      <c r="X6">
        <f>W6-Sal3NT5</f>
        <v>24912.619190000001</v>
      </c>
      <c r="Y6">
        <f>V6-Sal3ST5</f>
        <v>29.981326020000001</v>
      </c>
    </row>
    <row r="7" spans="1:25" x14ac:dyDescent="0.25">
      <c r="A7">
        <v>30</v>
      </c>
      <c r="B7">
        <v>25.73075519</v>
      </c>
      <c r="C7">
        <v>21665.038560000001</v>
      </c>
      <c r="D7">
        <f t="shared" si="0"/>
        <v>21665.038560000001</v>
      </c>
      <c r="E7">
        <f t="shared" si="1"/>
        <v>25.73075519</v>
      </c>
      <c r="F7">
        <v>30</v>
      </c>
      <c r="G7">
        <v>38.66293606</v>
      </c>
      <c r="H7">
        <v>29794.431789999999</v>
      </c>
      <c r="I7">
        <f>H7-Sal3NT2</f>
        <v>27996.458499999997</v>
      </c>
      <c r="J7">
        <f>G7-Sal3ST2</f>
        <v>34.038982950000005</v>
      </c>
      <c r="K7">
        <v>30</v>
      </c>
      <c r="L7">
        <v>35.082223890000002</v>
      </c>
      <c r="M7">
        <v>27861.600569999999</v>
      </c>
      <c r="N7">
        <f>M7-Sal3NT3</f>
        <v>25992.781329999998</v>
      </c>
      <c r="O7">
        <f>L7-Sal3ST3</f>
        <v>31.240021970000001</v>
      </c>
      <c r="P7">
        <v>30</v>
      </c>
      <c r="Q7">
        <v>38.641141740000002</v>
      </c>
      <c r="R7">
        <v>29981.27547</v>
      </c>
      <c r="S7">
        <f>R7-Sal3NT4</f>
        <v>33028.965800000005</v>
      </c>
      <c r="T7">
        <f>Q7-Sal3ST4</f>
        <v>40.461897730000004</v>
      </c>
      <c r="U7">
        <v>30</v>
      </c>
      <c r="V7">
        <v>33.20335575</v>
      </c>
      <c r="W7">
        <v>25859.769560000001</v>
      </c>
      <c r="X7">
        <f>W7-Sal3NT5</f>
        <v>26304.531780000001</v>
      </c>
      <c r="Y7">
        <f>V7-Sal3ST5</f>
        <v>31.768510120000002</v>
      </c>
    </row>
    <row r="8" spans="1:25" x14ac:dyDescent="0.25">
      <c r="A8">
        <v>35</v>
      </c>
      <c r="B8">
        <v>27.39063144</v>
      </c>
      <c r="C8">
        <v>23062.637760000001</v>
      </c>
      <c r="D8">
        <f t="shared" si="0"/>
        <v>23062.637760000001</v>
      </c>
      <c r="E8">
        <f t="shared" si="1"/>
        <v>27.39063144</v>
      </c>
      <c r="F8">
        <v>35</v>
      </c>
      <c r="G8">
        <v>39.653858649999997</v>
      </c>
      <c r="H8">
        <v>30558.056550000001</v>
      </c>
      <c r="I8">
        <f>H8-Sal3NT2</f>
        <v>28760.083259999999</v>
      </c>
      <c r="J8">
        <f>G8-Sal3ST2</f>
        <v>35.029905540000001</v>
      </c>
      <c r="K8">
        <v>35</v>
      </c>
      <c r="L8">
        <v>36.933198609999998</v>
      </c>
      <c r="M8">
        <v>29331.607670000001</v>
      </c>
      <c r="N8">
        <f>M8-Sal3NT3</f>
        <v>27462.788430000001</v>
      </c>
      <c r="O8">
        <f>L8-Sal3ST3</f>
        <v>33.090996689999997</v>
      </c>
      <c r="P8">
        <v>35</v>
      </c>
      <c r="Q8">
        <v>42.335432220000001</v>
      </c>
      <c r="R8">
        <v>32847.638509999997</v>
      </c>
      <c r="S8">
        <f>R8-Sal3NT4</f>
        <v>35895.328840000002</v>
      </c>
      <c r="T8">
        <f>Q8-Sal3ST4</f>
        <v>44.156188210000003</v>
      </c>
      <c r="U8">
        <v>35</v>
      </c>
      <c r="V8">
        <v>35.430442900000003</v>
      </c>
      <c r="W8">
        <v>27594.291850000001</v>
      </c>
      <c r="X8">
        <f>W8-Sal3NT5</f>
        <v>28039.054070000002</v>
      </c>
      <c r="Y8">
        <f>V8-Sal3ST5</f>
        <v>33.995597270000005</v>
      </c>
    </row>
    <row r="9" spans="1:25" x14ac:dyDescent="0.25">
      <c r="A9">
        <v>40</v>
      </c>
      <c r="B9">
        <v>31.65736489</v>
      </c>
      <c r="C9">
        <v>26655.184669999999</v>
      </c>
      <c r="D9">
        <f t="shared" si="0"/>
        <v>26655.184669999999</v>
      </c>
      <c r="E9">
        <f t="shared" si="1"/>
        <v>31.65736489</v>
      </c>
      <c r="F9">
        <v>40</v>
      </c>
      <c r="G9">
        <v>40.742282170000003</v>
      </c>
      <c r="H9">
        <v>31396.817490000001</v>
      </c>
      <c r="I9">
        <f>H9-Sal3NT2</f>
        <v>29598.8442</v>
      </c>
      <c r="J9">
        <f>G9-Sal3ST2</f>
        <v>36.118329060000008</v>
      </c>
      <c r="K9">
        <v>40</v>
      </c>
      <c r="L9">
        <v>38.61935253</v>
      </c>
      <c r="M9">
        <v>30670.717400000001</v>
      </c>
      <c r="N9">
        <f>M9-Sal3NT3</f>
        <v>28801.898160000001</v>
      </c>
      <c r="O9">
        <f>L9-Sal3ST3</f>
        <v>34.77715061</v>
      </c>
      <c r="P9">
        <v>40</v>
      </c>
      <c r="Q9">
        <v>45.045887530000002</v>
      </c>
      <c r="R9">
        <v>34950.653680000003</v>
      </c>
      <c r="S9">
        <f>R9-Sal3NT4</f>
        <v>37998.344010000001</v>
      </c>
      <c r="T9">
        <f>Q9-Sal3ST4</f>
        <v>46.866643520000004</v>
      </c>
      <c r="U9">
        <v>40</v>
      </c>
      <c r="V9">
        <v>37.640885339999997</v>
      </c>
      <c r="W9">
        <v>29315.850729999998</v>
      </c>
      <c r="X9">
        <f>W9-Sal3NT5</f>
        <v>29760.612949999999</v>
      </c>
      <c r="Y9">
        <f>V9-Sal3ST5</f>
        <v>36.206039709999999</v>
      </c>
    </row>
    <row r="10" spans="1:25" x14ac:dyDescent="0.25">
      <c r="A10">
        <v>45</v>
      </c>
      <c r="B10">
        <v>35.24189003</v>
      </c>
      <c r="C10">
        <v>29673.31899</v>
      </c>
      <c r="D10">
        <f t="shared" si="0"/>
        <v>29673.31899</v>
      </c>
      <c r="E10">
        <f t="shared" si="1"/>
        <v>35.24189003</v>
      </c>
      <c r="F10">
        <v>45</v>
      </c>
      <c r="G10">
        <v>44.888715740000002</v>
      </c>
      <c r="H10">
        <v>34592.14213</v>
      </c>
      <c r="I10">
        <f>H10-Sal3NT2</f>
        <v>32794.168839999998</v>
      </c>
      <c r="J10">
        <f>G10-Sal3ST2</f>
        <v>40.264762630000007</v>
      </c>
      <c r="K10">
        <v>45</v>
      </c>
      <c r="L10">
        <v>40.75504102</v>
      </c>
      <c r="M10">
        <v>32366.838479999999</v>
      </c>
      <c r="N10">
        <f>M10-Sal3NT3</f>
        <v>30498.019239999998</v>
      </c>
      <c r="O10">
        <f>L10-Sal3ST3</f>
        <v>36.912839099999999</v>
      </c>
      <c r="P10">
        <v>45</v>
      </c>
      <c r="Q10">
        <v>48.379532689999998</v>
      </c>
      <c r="R10">
        <v>37537.195619999999</v>
      </c>
      <c r="S10">
        <f>R10-Sal3NT4</f>
        <v>40584.885949999996</v>
      </c>
      <c r="T10">
        <f>Q10-Sal3ST4</f>
        <v>50.20028868</v>
      </c>
      <c r="U10">
        <v>45</v>
      </c>
      <c r="V10">
        <v>39.457304039999997</v>
      </c>
      <c r="W10">
        <v>30730.53211</v>
      </c>
      <c r="X10">
        <f>W10-Sal3NT5</f>
        <v>31175.294330000001</v>
      </c>
      <c r="Y10">
        <f>V10-Sal3ST5</f>
        <v>38.022458409999999</v>
      </c>
    </row>
    <row r="11" spans="1:25" x14ac:dyDescent="0.25">
      <c r="A11">
        <v>50</v>
      </c>
      <c r="B11">
        <v>38.960788659999999</v>
      </c>
      <c r="C11">
        <v>32804.594440000001</v>
      </c>
      <c r="D11">
        <f t="shared" si="0"/>
        <v>32804.594440000001</v>
      </c>
      <c r="E11">
        <f t="shared" si="1"/>
        <v>38.960788659999999</v>
      </c>
      <c r="F11">
        <v>50</v>
      </c>
      <c r="G11">
        <v>47.342157899999997</v>
      </c>
      <c r="H11">
        <v>36482.813719999998</v>
      </c>
      <c r="I11">
        <f>H11-Sal3NT2</f>
        <v>34684.840429999997</v>
      </c>
      <c r="J11">
        <f>G11-Sal3ST2</f>
        <v>42.718204790000001</v>
      </c>
      <c r="K11">
        <v>50</v>
      </c>
      <c r="L11">
        <v>42.601223169999997</v>
      </c>
      <c r="M11">
        <v>33833.039420000001</v>
      </c>
      <c r="N11">
        <f>M11-Sal3NT3</f>
        <v>31964.22018</v>
      </c>
      <c r="O11">
        <f>L11-Sal3ST3</f>
        <v>38.759021249999996</v>
      </c>
      <c r="P11">
        <v>50</v>
      </c>
      <c r="Q11">
        <v>51.599067339999998</v>
      </c>
      <c r="R11">
        <v>40035.200360000003</v>
      </c>
      <c r="S11">
        <f>R11-Sal3NT4</f>
        <v>43082.89069</v>
      </c>
      <c r="T11">
        <f>Q11-Sal3ST4</f>
        <v>53.41982333</v>
      </c>
      <c r="U11">
        <v>50</v>
      </c>
      <c r="V11">
        <v>40.948264049999999</v>
      </c>
      <c r="W11">
        <v>31891.736489999999</v>
      </c>
      <c r="X11">
        <f>W11-Sal3NT5</f>
        <v>32336.49871</v>
      </c>
      <c r="Y11">
        <f>V11-Sal3ST5</f>
        <v>39.513418420000001</v>
      </c>
    </row>
    <row r="12" spans="1:25" x14ac:dyDescent="0.25">
      <c r="A12">
        <v>55</v>
      </c>
      <c r="B12">
        <v>41.863254150000003</v>
      </c>
      <c r="C12">
        <v>35248.441359999997</v>
      </c>
      <c r="D12">
        <f t="shared" si="0"/>
        <v>35248.441359999997</v>
      </c>
      <c r="E12">
        <f t="shared" si="1"/>
        <v>41.863254150000003</v>
      </c>
      <c r="F12">
        <v>55</v>
      </c>
      <c r="G12">
        <v>50.308542350000003</v>
      </c>
      <c r="H12">
        <v>38768.768900000003</v>
      </c>
      <c r="I12">
        <f>H12-Sal3NT2</f>
        <v>36970.795610000001</v>
      </c>
      <c r="J12">
        <f>G12-Sal3ST2</f>
        <v>45.684589240000008</v>
      </c>
      <c r="K12">
        <v>55</v>
      </c>
      <c r="L12">
        <v>44.827975070000001</v>
      </c>
      <c r="M12">
        <v>35601.481240000001</v>
      </c>
      <c r="N12">
        <f>M12-Sal3NT3</f>
        <v>33732.661999999997</v>
      </c>
      <c r="O12">
        <f>L12-Sal3ST3</f>
        <v>40.98577315</v>
      </c>
      <c r="P12">
        <v>55</v>
      </c>
      <c r="Q12">
        <v>54.334100630000002</v>
      </c>
      <c r="R12">
        <v>42157.285340000002</v>
      </c>
      <c r="S12">
        <f>R12-Sal3NT4</f>
        <v>45204.97567</v>
      </c>
      <c r="T12">
        <f>Q12-Sal3ST4</f>
        <v>56.154856620000004</v>
      </c>
      <c r="U12">
        <v>55</v>
      </c>
      <c r="V12">
        <v>43.689139240000003</v>
      </c>
      <c r="W12">
        <v>34026.412320000003</v>
      </c>
      <c r="X12">
        <f>W12-Sal3NT5</f>
        <v>34471.174540000007</v>
      </c>
      <c r="Y12">
        <f>V12-Sal3ST5</f>
        <v>42.254293610000005</v>
      </c>
    </row>
    <row r="13" spans="1:25" x14ac:dyDescent="0.25">
      <c r="A13">
        <v>60</v>
      </c>
      <c r="B13">
        <v>44.946133070000002</v>
      </c>
      <c r="C13">
        <v>37844.194589999999</v>
      </c>
      <c r="D13">
        <f t="shared" si="0"/>
        <v>37844.194589999999</v>
      </c>
      <c r="E13">
        <f t="shared" si="1"/>
        <v>44.946133070000002</v>
      </c>
      <c r="F13">
        <v>60</v>
      </c>
      <c r="G13">
        <v>53.892590370000001</v>
      </c>
      <c r="H13">
        <v>41530.707990000003</v>
      </c>
      <c r="I13">
        <f>H13-Sal3NT2</f>
        <v>39732.734700000001</v>
      </c>
      <c r="J13">
        <f>G13-Sal3ST2</f>
        <v>49.268637260000006</v>
      </c>
      <c r="K13">
        <v>60</v>
      </c>
      <c r="L13">
        <v>46.189575849999997</v>
      </c>
      <c r="M13">
        <v>36682.837350000002</v>
      </c>
      <c r="N13">
        <f>M13-Sal3NT3</f>
        <v>34814.018110000005</v>
      </c>
      <c r="O13">
        <f>L13-Sal3ST3</f>
        <v>42.347373929999996</v>
      </c>
      <c r="P13">
        <v>60</v>
      </c>
      <c r="Q13">
        <v>57.253641260000002</v>
      </c>
      <c r="R13">
        <v>44422.527719999998</v>
      </c>
      <c r="S13">
        <f>R13-Sal3NT4</f>
        <v>47470.218049999996</v>
      </c>
      <c r="T13">
        <f>Q13-Sal3ST4</f>
        <v>59.074397250000004</v>
      </c>
      <c r="U13">
        <v>60</v>
      </c>
      <c r="V13">
        <v>46.174076380000002</v>
      </c>
      <c r="W13">
        <v>35961.75591</v>
      </c>
      <c r="X13">
        <f>W13-Sal3NT5</f>
        <v>36406.518129999997</v>
      </c>
      <c r="Y13">
        <f>V13-Sal3ST5</f>
        <v>44.739230750000004</v>
      </c>
    </row>
    <row r="14" spans="1:25" x14ac:dyDescent="0.25">
      <c r="A14">
        <v>65</v>
      </c>
      <c r="B14">
        <v>47.741855860000001</v>
      </c>
      <c r="C14">
        <v>40198.165220000003</v>
      </c>
      <c r="D14">
        <f t="shared" si="0"/>
        <v>40198.165220000003</v>
      </c>
      <c r="E14">
        <f t="shared" si="1"/>
        <v>47.741855860000001</v>
      </c>
      <c r="F14">
        <v>65</v>
      </c>
      <c r="G14">
        <v>56.71725429</v>
      </c>
      <c r="H14">
        <v>43707.450499999999</v>
      </c>
      <c r="I14">
        <f>H14-Sal3NT2</f>
        <v>41909.477209999997</v>
      </c>
      <c r="J14">
        <f>G14-Sal3ST2</f>
        <v>52.093301179999997</v>
      </c>
      <c r="K14">
        <v>65</v>
      </c>
      <c r="L14">
        <v>48.984561360000001</v>
      </c>
      <c r="M14">
        <v>38902.558940000003</v>
      </c>
      <c r="N14">
        <f>M14-Sal3NT3</f>
        <v>37033.739700000006</v>
      </c>
      <c r="O14">
        <f>L14-Sal3ST3</f>
        <v>45.14235944</v>
      </c>
      <c r="P14">
        <v>65</v>
      </c>
      <c r="Q14">
        <v>60.518559779999997</v>
      </c>
      <c r="R14">
        <v>46955.745349999997</v>
      </c>
      <c r="S14">
        <f>R14-Sal3NT4</f>
        <v>50003.435679999995</v>
      </c>
      <c r="T14">
        <f>Q14-Sal3ST4</f>
        <v>62.339315769999999</v>
      </c>
      <c r="U14">
        <v>65</v>
      </c>
      <c r="V14">
        <v>49.696519969999997</v>
      </c>
      <c r="W14">
        <v>38705.140650000001</v>
      </c>
      <c r="X14">
        <f>W14-Sal3NT5</f>
        <v>39149.902870000005</v>
      </c>
      <c r="Y14">
        <f>V14-Sal3ST5</f>
        <v>48.261674339999999</v>
      </c>
    </row>
    <row r="15" spans="1:25" x14ac:dyDescent="0.25">
      <c r="A15">
        <v>70</v>
      </c>
      <c r="B15">
        <v>50.441772329999999</v>
      </c>
      <c r="C15">
        <v>42471.467879999997</v>
      </c>
      <c r="D15">
        <f t="shared" si="0"/>
        <v>42471.467879999997</v>
      </c>
      <c r="E15">
        <f t="shared" si="1"/>
        <v>50.441772329999999</v>
      </c>
      <c r="F15">
        <v>70</v>
      </c>
      <c r="G15">
        <v>60.470610110000003</v>
      </c>
      <c r="H15">
        <v>46599.861559999998</v>
      </c>
      <c r="I15">
        <f>H15-Sal3NT2</f>
        <v>44801.888269999996</v>
      </c>
      <c r="J15">
        <f>G15-Sal3ST2</f>
        <v>55.846657000000008</v>
      </c>
      <c r="K15">
        <v>70</v>
      </c>
      <c r="L15">
        <v>52.11845306</v>
      </c>
      <c r="M15">
        <v>41391.43305</v>
      </c>
      <c r="N15">
        <f>M15-Sal3NT3</f>
        <v>39522.613809999995</v>
      </c>
      <c r="O15">
        <f>L15-Sal3ST3</f>
        <v>48.276251139999999</v>
      </c>
      <c r="P15">
        <v>70</v>
      </c>
      <c r="Q15">
        <v>62.921588589999999</v>
      </c>
      <c r="R15">
        <v>48820.231370000001</v>
      </c>
      <c r="S15">
        <f>R15-Sal3NT4</f>
        <v>51867.921700000006</v>
      </c>
      <c r="T15">
        <f>Q15-Sal3ST4</f>
        <v>64.742344580000008</v>
      </c>
      <c r="U15">
        <v>70</v>
      </c>
      <c r="V15">
        <v>53.07174251</v>
      </c>
      <c r="W15">
        <v>41333.86522</v>
      </c>
      <c r="X15">
        <f>W15-Sal3NT5</f>
        <v>41778.627439999997</v>
      </c>
      <c r="Y15">
        <f>V15-Sal3ST5</f>
        <v>51.636896880000002</v>
      </c>
    </row>
    <row r="16" spans="1:25" x14ac:dyDescent="0.25">
      <c r="A16">
        <v>75</v>
      </c>
      <c r="B16">
        <v>53.003613950000002</v>
      </c>
      <c r="C16">
        <v>44628.512909999998</v>
      </c>
      <c r="D16">
        <f t="shared" si="0"/>
        <v>44628.512909999998</v>
      </c>
      <c r="E16">
        <f t="shared" si="1"/>
        <v>53.003613950000002</v>
      </c>
      <c r="F16">
        <v>75</v>
      </c>
      <c r="G16">
        <v>63.520363660000001</v>
      </c>
      <c r="H16">
        <v>48950.062639999996</v>
      </c>
      <c r="I16">
        <f>H16-Sal3NT2</f>
        <v>47152.089349999995</v>
      </c>
      <c r="J16">
        <f>G16-Sal3ST2</f>
        <v>58.896410549999999</v>
      </c>
      <c r="K16">
        <v>75</v>
      </c>
      <c r="L16">
        <v>55.621507710000003</v>
      </c>
      <c r="M16">
        <v>44173.488989999998</v>
      </c>
      <c r="N16">
        <f>M16-Sal3NT3</f>
        <v>42304.669750000001</v>
      </c>
      <c r="O16">
        <f>L16-Sal3ST3</f>
        <v>51.779305790000002</v>
      </c>
      <c r="P16">
        <v>75</v>
      </c>
      <c r="Q16">
        <v>66.019331339999994</v>
      </c>
      <c r="R16">
        <v>51223.739000000001</v>
      </c>
      <c r="S16">
        <f>R16-Sal3NT4</f>
        <v>54271.429329999999</v>
      </c>
      <c r="T16">
        <f>Q16-Sal3ST4</f>
        <v>67.840087329999989</v>
      </c>
      <c r="U16">
        <v>75</v>
      </c>
      <c r="V16">
        <v>57.534868330000002</v>
      </c>
      <c r="W16">
        <v>44809.881500000003</v>
      </c>
      <c r="X16">
        <f>W16-Sal3NT5</f>
        <v>45254.643720000007</v>
      </c>
      <c r="Y16">
        <f>V16-Sal3ST5</f>
        <v>56.100022700000004</v>
      </c>
    </row>
    <row r="17" spans="1:25" x14ac:dyDescent="0.25">
      <c r="A17">
        <v>80</v>
      </c>
      <c r="B17">
        <v>56.077056450000001</v>
      </c>
      <c r="C17">
        <v>47216.320760000002</v>
      </c>
      <c r="D17">
        <f t="shared" si="0"/>
        <v>47216.320760000002</v>
      </c>
      <c r="E17">
        <f t="shared" si="1"/>
        <v>56.077056450000001</v>
      </c>
      <c r="F17">
        <v>80</v>
      </c>
      <c r="G17">
        <v>67.513993929999998</v>
      </c>
      <c r="H17">
        <v>52027.633999999998</v>
      </c>
      <c r="I17">
        <f>H17-Sal3NT2</f>
        <v>50229.660709999996</v>
      </c>
      <c r="J17">
        <f>G17-Sal3ST2</f>
        <v>62.890040819999996</v>
      </c>
      <c r="K17">
        <v>80</v>
      </c>
      <c r="L17">
        <v>60.041415440000002</v>
      </c>
      <c r="M17">
        <v>47683.691310000002</v>
      </c>
      <c r="N17">
        <f>M17-Sal3NT3</f>
        <v>45814.872069999998</v>
      </c>
      <c r="O17">
        <f>L17-Sal3ST3</f>
        <v>56.199213520000001</v>
      </c>
      <c r="P17">
        <v>80</v>
      </c>
      <c r="Q17">
        <v>68.980132139999995</v>
      </c>
      <c r="R17">
        <v>53520.994720000002</v>
      </c>
      <c r="S17">
        <f>R17-Sal3NT4</f>
        <v>56568.68505</v>
      </c>
      <c r="T17">
        <f>Q17-Sal3ST4</f>
        <v>70.800888130000004</v>
      </c>
      <c r="U17">
        <v>80</v>
      </c>
      <c r="V17">
        <v>61.601162960000003</v>
      </c>
      <c r="W17">
        <v>47976.833749999998</v>
      </c>
      <c r="X17">
        <f>W17-Sal3NT5</f>
        <v>48421.595969999995</v>
      </c>
      <c r="Y17">
        <f>V17-Sal3ST5</f>
        <v>60.166317330000005</v>
      </c>
    </row>
    <row r="18" spans="1:25" x14ac:dyDescent="0.25">
      <c r="A18">
        <v>85</v>
      </c>
      <c r="B18">
        <v>58.624849570000002</v>
      </c>
      <c r="C18">
        <v>49361.537089999998</v>
      </c>
      <c r="D18">
        <f t="shared" si="0"/>
        <v>49361.537089999998</v>
      </c>
      <c r="E18">
        <f t="shared" si="1"/>
        <v>58.624849570000002</v>
      </c>
      <c r="F18">
        <v>85</v>
      </c>
      <c r="G18">
        <v>70.737930059999997</v>
      </c>
      <c r="H18">
        <v>54512.06366</v>
      </c>
      <c r="I18">
        <f>H18-Sal3NT2</f>
        <v>52714.090369999998</v>
      </c>
      <c r="J18">
        <f>G18-Sal3ST2</f>
        <v>66.113976949999994</v>
      </c>
      <c r="K18">
        <v>85</v>
      </c>
      <c r="L18">
        <v>63.909531610000002</v>
      </c>
      <c r="M18">
        <v>50755.67181</v>
      </c>
      <c r="N18">
        <f>M18-Sal3NT3</f>
        <v>48886.852570000003</v>
      </c>
      <c r="O18">
        <f>L18-Sal3ST3</f>
        <v>60.067329690000001</v>
      </c>
      <c r="P18">
        <v>85</v>
      </c>
      <c r="Q18">
        <v>71.533721810000003</v>
      </c>
      <c r="R18">
        <v>55502.29941</v>
      </c>
      <c r="S18">
        <f>R18-Sal3NT4</f>
        <v>58549.989740000005</v>
      </c>
      <c r="T18">
        <f>Q18-Sal3ST4</f>
        <v>73.354477800000012</v>
      </c>
      <c r="U18">
        <v>85</v>
      </c>
      <c r="V18">
        <v>65.746634990000004</v>
      </c>
      <c r="W18">
        <v>51205.451730000001</v>
      </c>
      <c r="X18">
        <f>W18-Sal3NT5</f>
        <v>51650.213950000005</v>
      </c>
      <c r="Y18">
        <f>V18-Sal3ST5</f>
        <v>64.311789360000006</v>
      </c>
    </row>
    <row r="19" spans="1:25" x14ac:dyDescent="0.25">
      <c r="A19">
        <v>90</v>
      </c>
      <c r="B19">
        <v>60.883333550000003</v>
      </c>
      <c r="C19">
        <v>51263.158020000003</v>
      </c>
      <c r="D19">
        <f t="shared" si="0"/>
        <v>51263.158020000003</v>
      </c>
      <c r="E19">
        <f t="shared" si="1"/>
        <v>60.883333550000003</v>
      </c>
      <c r="F19">
        <v>90</v>
      </c>
      <c r="G19">
        <v>75.578041630000001</v>
      </c>
      <c r="H19">
        <v>58241.950440000001</v>
      </c>
      <c r="I19">
        <f>H19-Sal3NT2</f>
        <v>56443.977149999999</v>
      </c>
      <c r="J19">
        <f>G19-Sal3ST2</f>
        <v>70.954088519999999</v>
      </c>
      <c r="K19">
        <v>90</v>
      </c>
      <c r="L19">
        <v>68.237470869999996</v>
      </c>
      <c r="M19">
        <v>54192.834620000001</v>
      </c>
      <c r="N19">
        <f>M19-Sal3NT3</f>
        <v>52324.015379999997</v>
      </c>
      <c r="O19">
        <f>L19-Sal3ST3</f>
        <v>64.395268950000002</v>
      </c>
      <c r="P19">
        <v>90</v>
      </c>
      <c r="Q19">
        <v>74.367939500000006</v>
      </c>
      <c r="R19">
        <v>57701.340579999996</v>
      </c>
      <c r="S19">
        <f>R19-Sal3NT4</f>
        <v>60749.030910000001</v>
      </c>
      <c r="T19">
        <f>Q19-Sal3ST4</f>
        <v>76.188695490000015</v>
      </c>
      <c r="U19">
        <v>90</v>
      </c>
      <c r="V19">
        <v>69.737210959999999</v>
      </c>
      <c r="W19">
        <v>54313.432009999997</v>
      </c>
      <c r="X19">
        <f>W19-Sal3NT5</f>
        <v>54758.194229999994</v>
      </c>
      <c r="Y19">
        <f>V19-Sal3ST5</f>
        <v>68.302365330000001</v>
      </c>
    </row>
    <row r="20" spans="1:25" x14ac:dyDescent="0.25">
      <c r="A20">
        <v>95</v>
      </c>
      <c r="B20">
        <v>63.151807609999999</v>
      </c>
      <c r="C20">
        <v>53173.190490000001</v>
      </c>
      <c r="D20">
        <f t="shared" si="0"/>
        <v>53173.190490000001</v>
      </c>
      <c r="E20">
        <f t="shared" si="1"/>
        <v>63.151807609999999</v>
      </c>
      <c r="F20">
        <v>95</v>
      </c>
      <c r="G20">
        <v>79.774241900000007</v>
      </c>
      <c r="H20">
        <v>61475.62629</v>
      </c>
      <c r="I20">
        <f>H20-Sal3NT2</f>
        <v>59677.652999999998</v>
      </c>
      <c r="J20">
        <f>G20-Sal3ST2</f>
        <v>75.150288790000005</v>
      </c>
      <c r="K20">
        <v>95</v>
      </c>
      <c r="L20">
        <v>73.055120059999993</v>
      </c>
      <c r="M20">
        <v>58018.915249999998</v>
      </c>
      <c r="N20">
        <f>M20-Sal3NT3</f>
        <v>56150.096009999994</v>
      </c>
      <c r="O20">
        <f>L20-Sal3ST3</f>
        <v>69.212918139999999</v>
      </c>
      <c r="P20">
        <v>95</v>
      </c>
      <c r="Q20">
        <v>76.123574020000007</v>
      </c>
      <c r="R20">
        <v>59063.519849999997</v>
      </c>
      <c r="S20">
        <f>R20-Sal3NT4</f>
        <v>62111.210179999995</v>
      </c>
      <c r="T20">
        <f>Q20-Sal3ST4</f>
        <v>77.944330010000016</v>
      </c>
      <c r="U20">
        <v>95</v>
      </c>
      <c r="V20">
        <v>73.796463230000001</v>
      </c>
      <c r="W20">
        <v>57474.899460000001</v>
      </c>
      <c r="X20">
        <f>W20-Sal3NT5</f>
        <v>57919.661680000005</v>
      </c>
      <c r="Y20">
        <f>V20-Sal3ST5</f>
        <v>72.361617600000002</v>
      </c>
    </row>
    <row r="21" spans="1:25" x14ac:dyDescent="0.25">
      <c r="A21">
        <v>100</v>
      </c>
      <c r="B21">
        <v>65.74404672</v>
      </c>
      <c r="C21">
        <v>55355.829890000001</v>
      </c>
      <c r="D21">
        <f t="shared" si="0"/>
        <v>55355.829890000001</v>
      </c>
      <c r="E21">
        <f t="shared" si="1"/>
        <v>65.74404672</v>
      </c>
      <c r="F21">
        <v>100</v>
      </c>
      <c r="G21">
        <v>85.318578560000006</v>
      </c>
      <c r="H21">
        <v>65748.203009999997</v>
      </c>
      <c r="I21">
        <f>H21-Sal3NT2</f>
        <v>63950.229719999996</v>
      </c>
      <c r="J21">
        <f>G21-Sal3ST2</f>
        <v>80.694625450000004</v>
      </c>
      <c r="K21">
        <v>100</v>
      </c>
      <c r="L21">
        <v>77.6546314</v>
      </c>
      <c r="M21">
        <v>61671.755160000001</v>
      </c>
      <c r="N21">
        <f>M21-Sal3NT3</f>
        <v>59802.935920000004</v>
      </c>
      <c r="O21">
        <f>L21-Sal3ST3</f>
        <v>73.812429479999992</v>
      </c>
      <c r="P21">
        <v>100</v>
      </c>
      <c r="Q21">
        <v>79.09796249</v>
      </c>
      <c r="R21">
        <v>61371.31811</v>
      </c>
      <c r="S21">
        <f>R21-Sal3NT4</f>
        <v>64419.008440000005</v>
      </c>
      <c r="T21">
        <f>Q21-Sal3ST4</f>
        <v>80.918718479999995</v>
      </c>
      <c r="U21">
        <v>100</v>
      </c>
      <c r="V21">
        <v>78.510094129999999</v>
      </c>
      <c r="W21">
        <v>61146.016609999999</v>
      </c>
      <c r="X21">
        <f>W21-Sal3NT5</f>
        <v>61590.778829999996</v>
      </c>
      <c r="Y21">
        <f>V21-Sal3ST5</f>
        <v>77.075248500000001</v>
      </c>
    </row>
    <row r="22" spans="1:25" x14ac:dyDescent="0.25">
      <c r="A22">
        <v>105</v>
      </c>
      <c r="B22">
        <v>68.55561831</v>
      </c>
      <c r="C22">
        <v>57723.145060000003</v>
      </c>
      <c r="D22">
        <f t="shared" si="0"/>
        <v>57723.145060000003</v>
      </c>
      <c r="E22">
        <f t="shared" si="1"/>
        <v>68.55561831</v>
      </c>
      <c r="F22">
        <v>105</v>
      </c>
      <c r="G22">
        <v>91.772403699999998</v>
      </c>
      <c r="H22">
        <v>70721.649739999993</v>
      </c>
      <c r="I22">
        <f>H22-Sal3NT2</f>
        <v>68923.676449999999</v>
      </c>
      <c r="J22">
        <f>G22-Sal3ST2</f>
        <v>87.148450589999996</v>
      </c>
      <c r="K22">
        <v>105</v>
      </c>
      <c r="L22">
        <v>82.408089029999999</v>
      </c>
      <c r="M22">
        <v>65446.85615</v>
      </c>
      <c r="N22">
        <f>M22-Sal3NT3</f>
        <v>63578.036909999995</v>
      </c>
      <c r="O22">
        <f>L22-Sal3ST3</f>
        <v>78.565887110000006</v>
      </c>
      <c r="P22">
        <v>105</v>
      </c>
      <c r="Q22">
        <v>80.967897530000002</v>
      </c>
      <c r="R22">
        <v>62822.18202</v>
      </c>
      <c r="S22">
        <f>R22-Sal3NT4</f>
        <v>65869.872350000005</v>
      </c>
      <c r="T22">
        <f>Q22-Sal3ST4</f>
        <v>82.788653519999997</v>
      </c>
      <c r="U22">
        <v>105</v>
      </c>
      <c r="V22">
        <v>83.586241729999998</v>
      </c>
      <c r="W22">
        <v>65099.472650000003</v>
      </c>
      <c r="X22">
        <f>W22-Sal3NT5</f>
        <v>65544.23487</v>
      </c>
      <c r="Y22">
        <f>V22-Sal3ST5</f>
        <v>82.151396099999999</v>
      </c>
    </row>
    <row r="23" spans="1:25" x14ac:dyDescent="0.25">
      <c r="A23">
        <v>110</v>
      </c>
      <c r="B23">
        <v>71.345154710000003</v>
      </c>
      <c r="C23">
        <v>60071.906819999997</v>
      </c>
      <c r="D23">
        <f t="shared" si="0"/>
        <v>60071.906819999997</v>
      </c>
      <c r="E23">
        <f t="shared" si="1"/>
        <v>71.345154710000003</v>
      </c>
      <c r="F23">
        <v>110</v>
      </c>
      <c r="G23">
        <v>97.011493160000001</v>
      </c>
      <c r="H23">
        <v>74758.996859999999</v>
      </c>
      <c r="I23">
        <f>H23-Sal3NT2</f>
        <v>72961.02356999999</v>
      </c>
      <c r="J23">
        <f>G23-Sal3ST2</f>
        <v>92.387540049999998</v>
      </c>
      <c r="K23">
        <v>110</v>
      </c>
      <c r="L23">
        <v>87.661882210000002</v>
      </c>
      <c r="M23">
        <v>69619.313609999997</v>
      </c>
      <c r="N23">
        <f>M23-Sal3NT3</f>
        <v>67750.49437</v>
      </c>
      <c r="O23">
        <f>L23-Sal3ST3</f>
        <v>83.819680290000008</v>
      </c>
      <c r="P23">
        <v>110</v>
      </c>
      <c r="Q23">
        <v>83.167150199999995</v>
      </c>
      <c r="R23">
        <v>64528.560169999997</v>
      </c>
      <c r="S23">
        <f>R23-Sal3NT4</f>
        <v>67576.250499999995</v>
      </c>
      <c r="T23">
        <f>Q23-Sal3ST4</f>
        <v>84.98790618999999</v>
      </c>
      <c r="U23">
        <v>110</v>
      </c>
      <c r="V23">
        <v>88.74259979</v>
      </c>
      <c r="W23">
        <v>69115.399000000005</v>
      </c>
      <c r="X23">
        <f>W23-Sal3NT5</f>
        <v>69560.161220000009</v>
      </c>
      <c r="Y23">
        <f>V23-Sal3ST5</f>
        <v>87.307754160000002</v>
      </c>
    </row>
    <row r="24" spans="1:25" x14ac:dyDescent="0.25">
      <c r="A24">
        <v>115</v>
      </c>
      <c r="B24">
        <v>74.071476610000005</v>
      </c>
      <c r="C24">
        <v>62367.442589999999</v>
      </c>
      <c r="D24">
        <f t="shared" si="0"/>
        <v>62367.442589999999</v>
      </c>
      <c r="E24">
        <f t="shared" si="1"/>
        <v>74.071476610000005</v>
      </c>
      <c r="F24">
        <v>115</v>
      </c>
      <c r="G24">
        <v>98.815526869999999</v>
      </c>
      <c r="H24">
        <v>76149.221319999997</v>
      </c>
      <c r="I24">
        <f>H24-Sal3NT2</f>
        <v>74351.248029999988</v>
      </c>
      <c r="J24">
        <f>G24-Sal3ST2</f>
        <v>94.191573759999997</v>
      </c>
      <c r="K24">
        <v>115</v>
      </c>
      <c r="L24">
        <v>93.365362210000001</v>
      </c>
      <c r="M24">
        <v>74148.903359999997</v>
      </c>
      <c r="N24">
        <f>M24-Sal3NT3</f>
        <v>72280.08412</v>
      </c>
      <c r="O24">
        <f>L24-Sal3ST3</f>
        <v>89.523160289999993</v>
      </c>
      <c r="P24">
        <v>115</v>
      </c>
      <c r="Q24">
        <v>85.773092309999996</v>
      </c>
      <c r="R24">
        <v>66550.484589999993</v>
      </c>
      <c r="S24">
        <f>R24-Sal3NT4</f>
        <v>69598.17491999999</v>
      </c>
      <c r="T24">
        <f>Q24-Sal3ST4</f>
        <v>87.593848299999991</v>
      </c>
      <c r="U24">
        <v>115</v>
      </c>
      <c r="V24">
        <v>93.681820959999996</v>
      </c>
      <c r="W24">
        <v>72962.212620000006</v>
      </c>
      <c r="X24">
        <f>W24-Sal3NT5</f>
        <v>73406.97484000001</v>
      </c>
      <c r="Y24">
        <f>V24-Sal3ST5</f>
        <v>92.246975329999998</v>
      </c>
    </row>
    <row r="25" spans="1:25" x14ac:dyDescent="0.25">
      <c r="A25">
        <v>120</v>
      </c>
      <c r="B25">
        <v>77.208108690000003</v>
      </c>
      <c r="C25">
        <v>65008.455439999998</v>
      </c>
      <c r="D25">
        <f t="shared" si="0"/>
        <v>65008.455439999998</v>
      </c>
      <c r="E25">
        <f t="shared" si="1"/>
        <v>77.208108690000003</v>
      </c>
      <c r="K25">
        <v>120</v>
      </c>
      <c r="L25">
        <v>97.444347190000002</v>
      </c>
      <c r="M25">
        <v>77388.351649999997</v>
      </c>
      <c r="N25">
        <f>M25-Sal3NT3</f>
        <v>75519.53241</v>
      </c>
      <c r="O25">
        <f>L25-Sal3ST3</f>
        <v>93.602145269999994</v>
      </c>
      <c r="P25">
        <v>120</v>
      </c>
      <c r="Q25">
        <v>88.511265409999993</v>
      </c>
      <c r="R25">
        <v>68675.005720000001</v>
      </c>
      <c r="S25">
        <f>R25-Sal3NT4</f>
        <v>71722.696049999999</v>
      </c>
      <c r="T25">
        <f>Q25-Sal3ST4</f>
        <v>90.332021400000002</v>
      </c>
      <c r="U25">
        <v>120</v>
      </c>
      <c r="V25">
        <v>97.907954099999998</v>
      </c>
      <c r="W25">
        <v>76253.651889999994</v>
      </c>
      <c r="X25">
        <f>W25-Sal3NT5</f>
        <v>76698.414109999998</v>
      </c>
      <c r="Y25">
        <f>V25-Sal3ST5</f>
        <v>96.47310847</v>
      </c>
    </row>
    <row r="26" spans="1:25" x14ac:dyDescent="0.25">
      <c r="A26">
        <v>125</v>
      </c>
      <c r="B26">
        <v>79.781744509999996</v>
      </c>
      <c r="C26">
        <v>67175.431060000003</v>
      </c>
      <c r="D26">
        <f t="shared" si="0"/>
        <v>67175.431060000003</v>
      </c>
      <c r="E26">
        <f t="shared" si="1"/>
        <v>79.781744509999996</v>
      </c>
      <c r="K26">
        <v>125</v>
      </c>
      <c r="L26">
        <v>98.873867050000001</v>
      </c>
      <c r="M26">
        <v>78523.64774</v>
      </c>
      <c r="N26">
        <f>M26-Sal3NT3</f>
        <v>76654.828500000003</v>
      </c>
      <c r="O26">
        <f>L26-Sal3ST3</f>
        <v>95.031665129999993</v>
      </c>
      <c r="P26">
        <v>125</v>
      </c>
      <c r="Q26">
        <v>90.886724900000004</v>
      </c>
      <c r="R26">
        <v>70518.100980000003</v>
      </c>
      <c r="S26">
        <f>R26-Sal3NT4</f>
        <v>73565.791310000001</v>
      </c>
      <c r="T26">
        <f>Q26-Sal3ST4</f>
        <v>92.707480889999999</v>
      </c>
      <c r="U26">
        <v>125</v>
      </c>
      <c r="V26">
        <v>99.403447319999998</v>
      </c>
      <c r="W26">
        <v>77418.386880000005</v>
      </c>
      <c r="X26">
        <f>W26-Sal3NT5</f>
        <v>77863.14910000001</v>
      </c>
      <c r="Y26">
        <f>V26-Sal3ST5</f>
        <v>97.96860169</v>
      </c>
    </row>
    <row r="27" spans="1:25" x14ac:dyDescent="0.25">
      <c r="A27">
        <v>130</v>
      </c>
      <c r="B27">
        <v>83.208423850000003</v>
      </c>
      <c r="C27">
        <v>70060.660799999998</v>
      </c>
      <c r="D27">
        <f t="shared" si="0"/>
        <v>70060.660799999998</v>
      </c>
      <c r="E27">
        <f t="shared" si="1"/>
        <v>83.208423850000003</v>
      </c>
      <c r="P27">
        <v>130</v>
      </c>
      <c r="Q27">
        <v>93.404069379999996</v>
      </c>
      <c r="R27">
        <v>72471.283389999997</v>
      </c>
      <c r="S27">
        <f>R27-Sal3NT4</f>
        <v>75518.973719999995</v>
      </c>
      <c r="T27">
        <f>Q27-Sal3ST4</f>
        <v>95.224825369999991</v>
      </c>
    </row>
    <row r="28" spans="1:25" x14ac:dyDescent="0.25">
      <c r="A28">
        <v>135</v>
      </c>
      <c r="B28">
        <v>86.586353650000007</v>
      </c>
      <c r="C28">
        <v>72904.843909999996</v>
      </c>
      <c r="D28">
        <f t="shared" si="0"/>
        <v>72904.843909999996</v>
      </c>
      <c r="E28">
        <f t="shared" si="1"/>
        <v>86.586353650000007</v>
      </c>
      <c r="P28">
        <v>135</v>
      </c>
      <c r="Q28">
        <v>95.697406360000002</v>
      </c>
      <c r="R28">
        <v>74250.660619999995</v>
      </c>
      <c r="S28">
        <f>R28-Sal3NT4</f>
        <v>77298.350949999993</v>
      </c>
      <c r="T28">
        <f>Q28-Sal3ST4</f>
        <v>97.518162350000011</v>
      </c>
    </row>
    <row r="29" spans="1:25" x14ac:dyDescent="0.25">
      <c r="A29">
        <v>140</v>
      </c>
      <c r="B29">
        <v>89.283528750000002</v>
      </c>
      <c r="C29">
        <v>75175.838369999998</v>
      </c>
      <c r="D29">
        <f t="shared" si="0"/>
        <v>75175.838369999998</v>
      </c>
      <c r="E29">
        <f t="shared" si="1"/>
        <v>89.283528750000002</v>
      </c>
      <c r="P29">
        <v>140</v>
      </c>
      <c r="Q29">
        <v>97.675367260000002</v>
      </c>
      <c r="R29">
        <v>75785.340700000001</v>
      </c>
      <c r="S29">
        <f>R29-Sal3NT4</f>
        <v>78833.031029999998</v>
      </c>
      <c r="T29">
        <f>Q29-Sal3ST4</f>
        <v>99.496123250000011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56</vt:i4>
      </vt:variant>
    </vt:vector>
  </HeadingPairs>
  <TitlesOfParts>
    <vt:vector size="60" baseType="lpstr">
      <vt:lpstr>0 Salinity</vt:lpstr>
      <vt:lpstr>1 Salinity</vt:lpstr>
      <vt:lpstr>2 Salinity</vt:lpstr>
      <vt:lpstr>3 Salinity</vt:lpstr>
      <vt:lpstr>Const1</vt:lpstr>
      <vt:lpstr>Const10</vt:lpstr>
      <vt:lpstr>Const11</vt:lpstr>
      <vt:lpstr>Const12</vt:lpstr>
      <vt:lpstr>Const13</vt:lpstr>
      <vt:lpstr>Const14</vt:lpstr>
      <vt:lpstr>Const15</vt:lpstr>
      <vt:lpstr>Const16</vt:lpstr>
      <vt:lpstr>Const17</vt:lpstr>
      <vt:lpstr>Const18</vt:lpstr>
      <vt:lpstr>Const2</vt:lpstr>
      <vt:lpstr>Const3</vt:lpstr>
      <vt:lpstr>Const4</vt:lpstr>
      <vt:lpstr>Const5</vt:lpstr>
      <vt:lpstr>Const6</vt:lpstr>
      <vt:lpstr>Const7</vt:lpstr>
      <vt:lpstr>Const8</vt:lpstr>
      <vt:lpstr>Const9</vt:lpstr>
      <vt:lpstr>NTC</vt:lpstr>
      <vt:lpstr>NTemp1</vt:lpstr>
      <vt:lpstr>NTemp2</vt:lpstr>
      <vt:lpstr>NTemp3</vt:lpstr>
      <vt:lpstr>Sal1NT1</vt:lpstr>
      <vt:lpstr>Sal1NT2</vt:lpstr>
      <vt:lpstr>Sal1NT3</vt:lpstr>
      <vt:lpstr>Sal1NT4</vt:lpstr>
      <vt:lpstr>Sal1NT5</vt:lpstr>
      <vt:lpstr>Sal1T1</vt:lpstr>
      <vt:lpstr>Sal1T2</vt:lpstr>
      <vt:lpstr>Sal1T3</vt:lpstr>
      <vt:lpstr>Sal1T4</vt:lpstr>
      <vt:lpstr>Sal1T5</vt:lpstr>
      <vt:lpstr>Sal2NT1</vt:lpstr>
      <vt:lpstr>Sal2NT2</vt:lpstr>
      <vt:lpstr>Sal2NT3</vt:lpstr>
      <vt:lpstr>Sal2NT4</vt:lpstr>
      <vt:lpstr>Sal2NT5</vt:lpstr>
      <vt:lpstr>Sal2ST1</vt:lpstr>
      <vt:lpstr>Sal2ST2</vt:lpstr>
      <vt:lpstr>Sal2ST3</vt:lpstr>
      <vt:lpstr>Sal2ST4</vt:lpstr>
      <vt:lpstr>Sal2ST5</vt:lpstr>
      <vt:lpstr>Sal2Time5</vt:lpstr>
      <vt:lpstr>Sal3NT1</vt:lpstr>
      <vt:lpstr>Sal3NT2</vt:lpstr>
      <vt:lpstr>Sal3NT3</vt:lpstr>
      <vt:lpstr>Sal3NT4</vt:lpstr>
      <vt:lpstr>Sal3NT5</vt:lpstr>
      <vt:lpstr>Sal3ST1</vt:lpstr>
      <vt:lpstr>Sal3ST2</vt:lpstr>
      <vt:lpstr>Sal3ST3</vt:lpstr>
      <vt:lpstr>Sal3ST4</vt:lpstr>
      <vt:lpstr>Sal3ST5</vt:lpstr>
      <vt:lpstr>Sal3Time4</vt:lpstr>
      <vt:lpstr>TC</vt:lpstr>
      <vt:lpstr>TimeC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</dc:creator>
  <cp:lastModifiedBy>jj</cp:lastModifiedBy>
  <dcterms:created xsi:type="dcterms:W3CDTF">2019-01-10T15:57:23Z</dcterms:created>
  <dcterms:modified xsi:type="dcterms:W3CDTF">2019-01-11T00:47:14Z</dcterms:modified>
</cp:coreProperties>
</file>