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19E1EEA-A081-4AA8-B018-2136A6BDB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1" i="1" l="1" a="1"/>
  <c r="Y51" i="1" s="1"/>
  <c r="Y50" i="1" a="1"/>
  <c r="Y50" i="1" s="1"/>
  <c r="Y49" i="1" a="1"/>
  <c r="Y49" i="1" s="1"/>
  <c r="Y48" i="1" a="1"/>
  <c r="Y48" i="1" s="1"/>
  <c r="Y47" i="1" a="1"/>
  <c r="Y47" i="1" s="1"/>
  <c r="Y46" i="1" a="1"/>
  <c r="Y46" i="1" s="1"/>
  <c r="Y45" i="1" a="1"/>
  <c r="Y45" i="1" s="1"/>
  <c r="Y44" i="1" a="1"/>
  <c r="Y44" i="1" s="1"/>
  <c r="Y43" i="1" a="1"/>
  <c r="Y43" i="1" s="1"/>
  <c r="Y42" i="1" a="1"/>
  <c r="Y42" i="1" s="1"/>
  <c r="Y41" i="1" a="1"/>
  <c r="Y41" i="1" s="1"/>
  <c r="Y40" i="1" a="1"/>
  <c r="Y40" i="1" s="1"/>
  <c r="Y39" i="1" a="1"/>
  <c r="Y39" i="1" s="1"/>
  <c r="Y38" i="1" a="1"/>
  <c r="Y38" i="1" s="1"/>
  <c r="Y37" i="1" a="1"/>
  <c r="Y37" i="1" s="1"/>
  <c r="Y36" i="1" a="1"/>
  <c r="Y36" i="1" s="1"/>
  <c r="Y35" i="1" a="1"/>
  <c r="Y35" i="1" s="1"/>
  <c r="X51" i="1" a="1"/>
  <c r="X51" i="1" s="1"/>
  <c r="X50" i="1" a="1"/>
  <c r="X50" i="1" s="1"/>
  <c r="X49" i="1" a="1"/>
  <c r="X49" i="1" s="1"/>
  <c r="X48" i="1" a="1"/>
  <c r="X48" i="1" s="1"/>
  <c r="X47" i="1" a="1"/>
  <c r="X47" i="1" s="1"/>
  <c r="X46" i="1" a="1"/>
  <c r="X46" i="1" s="1"/>
  <c r="X45" i="1" a="1"/>
  <c r="X45" i="1" s="1"/>
  <c r="X44" i="1" a="1"/>
  <c r="X44" i="1" s="1"/>
  <c r="X43" i="1" a="1"/>
  <c r="X43" i="1" s="1"/>
  <c r="X42" i="1" a="1"/>
  <c r="X42" i="1" s="1"/>
  <c r="X41" i="1" a="1"/>
  <c r="X41" i="1" s="1"/>
  <c r="X40" i="1" a="1"/>
  <c r="X40" i="1" s="1"/>
  <c r="X39" i="1" a="1"/>
  <c r="X39" i="1" s="1"/>
  <c r="X38" i="1" a="1"/>
  <c r="X38" i="1" s="1"/>
  <c r="X37" i="1" a="1"/>
  <c r="X37" i="1" s="1"/>
  <c r="X36" i="1" a="1"/>
  <c r="X36" i="1" s="1"/>
  <c r="X35" i="1" a="1"/>
  <c r="X35" i="1" s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 a="1"/>
  <c r="W45" i="1" s="1"/>
  <c r="W44" i="1" a="1"/>
  <c r="W44" i="1" s="1"/>
  <c r="W43" i="1" a="1"/>
  <c r="W43" i="1" s="1"/>
  <c r="W42" i="1" a="1"/>
  <c r="W42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U51" i="1" a="1"/>
  <c r="U51" i="1" s="1"/>
  <c r="U50" i="1" a="1"/>
  <c r="U50" i="1" s="1"/>
  <c r="U49" i="1" a="1"/>
  <c r="U49" i="1" s="1"/>
  <c r="U48" i="1" a="1"/>
  <c r="U48" i="1" s="1"/>
  <c r="U47" i="1" a="1"/>
  <c r="U47" i="1" s="1"/>
  <c r="U46" i="1" a="1"/>
  <c r="U46" i="1" s="1"/>
  <c r="U45" i="1" a="1"/>
  <c r="U45" i="1" s="1"/>
  <c r="U44" i="1" a="1"/>
  <c r="U44" i="1" s="1"/>
  <c r="U43" i="1" a="1"/>
  <c r="U43" i="1" s="1"/>
  <c r="U42" i="1" a="1"/>
  <c r="U42" i="1" s="1"/>
  <c r="U41" i="1" a="1"/>
  <c r="U41" i="1" s="1"/>
  <c r="U40" i="1" a="1"/>
  <c r="U40" i="1" s="1"/>
  <c r="U39" i="1" a="1"/>
  <c r="U39" i="1" s="1"/>
  <c r="U38" i="1" a="1"/>
  <c r="U38" i="1" s="1"/>
  <c r="U37" i="1" a="1"/>
  <c r="U37" i="1" s="1"/>
  <c r="U36" i="1" a="1"/>
  <c r="U36" i="1" s="1"/>
  <c r="U35" i="1" a="1"/>
  <c r="U35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Y13" i="1" a="1"/>
  <c r="Y13" i="1" s="1"/>
  <c r="Y12" i="1" a="1"/>
  <c r="Y12" i="1" s="1"/>
  <c r="Y11" i="1" a="1"/>
  <c r="Y11" i="1" s="1"/>
  <c r="Y10" i="1" a="1"/>
  <c r="Y10" i="1" s="1"/>
  <c r="Y9" i="1" a="1"/>
  <c r="Y9" i="1" s="1"/>
  <c r="Y8" i="1" a="1"/>
  <c r="Y8" i="1" s="1"/>
  <c r="Y7" i="1" a="1"/>
  <c r="Y7" i="1" s="1"/>
  <c r="Y6" i="1" a="1"/>
  <c r="Y6" i="1" s="1"/>
  <c r="Y5" i="1" a="1"/>
  <c r="Y5" i="1" s="1"/>
  <c r="Y4" i="1" a="1"/>
  <c r="Y4" i="1" s="1"/>
  <c r="Y3" i="1" a="1"/>
  <c r="Y3" i="1" s="1"/>
  <c r="Y2" i="1" a="1"/>
  <c r="Y2" i="1" s="1"/>
  <c r="X13" i="1" a="1"/>
  <c r="X13" i="1" s="1"/>
  <c r="X12" i="1" a="1"/>
  <c r="X12" i="1" s="1"/>
  <c r="X11" i="1" a="1"/>
  <c r="X11" i="1" s="1"/>
  <c r="X10" i="1" a="1"/>
  <c r="X10" i="1" s="1"/>
  <c r="X9" i="1" a="1"/>
  <c r="X9" i="1" s="1"/>
  <c r="X8" i="1" a="1"/>
  <c r="X8" i="1" s="1"/>
  <c r="X7" i="1" a="1"/>
  <c r="X7" i="1" s="1"/>
  <c r="X6" i="1" a="1"/>
  <c r="X6" i="1" s="1"/>
  <c r="X5" i="1" a="1"/>
  <c r="X5" i="1" s="1"/>
  <c r="X4" i="1" a="1"/>
  <c r="X4" i="1" s="1"/>
  <c r="X3" i="1" a="1"/>
  <c r="X3" i="1" s="1"/>
  <c r="X2" i="1" a="1"/>
  <c r="X2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W2" i="1" a="1"/>
  <c r="W2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T13" i="1" l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</calcChain>
</file>

<file path=xl/sharedStrings.xml><?xml version="1.0" encoding="utf-8"?>
<sst xmlns="http://schemas.openxmlformats.org/spreadsheetml/2006/main" count="14" uniqueCount="10">
  <si>
    <t>occupancy</t>
  </si>
  <si>
    <t>speed</t>
  </si>
  <si>
    <t>450检测器正常</t>
    <phoneticPr fontId="1" type="noConversion"/>
  </si>
  <si>
    <t>450检测器停车flow</t>
    <phoneticPr fontId="1" type="noConversion"/>
  </si>
  <si>
    <t>300正常flow</t>
    <phoneticPr fontId="1" type="noConversion"/>
  </si>
  <si>
    <t>300停车flow</t>
    <phoneticPr fontId="1" type="noConversion"/>
  </si>
  <si>
    <t>450M 停车</t>
    <phoneticPr fontId="1" type="noConversion"/>
  </si>
  <si>
    <t>450M 正常</t>
    <phoneticPr fontId="1" type="noConversion"/>
  </si>
  <si>
    <t>300M 正常</t>
    <phoneticPr fontId="1" type="noConversion"/>
  </si>
  <si>
    <t>300M停车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</si>
</sst>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流量变化图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有事件发生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Sheet1!$S$2:$S$13</c:f>
              <c:numCache>
                <c:formatCode>General</c:formatCode>
                <c:ptCount val="12"/>
                <c:pt idx="0">
                  <c:v>398.84210526315792</c:v>
                </c:pt>
                <c:pt idx="1">
                  <c:v>950.21052631578948</c:v>
                </c:pt>
                <c:pt idx="2">
                  <c:v>818.52631578947364</c:v>
                </c:pt>
                <c:pt idx="3">
                  <c:v>729.47368421052636</c:v>
                </c:pt>
                <c:pt idx="4">
                  <c:v>869.68421052631584</c:v>
                </c:pt>
                <c:pt idx="5">
                  <c:v>878.21052631578948</c:v>
                </c:pt>
                <c:pt idx="6">
                  <c:v>878.21052631578948</c:v>
                </c:pt>
                <c:pt idx="7">
                  <c:v>851.68421052631584</c:v>
                </c:pt>
                <c:pt idx="8">
                  <c:v>761.68421052631584</c:v>
                </c:pt>
                <c:pt idx="9">
                  <c:v>691.57894736842104</c:v>
                </c:pt>
                <c:pt idx="10">
                  <c:v>558</c:v>
                </c:pt>
                <c:pt idx="11">
                  <c:v>398.84210526315792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91-4841-991D-AAAE44CA5AAB}"/>
            </c:ext>
          </c:extLst>
        </c:ser>
        <c:ser>
          <c:idx val="1"/>
          <c:order val="1"/>
          <c:tx>
            <c:v>无事件发生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Sheet1!$W$2:$W$13</c:f>
              <c:numCache>
                <c:formatCode>General</c:formatCode>
                <c:ptCount val="12"/>
                <c:pt idx="0">
                  <c:v>398.84210526315792</c:v>
                </c:pt>
                <c:pt idx="1">
                  <c:v>953.0526315789474</c:v>
                </c:pt>
                <c:pt idx="2">
                  <c:v>894.31578947368416</c:v>
                </c:pt>
                <c:pt idx="3">
                  <c:v>880.10526315789468</c:v>
                </c:pt>
                <c:pt idx="4">
                  <c:v>866.84210526315792</c:v>
                </c:pt>
                <c:pt idx="5">
                  <c:v>862.10526315789468</c:v>
                </c:pt>
                <c:pt idx="6">
                  <c:v>862.10526315789468</c:v>
                </c:pt>
                <c:pt idx="7">
                  <c:v>816.63157894736844</c:v>
                </c:pt>
                <c:pt idx="8">
                  <c:v>767.36842105263156</c:v>
                </c:pt>
                <c:pt idx="9">
                  <c:v>659.36842105263156</c:v>
                </c:pt>
                <c:pt idx="10">
                  <c:v>546.63157894736844</c:v>
                </c:pt>
                <c:pt idx="11">
                  <c:v>398.84210526315792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1-4841-991D-AAAE44CA5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756264"/>
        <c:axId val="578759544"/>
      </c:lineChart>
      <c:catAx>
        <c:axId val="578756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9544"/>
        <c:crosses val="autoZero"/>
        <c:auto val="1"/>
        <c:lblAlgn val="ctr"/>
        <c:lblOffset val="100"/>
        <c:noMultiLvlLbl val="0"/>
      </c:catAx>
      <c:valAx>
        <c:axId val="57875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占有率变化图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有事件发生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Sheet1!$T$2:$T$13</c:f>
              <c:numCache>
                <c:formatCode>General</c:formatCode>
                <c:ptCount val="12"/>
                <c:pt idx="0">
                  <c:v>1.7064473684210522</c:v>
                </c:pt>
                <c:pt idx="1">
                  <c:v>3.9859210526315776</c:v>
                </c:pt>
                <c:pt idx="2">
                  <c:v>4.5169736842105275</c:v>
                </c:pt>
                <c:pt idx="3">
                  <c:v>3.2219736842105275</c:v>
                </c:pt>
                <c:pt idx="4">
                  <c:v>3.7905263157894744</c:v>
                </c:pt>
                <c:pt idx="5">
                  <c:v>3.7572368421052627</c:v>
                </c:pt>
                <c:pt idx="6">
                  <c:v>3.7477631578947368</c:v>
                </c:pt>
                <c:pt idx="7">
                  <c:v>3.5900000000000003</c:v>
                </c:pt>
                <c:pt idx="8">
                  <c:v>3.1450000000000009</c:v>
                </c:pt>
                <c:pt idx="9">
                  <c:v>2.8402631578947362</c:v>
                </c:pt>
                <c:pt idx="10">
                  <c:v>2.2196052631578951</c:v>
                </c:pt>
                <c:pt idx="11">
                  <c:v>1.4892105263157891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0-468E-B83E-916573334EA1}"/>
            </c:ext>
          </c:extLst>
        </c:ser>
        <c:ser>
          <c:idx val="1"/>
          <c:order val="1"/>
          <c:tx>
            <c:v>无事件发生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Sheet1!$X$2:$X$13</c:f>
              <c:numCache>
                <c:formatCode>General</c:formatCode>
                <c:ptCount val="12"/>
                <c:pt idx="0">
                  <c:v>1.7076315789473682</c:v>
                </c:pt>
                <c:pt idx="1">
                  <c:v>3.9934210526315796</c:v>
                </c:pt>
                <c:pt idx="2">
                  <c:v>3.8257894736842113</c:v>
                </c:pt>
                <c:pt idx="3">
                  <c:v>3.7609210526315788</c:v>
                </c:pt>
                <c:pt idx="4">
                  <c:v>3.6872368421052628</c:v>
                </c:pt>
                <c:pt idx="5">
                  <c:v>3.6668421052631586</c:v>
                </c:pt>
                <c:pt idx="6">
                  <c:v>3.6921052631578943</c:v>
                </c:pt>
                <c:pt idx="7">
                  <c:v>3.4244736842105268</c:v>
                </c:pt>
                <c:pt idx="8">
                  <c:v>3.190921052631579</c:v>
                </c:pt>
                <c:pt idx="9">
                  <c:v>2.6817105263157894</c:v>
                </c:pt>
                <c:pt idx="10">
                  <c:v>2.1706578947368427</c:v>
                </c:pt>
                <c:pt idx="11">
                  <c:v>1.4898684210526321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0-468E-B83E-916573334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754952"/>
        <c:axId val="578759872"/>
      </c:lineChart>
      <c:catAx>
        <c:axId val="578754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9872"/>
        <c:crosses val="autoZero"/>
        <c:auto val="1"/>
        <c:lblAlgn val="ctr"/>
        <c:lblOffset val="100"/>
        <c:noMultiLvlLbl val="0"/>
      </c:catAx>
      <c:valAx>
        <c:axId val="5787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5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速度变化图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有事件发生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Sheet1!$U$2:$U$13</c:f>
              <c:numCache>
                <c:formatCode>General</c:formatCode>
                <c:ptCount val="12"/>
                <c:pt idx="0">
                  <c:v>30.80907894736842</c:v>
                </c:pt>
                <c:pt idx="1">
                  <c:v>32.358684210526306</c:v>
                </c:pt>
                <c:pt idx="2">
                  <c:v>25.202500000000004</c:v>
                </c:pt>
                <c:pt idx="3">
                  <c:v>32.516447368421062</c:v>
                </c:pt>
                <c:pt idx="4">
                  <c:v>32.244210526315804</c:v>
                </c:pt>
                <c:pt idx="5">
                  <c:v>32.176578947368426</c:v>
                </c:pt>
                <c:pt idx="6">
                  <c:v>32.12407894736841</c:v>
                </c:pt>
                <c:pt idx="7">
                  <c:v>32.196315789473694</c:v>
                </c:pt>
                <c:pt idx="8">
                  <c:v>33.054736842105278</c:v>
                </c:pt>
                <c:pt idx="9">
                  <c:v>32.805000000000007</c:v>
                </c:pt>
                <c:pt idx="10">
                  <c:v>33.85526315789474</c:v>
                </c:pt>
                <c:pt idx="11">
                  <c:v>35.772763157894737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6-4198-8069-B76E85916016}"/>
            </c:ext>
          </c:extLst>
        </c:ser>
        <c:ser>
          <c:idx val="1"/>
          <c:order val="1"/>
          <c:tx>
            <c:v>无事件发生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Sheet1!$Y$2:$Y$13</c:f>
              <c:numCache>
                <c:formatCode>General</c:formatCode>
                <c:ptCount val="12"/>
                <c:pt idx="0">
                  <c:v>30.793421052631583</c:v>
                </c:pt>
                <c:pt idx="1">
                  <c:v>32.390394736842111</c:v>
                </c:pt>
                <c:pt idx="2">
                  <c:v>32.446842105263165</c:v>
                </c:pt>
                <c:pt idx="3">
                  <c:v>32.231315789473676</c:v>
                </c:pt>
                <c:pt idx="4">
                  <c:v>32.65815789473686</c:v>
                </c:pt>
                <c:pt idx="5">
                  <c:v>32.202763157894736</c:v>
                </c:pt>
                <c:pt idx="6">
                  <c:v>32.212631578947374</c:v>
                </c:pt>
                <c:pt idx="7">
                  <c:v>32.780657894736827</c:v>
                </c:pt>
                <c:pt idx="8">
                  <c:v>33.071710526315783</c:v>
                </c:pt>
                <c:pt idx="9">
                  <c:v>33.164342105263152</c:v>
                </c:pt>
                <c:pt idx="10">
                  <c:v>33.939210526315783</c:v>
                </c:pt>
                <c:pt idx="11">
                  <c:v>35.747368421052634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6-4198-8069-B76E85916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398760"/>
        <c:axId val="650399088"/>
      </c:lineChart>
      <c:catAx>
        <c:axId val="650398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9088"/>
        <c:crosses val="autoZero"/>
        <c:auto val="1"/>
        <c:lblAlgn val="ctr"/>
        <c:lblOffset val="100"/>
        <c:noMultiLvlLbl val="0"/>
      </c:catAx>
      <c:valAx>
        <c:axId val="6503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流量变化图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无事件发生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Sheet1!$S$35:$S$51</c:f>
              <c:numCache>
                <c:formatCode>General</c:formatCode>
                <c:ptCount val="17"/>
                <c:pt idx="0">
                  <c:v>398.84210526315792</c:v>
                </c:pt>
                <c:pt idx="1">
                  <c:v>758.84210526315792</c:v>
                </c:pt>
                <c:pt idx="2">
                  <c:v>881.0526315789474</c:v>
                </c:pt>
                <c:pt idx="3">
                  <c:v>894.31578947368416</c:v>
                </c:pt>
                <c:pt idx="4">
                  <c:v>912.31578947368416</c:v>
                </c:pt>
                <c:pt idx="5">
                  <c:v>879.15789473684208</c:v>
                </c:pt>
                <c:pt idx="6">
                  <c:v>866.84210526315792</c:v>
                </c:pt>
                <c:pt idx="7">
                  <c:v>881.0526315789474</c:v>
                </c:pt>
                <c:pt idx="8">
                  <c:v>868.73684210526312</c:v>
                </c:pt>
                <c:pt idx="9">
                  <c:v>862.10526315789468</c:v>
                </c:pt>
                <c:pt idx="10">
                  <c:v>854.52631578947364</c:v>
                </c:pt>
                <c:pt idx="11">
                  <c:v>809.0526315789474</c:v>
                </c:pt>
                <c:pt idx="12">
                  <c:v>767.36842105263156</c:v>
                </c:pt>
                <c:pt idx="13">
                  <c:v>695.36842105263156</c:v>
                </c:pt>
                <c:pt idx="14">
                  <c:v>637.57894736842104</c:v>
                </c:pt>
                <c:pt idx="15">
                  <c:v>546.63157894736844</c:v>
                </c:pt>
                <c:pt idx="16">
                  <c:v>401.68421052631578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2-4CE4-8C5E-1BF3504636D7}"/>
            </c:ext>
          </c:extLst>
        </c:ser>
        <c:ser>
          <c:idx val="1"/>
          <c:order val="1"/>
          <c:tx>
            <c:v>有事件发生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Sheet1!$W$35:$W$51</c:f>
              <c:numCache>
                <c:formatCode>General</c:formatCode>
                <c:ptCount val="17"/>
                <c:pt idx="0">
                  <c:v>398.84210526315792</c:v>
                </c:pt>
                <c:pt idx="1">
                  <c:v>736.10526315789468</c:v>
                </c:pt>
                <c:pt idx="2">
                  <c:v>911.36842105263156</c:v>
                </c:pt>
                <c:pt idx="3">
                  <c:v>818.52631578947364</c:v>
                </c:pt>
                <c:pt idx="4">
                  <c:v>581.68421052631584</c:v>
                </c:pt>
                <c:pt idx="5">
                  <c:v>904.73684210526312</c:v>
                </c:pt>
                <c:pt idx="6">
                  <c:v>869.68421052631584</c:v>
                </c:pt>
                <c:pt idx="7">
                  <c:v>874.42105263157896</c:v>
                </c:pt>
                <c:pt idx="8">
                  <c:v>870.63157894736844</c:v>
                </c:pt>
                <c:pt idx="9">
                  <c:v>878.21052631578948</c:v>
                </c:pt>
                <c:pt idx="10">
                  <c:v>861.15789473684208</c:v>
                </c:pt>
                <c:pt idx="11">
                  <c:v>828</c:v>
                </c:pt>
                <c:pt idx="12">
                  <c:v>761.68421052631584</c:v>
                </c:pt>
                <c:pt idx="13">
                  <c:v>719.0526315789474</c:v>
                </c:pt>
                <c:pt idx="14">
                  <c:v>659.36842105263156</c:v>
                </c:pt>
                <c:pt idx="15">
                  <c:v>558</c:v>
                </c:pt>
                <c:pt idx="16">
                  <c:v>400.73684210526318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2-4CE4-8C5E-1BF350463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393512"/>
        <c:axId val="650396136"/>
      </c:lineChart>
      <c:catAx>
        <c:axId val="650393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6136"/>
        <c:crosses val="autoZero"/>
        <c:auto val="1"/>
        <c:lblAlgn val="ctr"/>
        <c:lblOffset val="100"/>
        <c:noMultiLvlLbl val="0"/>
      </c:catAx>
      <c:valAx>
        <c:axId val="65039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占有率变化图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无事件发生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Sheet1!$T$35:$T$51</c:f>
              <c:numCache>
                <c:formatCode>General</c:formatCode>
                <c:ptCount val="17"/>
                <c:pt idx="0">
                  <c:v>1.7076315789473682</c:v>
                </c:pt>
                <c:pt idx="1">
                  <c:v>3.5582894736842099</c:v>
                </c:pt>
                <c:pt idx="2">
                  <c:v>3.6665789473684227</c:v>
                </c:pt>
                <c:pt idx="3">
                  <c:v>3.8257894736842113</c:v>
                </c:pt>
                <c:pt idx="4">
                  <c:v>3.9715789473684193</c:v>
                </c:pt>
                <c:pt idx="5">
                  <c:v>3.7636842105263155</c:v>
                </c:pt>
                <c:pt idx="6">
                  <c:v>3.6872368421052628</c:v>
                </c:pt>
                <c:pt idx="7">
                  <c:v>3.7582894736842105</c:v>
                </c:pt>
                <c:pt idx="8">
                  <c:v>3.6825000000000001</c:v>
                </c:pt>
                <c:pt idx="9">
                  <c:v>3.6921052631578943</c:v>
                </c:pt>
                <c:pt idx="10">
                  <c:v>3.6409210526315796</c:v>
                </c:pt>
                <c:pt idx="11">
                  <c:v>3.4111842105263164</c:v>
                </c:pt>
                <c:pt idx="12">
                  <c:v>3.190921052631579</c:v>
                </c:pt>
                <c:pt idx="13">
                  <c:v>2.8409210526315776</c:v>
                </c:pt>
                <c:pt idx="14">
                  <c:v>2.5871052631578952</c:v>
                </c:pt>
                <c:pt idx="15">
                  <c:v>2.1706578947368427</c:v>
                </c:pt>
                <c:pt idx="16">
                  <c:v>1.5076315789473684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1-4B27-81A2-192C4739F910}"/>
            </c:ext>
          </c:extLst>
        </c:ser>
        <c:ser>
          <c:idx val="1"/>
          <c:order val="1"/>
          <c:tx>
            <c:v>有事件发生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Sheet1!$X$35:$X$51</c:f>
              <c:numCache>
                <c:formatCode>General</c:formatCode>
                <c:ptCount val="17"/>
                <c:pt idx="0">
                  <c:v>1.7064473684210522</c:v>
                </c:pt>
                <c:pt idx="1">
                  <c:v>3.5310526315789468</c:v>
                </c:pt>
                <c:pt idx="2">
                  <c:v>3.8064473684210505</c:v>
                </c:pt>
                <c:pt idx="3">
                  <c:v>4.5169736842105275</c:v>
                </c:pt>
                <c:pt idx="4">
                  <c:v>2.7747368421052632</c:v>
                </c:pt>
                <c:pt idx="5">
                  <c:v>3.7827631578947369</c:v>
                </c:pt>
                <c:pt idx="6">
                  <c:v>3.7905263157894744</c:v>
                </c:pt>
                <c:pt idx="7">
                  <c:v>3.743552631578948</c:v>
                </c:pt>
                <c:pt idx="8">
                  <c:v>3.749210526315788</c:v>
                </c:pt>
                <c:pt idx="9">
                  <c:v>3.7477631578947368</c:v>
                </c:pt>
                <c:pt idx="10">
                  <c:v>3.6576315789473686</c:v>
                </c:pt>
                <c:pt idx="11">
                  <c:v>3.4928947368421048</c:v>
                </c:pt>
                <c:pt idx="12">
                  <c:v>3.1450000000000009</c:v>
                </c:pt>
                <c:pt idx="13">
                  <c:v>2.966315789473684</c:v>
                </c:pt>
                <c:pt idx="14">
                  <c:v>2.6960526315789481</c:v>
                </c:pt>
                <c:pt idx="15">
                  <c:v>2.2196052631578951</c:v>
                </c:pt>
                <c:pt idx="16">
                  <c:v>1.5027631578947365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1-4B27-81A2-192C4739F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389576"/>
        <c:axId val="650387608"/>
      </c:lineChart>
      <c:catAx>
        <c:axId val="650389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87608"/>
        <c:crosses val="autoZero"/>
        <c:auto val="1"/>
        <c:lblAlgn val="ctr"/>
        <c:lblOffset val="100"/>
        <c:noMultiLvlLbl val="0"/>
      </c:catAx>
      <c:valAx>
        <c:axId val="65038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38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速度变化图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无事件发生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Sheet1!$U$35:$U$51</c:f>
              <c:numCache>
                <c:formatCode>General</c:formatCode>
                <c:ptCount val="17"/>
                <c:pt idx="0">
                  <c:v>30.793421052631583</c:v>
                </c:pt>
                <c:pt idx="1">
                  <c:v>32.306447368421061</c:v>
                </c:pt>
                <c:pt idx="2">
                  <c:v>32.735263157894728</c:v>
                </c:pt>
                <c:pt idx="3">
                  <c:v>32.446842105263165</c:v>
                </c:pt>
                <c:pt idx="4">
                  <c:v>32.155657894736834</c:v>
                </c:pt>
                <c:pt idx="5">
                  <c:v>32.202894736842111</c:v>
                </c:pt>
                <c:pt idx="6">
                  <c:v>32.65815789473686</c:v>
                </c:pt>
                <c:pt idx="7">
                  <c:v>32.108947368421042</c:v>
                </c:pt>
                <c:pt idx="8">
                  <c:v>32.149078947368423</c:v>
                </c:pt>
                <c:pt idx="9">
                  <c:v>32.212631578947374</c:v>
                </c:pt>
                <c:pt idx="10">
                  <c:v>32.251184210526297</c:v>
                </c:pt>
                <c:pt idx="11">
                  <c:v>32.85</c:v>
                </c:pt>
                <c:pt idx="12">
                  <c:v>33.071710526315783</c:v>
                </c:pt>
                <c:pt idx="13">
                  <c:v>32.999342105263153</c:v>
                </c:pt>
                <c:pt idx="14">
                  <c:v>33.261184210526324</c:v>
                </c:pt>
                <c:pt idx="15">
                  <c:v>33.939210526315783</c:v>
                </c:pt>
                <c:pt idx="16">
                  <c:v>35.638947368421064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D-4247-B718-940B02AE2FEA}"/>
            </c:ext>
          </c:extLst>
        </c:ser>
        <c:ser>
          <c:idx val="1"/>
          <c:order val="1"/>
          <c:tx>
            <c:v>有事件发生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Sheet1!$Y$35:$Y$51</c:f>
              <c:numCache>
                <c:formatCode>General</c:formatCode>
                <c:ptCount val="17"/>
                <c:pt idx="0">
                  <c:v>30.80907894736842</c:v>
                </c:pt>
                <c:pt idx="1">
                  <c:v>32.30355263157896</c:v>
                </c:pt>
                <c:pt idx="2">
                  <c:v>32.455657894736838</c:v>
                </c:pt>
                <c:pt idx="3">
                  <c:v>25.202500000000004</c:v>
                </c:pt>
                <c:pt idx="4">
                  <c:v>29.619078947368422</c:v>
                </c:pt>
                <c:pt idx="5">
                  <c:v>32.309605263157906</c:v>
                </c:pt>
                <c:pt idx="6">
                  <c:v>32.244210526315804</c:v>
                </c:pt>
                <c:pt idx="7">
                  <c:v>32.219210526315784</c:v>
                </c:pt>
                <c:pt idx="8">
                  <c:v>32.182894736842101</c:v>
                </c:pt>
                <c:pt idx="9">
                  <c:v>32.12407894736841</c:v>
                </c:pt>
                <c:pt idx="10">
                  <c:v>32.138552631578939</c:v>
                </c:pt>
                <c:pt idx="11">
                  <c:v>32.259868421052623</c:v>
                </c:pt>
                <c:pt idx="12">
                  <c:v>33.054736842105278</c:v>
                </c:pt>
                <c:pt idx="13">
                  <c:v>32.643157894736852</c:v>
                </c:pt>
                <c:pt idx="14">
                  <c:v>33.045000000000009</c:v>
                </c:pt>
                <c:pt idx="15">
                  <c:v>33.85526315789474</c:v>
                </c:pt>
                <c:pt idx="16">
                  <c:v>35.633684210526319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D-4247-B718-940B02AE2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723024"/>
        <c:axId val="693714824"/>
      </c:lineChart>
      <c:catAx>
        <c:axId val="69372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3714824"/>
        <c:crosses val="autoZero"/>
        <c:auto val="1"/>
        <c:lblAlgn val="ctr"/>
        <c:lblOffset val="100"/>
        <c:noMultiLvlLbl val="0"/>
      </c:catAx>
      <c:valAx>
        <c:axId val="69371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372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138111</xdr:colOff>
      <xdr:row>14</xdr:row>
      <xdr:rowOff>28574</xdr:rowOff>
    </xdr:from>
    <xdr:to>
      <xdr:col>25</xdr:col>
      <xdr:colOff>66674</xdr:colOff>
      <xdr:row>32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66476C-5EB6-4470-AF9E-277D23A5E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328611</xdr:colOff>
      <xdr:row>13</xdr:row>
      <xdr:rowOff>171449</xdr:rowOff>
    </xdr:from>
    <xdr:to>
      <xdr:col>33</xdr:col>
      <xdr:colOff>390525</xdr:colOff>
      <xdr:row>31</xdr:row>
      <xdr:rowOff>142874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AF9947-303B-4507-B8D9-5099DB6D4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566736</xdr:colOff>
      <xdr:row>13</xdr:row>
      <xdr:rowOff>133349</xdr:rowOff>
    </xdr:from>
    <xdr:to>
      <xdr:col>42</xdr:col>
      <xdr:colOff>438149</xdr:colOff>
      <xdr:row>31</xdr:row>
      <xdr:rowOff>123824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8E2C6F4-3A65-4B0C-B3C6-A5C631C12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452436</xdr:colOff>
      <xdr:row>52</xdr:row>
      <xdr:rowOff>19050</xdr:rowOff>
    </xdr:from>
    <xdr:to>
      <xdr:col>25</xdr:col>
      <xdr:colOff>495300</xdr:colOff>
      <xdr:row>70</xdr:row>
      <xdr:rowOff>57150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97AABB2-0C3E-477B-95CD-33F51A190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681036</xdr:colOff>
      <xdr:row>51</xdr:row>
      <xdr:rowOff>171451</xdr:rowOff>
    </xdr:from>
    <xdr:to>
      <xdr:col>35</xdr:col>
      <xdr:colOff>428625</xdr:colOff>
      <xdr:row>70</xdr:row>
      <xdr:rowOff>57150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269E421-20B2-42AA-8B0B-3CC476A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528637</xdr:colOff>
      <xdr:row>52</xdr:row>
      <xdr:rowOff>9525</xdr:rowOff>
    </xdr:from>
    <xdr:to>
      <xdr:col>44</xdr:col>
      <xdr:colOff>409575</xdr:colOff>
      <xdr:row>70</xdr:row>
      <xdr:rowOff>28575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D00AE37-479C-49B1-9CC7-C1EF1C8DD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3"/>
  <sheetViews>
    <sheetView tabSelected="1" topLeftCell="U34" workbookViewId="0">
      <selection activeCell="AE37" sqref="AE37"/>
    </sheetView>
  </sheetViews>
  <sheetFormatPr defaultRowHeight="14.25" x14ac:dyDescent="0.2"/>
  <cols>
    <col min="1" max="1" width="27.5" customWidth="1"/>
    <col min="2" max="2" width="11.75" customWidth="1"/>
    <col min="5" max="5" width="19.25" customWidth="1"/>
    <col min="11" max="11" width="17.375" customWidth="1"/>
    <col min="12" max="12" width="13.25" customWidth="1"/>
    <col min="15" max="15" width="12.75" customWidth="1"/>
    <col min="16" max="16" width="12.5" customWidth="1"/>
  </cols>
  <sheetData>
    <row r="1" spans="1:25" x14ac:dyDescent="0.2">
      <c r="A1" s="1" t="s">
        <v>3</v>
      </c>
      <c r="B1" s="1" t="s">
        <v>0</v>
      </c>
      <c r="C1" s="1" t="s">
        <v>1</v>
      </c>
      <c r="E1" s="2" t="s">
        <v>2</v>
      </c>
      <c r="K1" s="1" t="s">
        <v>4</v>
      </c>
      <c r="L1" s="1" t="s">
        <v>0</v>
      </c>
      <c r="M1" s="1" t="s">
        <v>1</v>
      </c>
      <c r="O1" s="1" t="s">
        <v>5</v>
      </c>
      <c r="P1" s="1" t="s">
        <v>0</v>
      </c>
      <c r="Q1" s="1" t="s">
        <v>1</v>
      </c>
      <c r="S1" s="2" t="s">
        <v>6</v>
      </c>
      <c r="W1" t="s">
        <v>7</v>
      </c>
    </row>
    <row r="2" spans="1:25" x14ac:dyDescent="0.2">
      <c r="A2" s="3">
        <v>432</v>
      </c>
      <c r="B2" s="3">
        <v>1.84</v>
      </c>
      <c r="C2" s="3">
        <v>32.56</v>
      </c>
      <c r="F2" s="3">
        <v>432</v>
      </c>
      <c r="G2" s="3">
        <v>1.84</v>
      </c>
      <c r="H2" s="3">
        <v>32.56</v>
      </c>
      <c r="K2" s="3">
        <v>432</v>
      </c>
      <c r="L2" s="3">
        <v>1.84</v>
      </c>
      <c r="M2" s="3">
        <v>32.56</v>
      </c>
      <c r="O2" s="3">
        <v>432</v>
      </c>
      <c r="P2" s="3">
        <v>1.84</v>
      </c>
      <c r="Q2" s="3">
        <v>32.56</v>
      </c>
      <c r="S2">
        <f t="array" ref="S2">SUM(IF(MOD(ROW(A2:A913),12)=2,A2:A913))/76</f>
        <v>398.84210526315792</v>
      </c>
      <c r="T2">
        <f t="array" ref="T2">SUM(IF(MOD(ROW(B2:B913),12)=2,B2:B913))/76</f>
        <v>1.7064473684210522</v>
      </c>
      <c r="U2">
        <f t="array" ref="U2">SUM(IF(MOD(ROW(C2:C913),12)=2,C2:C913))/76</f>
        <v>30.80907894736842</v>
      </c>
      <c r="W2">
        <f t="array" ref="W2">SUM(IF(MOD(ROW(F2:F913),12)=2,F2:F913))/76</f>
        <v>398.84210526315792</v>
      </c>
      <c r="X2">
        <f t="array" ref="X2">SUM(IF(MOD(ROW(G2:G913),12)=2,G2:G913))/76</f>
        <v>1.7076315789473682</v>
      </c>
      <c r="Y2">
        <f t="array" ref="Y2">SUM(IF(MOD(ROW(H2:H913),12)=2,H2:H913))/76</f>
        <v>30.793421052631583</v>
      </c>
    </row>
    <row r="3" spans="1:25" x14ac:dyDescent="0.2">
      <c r="A3" s="3">
        <v>792</v>
      </c>
      <c r="B3" s="3">
        <v>3.23</v>
      </c>
      <c r="C3" s="3">
        <v>34.229999999999997</v>
      </c>
      <c r="F3" s="3">
        <v>792</v>
      </c>
      <c r="G3" s="3">
        <v>3.23</v>
      </c>
      <c r="H3" s="3">
        <v>34.229999999999997</v>
      </c>
      <c r="K3" s="3">
        <v>720</v>
      </c>
      <c r="L3" s="3">
        <v>3.01</v>
      </c>
      <c r="M3" s="3">
        <v>33.65</v>
      </c>
      <c r="O3" s="3">
        <v>720</v>
      </c>
      <c r="P3" s="3">
        <v>3.01</v>
      </c>
      <c r="Q3" s="3">
        <v>33.65</v>
      </c>
      <c r="S3">
        <f t="array" ref="S3">SUM(IF(MOD(ROW(A2:A913),12)=3,A2:A913))/76</f>
        <v>950.21052631578948</v>
      </c>
      <c r="T3">
        <f t="array" ref="T3">SUM(IF(MOD(ROW(B2:B913),12)=3,B2:B913))/76</f>
        <v>3.9859210526315776</v>
      </c>
      <c r="U3">
        <f t="array" ref="U3">SUM(IF(MOD(ROW(C2:C913),12)=3,C2:C913))/76</f>
        <v>32.358684210526306</v>
      </c>
      <c r="W3">
        <f t="array" ref="W3">SUM(IF(MOD(ROW(F2:F913),12)=3,F2:F913))/76</f>
        <v>953.0526315789474</v>
      </c>
      <c r="X3">
        <f t="array" ref="X3">SUM(IF(MOD(ROW(G2:G913),12)=3,G2:G913))/76</f>
        <v>3.9934210526315796</v>
      </c>
      <c r="Y3">
        <f t="array" ref="Y3">SUM(IF(MOD(ROW(H2:H913),12)=3,H2:H913))/76</f>
        <v>32.390394736842111</v>
      </c>
    </row>
    <row r="4" spans="1:25" x14ac:dyDescent="0.2">
      <c r="A4" s="3">
        <v>432</v>
      </c>
      <c r="B4" s="3">
        <v>1.73</v>
      </c>
      <c r="C4" s="3">
        <v>34.79</v>
      </c>
      <c r="F4" s="3">
        <v>432</v>
      </c>
      <c r="G4" s="3">
        <v>1.73</v>
      </c>
      <c r="H4" s="3">
        <v>34.79</v>
      </c>
      <c r="K4" s="3">
        <v>648</v>
      </c>
      <c r="L4" s="3">
        <v>2.65</v>
      </c>
      <c r="M4" s="3">
        <v>34.19</v>
      </c>
      <c r="O4" s="3">
        <v>648</v>
      </c>
      <c r="P4" s="3">
        <v>2.65</v>
      </c>
      <c r="Q4" s="3">
        <v>34.19</v>
      </c>
      <c r="S4">
        <f t="array" ref="S4">SUM(IF(MOD(ROW(A2:A913),12)=4,A2:A913))/76</f>
        <v>818.52631578947364</v>
      </c>
      <c r="T4">
        <f t="array" ref="T4">SUM(IF(MOD(ROW(B2:B913),12)=4,B2:B913))/76</f>
        <v>4.5169736842105275</v>
      </c>
      <c r="U4">
        <f t="array" ref="U4">SUM(IF(MOD(ROW(C2:C913),12)=4,C2:C913))/76</f>
        <v>25.202500000000004</v>
      </c>
      <c r="W4">
        <f t="array" ref="W4">SUM(IF(MOD(ROW(F2:F913),12)=4,F2:F913))/76</f>
        <v>894.31578947368416</v>
      </c>
      <c r="X4">
        <f t="array" ref="X4">SUM(IF(MOD(ROW(G2:G913),12)=4,G2:G913))/76</f>
        <v>3.8257894736842113</v>
      </c>
      <c r="Y4">
        <f t="array" ref="Y4">SUM(IF(MOD(ROW(H2:H913),12)=4,H2:H913))/76</f>
        <v>32.446842105263165</v>
      </c>
    </row>
    <row r="5" spans="1:25" x14ac:dyDescent="0.2">
      <c r="A5" s="3">
        <v>216</v>
      </c>
      <c r="B5" s="3">
        <v>0.85</v>
      </c>
      <c r="C5" s="3">
        <v>35.700000000000003</v>
      </c>
      <c r="F5" s="3">
        <v>216</v>
      </c>
      <c r="G5" s="3">
        <v>0.85</v>
      </c>
      <c r="H5" s="3">
        <v>35.700000000000003</v>
      </c>
      <c r="K5" s="3">
        <v>432</v>
      </c>
      <c r="L5" s="3">
        <v>1.73</v>
      </c>
      <c r="M5" s="3">
        <v>34.79</v>
      </c>
      <c r="O5" s="3">
        <v>432</v>
      </c>
      <c r="P5" s="3">
        <v>1.73</v>
      </c>
      <c r="Q5" s="3">
        <v>34.79</v>
      </c>
      <c r="S5">
        <f t="array" ref="S5">SUM(IF(MOD(ROW(A2:A913),12)=5,A2:A913))/76</f>
        <v>729.47368421052636</v>
      </c>
      <c r="T5">
        <f t="array" ref="T5">SUM(IF(MOD(ROW(B2:B913),12)=5,B2:B913))/76</f>
        <v>3.2219736842105275</v>
      </c>
      <c r="U5">
        <f t="array" ref="U5">SUM(IF(MOD(ROW(C2:C913),12)=5,C2:C913))/76</f>
        <v>32.516447368421062</v>
      </c>
      <c r="W5">
        <f t="array" ref="W5">SUM(IF(MOD(ROW(F2:F913),12)=5,F2:F913))/76</f>
        <v>880.10526315789468</v>
      </c>
      <c r="X5">
        <f t="array" ref="X5">SUM(IF(MOD(ROW(G2:G913),12)=5,G2:G913))/76</f>
        <v>3.7609210526315788</v>
      </c>
      <c r="Y5">
        <f t="array" ref="Y5">SUM(IF(MOD(ROW(H2:H913),12)=5,H2:H913))/76</f>
        <v>32.231315789473676</v>
      </c>
    </row>
    <row r="6" spans="1:25" x14ac:dyDescent="0.2">
      <c r="A6" s="3">
        <v>72</v>
      </c>
      <c r="B6" s="3">
        <v>0.27</v>
      </c>
      <c r="C6" s="3">
        <v>37.1</v>
      </c>
      <c r="F6" s="3">
        <v>72</v>
      </c>
      <c r="G6" s="3">
        <v>0.27</v>
      </c>
      <c r="H6" s="3">
        <v>37.1</v>
      </c>
      <c r="K6" s="3">
        <v>144</v>
      </c>
      <c r="L6" s="3">
        <v>0.53</v>
      </c>
      <c r="M6" s="3">
        <v>37.58</v>
      </c>
      <c r="O6" s="3">
        <v>144</v>
      </c>
      <c r="P6" s="3">
        <v>0.53</v>
      </c>
      <c r="Q6" s="3">
        <v>37.58</v>
      </c>
      <c r="S6">
        <f t="array" ref="S6">SUM(IF(MOD(ROW(A2:A913),12)=6,A2:A913))/76</f>
        <v>869.68421052631584</v>
      </c>
      <c r="T6">
        <f t="array" ref="T6">SUM(IF(MOD(ROW(B2:B913),12)=6,B2:B913))/76</f>
        <v>3.7905263157894744</v>
      </c>
      <c r="U6">
        <f t="array" ref="U6">SUM(IF(MOD(ROW(C2:C913),12)=6,C2:C913))/76</f>
        <v>32.244210526315804</v>
      </c>
      <c r="W6">
        <f t="array" ref="W6">SUM(IF(MOD(ROW(F2:F913),12)=6,F2:F913))/76</f>
        <v>866.84210526315792</v>
      </c>
      <c r="X6">
        <f t="array" ref="X6">SUM(IF(MOD(ROW(G2:G913),12)=6,G2:G913))/76</f>
        <v>3.6872368421052628</v>
      </c>
      <c r="Y6">
        <f t="array" ref="Y6">SUM(IF(MOD(ROW(H2:H913),12)=6,H2:H913))/76</f>
        <v>32.65815789473686</v>
      </c>
    </row>
    <row r="7" spans="1:25" x14ac:dyDescent="0.2">
      <c r="A7" s="3">
        <v>0</v>
      </c>
      <c r="B7" s="3">
        <v>0</v>
      </c>
      <c r="C7" s="3">
        <v>1</v>
      </c>
      <c r="F7" s="3">
        <v>0</v>
      </c>
      <c r="G7" s="3">
        <v>0</v>
      </c>
      <c r="H7" s="3">
        <v>1</v>
      </c>
      <c r="K7" s="3">
        <v>144</v>
      </c>
      <c r="L7" s="3">
        <v>0.57999999999999996</v>
      </c>
      <c r="M7" s="3">
        <v>34.880000000000003</v>
      </c>
      <c r="O7" s="3">
        <v>144</v>
      </c>
      <c r="P7" s="3">
        <v>0.57999999999999996</v>
      </c>
      <c r="Q7" s="3">
        <v>34.880000000000003</v>
      </c>
      <c r="S7">
        <f t="array" ref="S7">SUM(IF(MOD(ROW(A2:A913),12)=7,A2:A913))/76</f>
        <v>878.21052631578948</v>
      </c>
      <c r="T7">
        <f t="array" ref="T7">SUM(IF(MOD(ROW(B2:B913),12)=7,B2:B913))/76</f>
        <v>3.7572368421052627</v>
      </c>
      <c r="U7">
        <f t="array" ref="U7">SUM(IF(MOD(ROW(C2:C913),12)=7,C2:C913))/76</f>
        <v>32.176578947368426</v>
      </c>
      <c r="W7">
        <f t="array" ref="W7">SUM(IF(MOD(ROW(F2:F913),12)=7,F2:F913))/76</f>
        <v>862.10526315789468</v>
      </c>
      <c r="X7">
        <f t="array" ref="X7">SUM(IF(MOD(ROW(G2:G913),12)=7,G2:G913))/76</f>
        <v>3.6668421052631586</v>
      </c>
      <c r="Y7">
        <f t="array" ref="Y7">SUM(IF(MOD(ROW(H2:H913),12)=7,H2:H913))/76</f>
        <v>32.202763157894736</v>
      </c>
    </row>
    <row r="8" spans="1:25" x14ac:dyDescent="0.2">
      <c r="A8" s="3">
        <v>0</v>
      </c>
      <c r="B8" s="3">
        <v>0</v>
      </c>
      <c r="C8" s="3">
        <v>1</v>
      </c>
      <c r="F8" s="3">
        <v>0</v>
      </c>
      <c r="G8" s="3">
        <v>0</v>
      </c>
      <c r="H8" s="3">
        <v>1</v>
      </c>
      <c r="K8" s="3">
        <v>72</v>
      </c>
      <c r="L8" s="3">
        <v>0.27</v>
      </c>
      <c r="M8" s="3">
        <v>37.1</v>
      </c>
      <c r="O8" s="3">
        <v>72</v>
      </c>
      <c r="P8" s="3">
        <v>0.27</v>
      </c>
      <c r="Q8" s="3">
        <v>37.1</v>
      </c>
      <c r="S8">
        <f t="array" ref="S8">SUM(IF(MOD(ROW(A2:A913),12)=8,A2:A913))/76</f>
        <v>878.21052631578948</v>
      </c>
      <c r="T8">
        <f t="array" ref="T8">SUM(IF(MOD(ROW(B2:B913),12)=8,B2:B913))/76</f>
        <v>3.7477631578947368</v>
      </c>
      <c r="U8">
        <f t="array" ref="U8">SUM(IF(MOD(ROW(C2:C913),12)=8,C2:C913))/76</f>
        <v>32.12407894736841</v>
      </c>
      <c r="W8">
        <f t="array" ref="W8">SUM(IF(MOD(ROW(F2:F913),12)=8,F2:F913))/76</f>
        <v>862.10526315789468</v>
      </c>
      <c r="X8">
        <f t="array" ref="X8">SUM(IF(MOD(ROW(G2:G913),12)=8,G2:G913))/76</f>
        <v>3.6921052631578943</v>
      </c>
      <c r="Y8">
        <f t="array" ref="Y8">SUM(IF(MOD(ROW(H2:H913),12)=8,H2:H913))/76</f>
        <v>32.212631578947374</v>
      </c>
    </row>
    <row r="9" spans="1:25" x14ac:dyDescent="0.2">
      <c r="A9" s="3">
        <v>0</v>
      </c>
      <c r="B9" s="3">
        <v>0</v>
      </c>
      <c r="C9" s="3">
        <v>1</v>
      </c>
      <c r="F9" s="3">
        <v>0</v>
      </c>
      <c r="G9" s="3">
        <v>0</v>
      </c>
      <c r="H9" s="3">
        <v>1</v>
      </c>
      <c r="K9" s="3">
        <v>0</v>
      </c>
      <c r="L9" s="3">
        <v>0</v>
      </c>
      <c r="M9" s="3">
        <v>1</v>
      </c>
      <c r="O9" s="3">
        <v>0</v>
      </c>
      <c r="P9" s="3">
        <v>0</v>
      </c>
      <c r="Q9" s="3">
        <v>1</v>
      </c>
      <c r="S9">
        <f t="array" ref="S9">SUM(IF(MOD(ROW(A2:A913),12)=9,A2:A913))/76</f>
        <v>851.68421052631584</v>
      </c>
      <c r="T9">
        <f t="array" ref="T9">SUM(IF(MOD(ROW(B2:B913),12)=9,B2:B913))/76</f>
        <v>3.5900000000000003</v>
      </c>
      <c r="U9">
        <f t="array" ref="U9">SUM(IF(MOD(ROW(C2:C913),12)=9,C2:C913))/76</f>
        <v>32.196315789473694</v>
      </c>
      <c r="W9">
        <f t="array" ref="W9">SUM(IF(MOD(ROW(F2:F913),12)=9,F2:F913))/76</f>
        <v>816.63157894736844</v>
      </c>
      <c r="X9">
        <f t="array" ref="X9">SUM(IF(MOD(ROW(G2:G913),12)=9,G2:G913))/76</f>
        <v>3.4244736842105268</v>
      </c>
      <c r="Y9">
        <f t="array" ref="Y9">SUM(IF(MOD(ROW(H2:H913),12)=9,H2:H913))/76</f>
        <v>32.780657894736827</v>
      </c>
    </row>
    <row r="10" spans="1:25" x14ac:dyDescent="0.2">
      <c r="A10" s="3">
        <v>0</v>
      </c>
      <c r="B10" s="3">
        <v>0</v>
      </c>
      <c r="C10" s="3">
        <v>1</v>
      </c>
      <c r="F10" s="3">
        <v>0</v>
      </c>
      <c r="G10" s="3">
        <v>0</v>
      </c>
      <c r="H10" s="3">
        <v>1</v>
      </c>
      <c r="K10" s="3">
        <v>0</v>
      </c>
      <c r="L10" s="3">
        <v>0</v>
      </c>
      <c r="M10" s="3">
        <v>1</v>
      </c>
      <c r="O10" s="3">
        <v>0</v>
      </c>
      <c r="P10" s="3">
        <v>0</v>
      </c>
      <c r="Q10" s="3">
        <v>1</v>
      </c>
      <c r="S10">
        <f t="array" ref="S10">SUM(IF(MOD(ROW(A2:A913),12)=10,A2:A913))/76</f>
        <v>761.68421052631584</v>
      </c>
      <c r="T10">
        <f t="array" ref="T10">SUM(IF(MOD(ROW(B2:B913),12)=10,B2:B913))/76</f>
        <v>3.1450000000000009</v>
      </c>
      <c r="U10">
        <f t="array" ref="U10">SUM(IF(MOD(ROW(C2:C913),12)=10,C2:C913))/76</f>
        <v>33.054736842105278</v>
      </c>
      <c r="W10">
        <f t="array" ref="W10">SUM(IF(MOD(ROW(F2:F913),12)=10,F2:F913))/76</f>
        <v>767.36842105263156</v>
      </c>
      <c r="X10">
        <f t="array" ref="X10">SUM(IF(MOD(ROW(G2:G913),12)=10,G2:G913))/76</f>
        <v>3.190921052631579</v>
      </c>
      <c r="Y10">
        <f t="array" ref="Y10">SUM(IF(MOD(ROW(H2:H913),12)=10,H2:H913))/76</f>
        <v>33.071710526315783</v>
      </c>
    </row>
    <row r="11" spans="1:25" x14ac:dyDescent="0.2">
      <c r="A11" s="3">
        <v>0</v>
      </c>
      <c r="B11" s="3">
        <v>0</v>
      </c>
      <c r="C11" s="3">
        <v>1</v>
      </c>
      <c r="F11" s="3">
        <v>0</v>
      </c>
      <c r="G11" s="3">
        <v>0</v>
      </c>
      <c r="H11" s="3">
        <v>1</v>
      </c>
      <c r="K11" s="3">
        <v>0</v>
      </c>
      <c r="L11" s="3">
        <v>0</v>
      </c>
      <c r="M11" s="3">
        <v>1</v>
      </c>
      <c r="O11" s="3">
        <v>0</v>
      </c>
      <c r="P11" s="3">
        <v>0</v>
      </c>
      <c r="Q11" s="3">
        <v>1</v>
      </c>
      <c r="S11">
        <f t="array" ref="S11">SUM(IF(MOD(ROW(A2:A913),12)=11,A2:A913))/76</f>
        <v>691.57894736842104</v>
      </c>
      <c r="T11">
        <f t="array" ref="T11">SUM(IF(MOD(ROW(B2:B913),12)=11,B2:B913))/76</f>
        <v>2.8402631578947362</v>
      </c>
      <c r="U11">
        <f t="array" ref="U11">SUM(IF(MOD(ROW(C2:C913),12)=11,C2:C913))/76</f>
        <v>32.805000000000007</v>
      </c>
      <c r="W11">
        <f t="array" ref="W11">SUM(IF(MOD(ROW(F2:F913),12)=11,F2:F913))/76</f>
        <v>659.36842105263156</v>
      </c>
      <c r="X11">
        <f t="array" ref="X11">SUM(IF(MOD(ROW(G2:G913),12)=11,G2:G913))/76</f>
        <v>2.6817105263157894</v>
      </c>
      <c r="Y11">
        <f t="array" ref="Y11">SUM(IF(MOD(ROW(H2:H913),12)=11,H2:H913))/76</f>
        <v>33.164342105263152</v>
      </c>
    </row>
    <row r="12" spans="1:25" x14ac:dyDescent="0.2">
      <c r="A12" s="3">
        <v>0</v>
      </c>
      <c r="B12" s="3">
        <v>0</v>
      </c>
      <c r="C12" s="3">
        <v>1</v>
      </c>
      <c r="F12" s="3">
        <v>0</v>
      </c>
      <c r="G12" s="3">
        <v>0</v>
      </c>
      <c r="H12" s="3">
        <v>1</v>
      </c>
      <c r="K12" s="3">
        <v>0</v>
      </c>
      <c r="L12" s="3">
        <v>0</v>
      </c>
      <c r="M12" s="3">
        <v>1</v>
      </c>
      <c r="O12" s="3">
        <v>0</v>
      </c>
      <c r="P12" s="3">
        <v>0</v>
      </c>
      <c r="Q12" s="3">
        <v>1</v>
      </c>
      <c r="S12">
        <f t="array" ref="S12">SUM(IF(MOD(ROW(A2:A913),12)=0,A2:A913))/76</f>
        <v>558</v>
      </c>
      <c r="T12">
        <f t="array" ref="T12">SUM(IF(MOD(ROW(B2:B913),12)=0,B2:B913))/76</f>
        <v>2.2196052631578951</v>
      </c>
      <c r="U12">
        <f t="array" ref="U12">SUM(IF(MOD(ROW(C2:C913),12)=0,C2:C913))/76</f>
        <v>33.85526315789474</v>
      </c>
      <c r="W12">
        <f t="array" ref="W12">SUM(IF(MOD(ROW(F2:F913),12)=0,F2:F913))/76</f>
        <v>546.63157894736844</v>
      </c>
      <c r="X12">
        <f t="array" ref="X12">SUM(IF(MOD(ROW(G2:G913),12)=0,G2:G913))/76</f>
        <v>2.1706578947368427</v>
      </c>
      <c r="Y12">
        <f t="array" ref="Y12">SUM(IF(MOD(ROW(H2:H913),12)=0,H2:H913))/76</f>
        <v>33.939210526315783</v>
      </c>
    </row>
    <row r="13" spans="1:25" x14ac:dyDescent="0.2">
      <c r="A13" s="3">
        <v>0</v>
      </c>
      <c r="B13" s="3">
        <v>0</v>
      </c>
      <c r="C13" s="3">
        <v>1</v>
      </c>
      <c r="F13" s="3">
        <v>0</v>
      </c>
      <c r="G13" s="3">
        <v>0</v>
      </c>
      <c r="H13" s="3">
        <v>1</v>
      </c>
      <c r="K13" s="3">
        <v>0</v>
      </c>
      <c r="L13" s="3">
        <v>0</v>
      </c>
      <c r="M13" s="3">
        <v>1</v>
      </c>
      <c r="O13" s="3">
        <v>0</v>
      </c>
      <c r="P13" s="3">
        <v>0</v>
      </c>
      <c r="Q13" s="3">
        <v>1</v>
      </c>
      <c r="S13">
        <f t="array" ref="S13">SUM(IF(MOD(ROW(A2:A913),12)=1,A2:A913))/76</f>
        <v>398.84210526315792</v>
      </c>
      <c r="T13">
        <f t="array" ref="T13">SUM(IF(MOD(ROW(B2:B913),12)=1,B2:B913))/76</f>
        <v>1.4892105263157891</v>
      </c>
      <c r="U13">
        <f t="array" ref="U13">SUM(IF(MOD(ROW(C2:C913),12)=1,C2:C913))/76</f>
        <v>35.772763157894737</v>
      </c>
      <c r="W13">
        <f t="array" ref="W13">SUM(IF(MOD(ROW(F2:F913),12)=1,F2:F913))/76</f>
        <v>398.84210526315792</v>
      </c>
      <c r="X13">
        <f t="array" ref="X13">SUM(IF(MOD(ROW(G2:G913),12)=1,G2:G913))/76</f>
        <v>1.4898684210526321</v>
      </c>
      <c r="Y13">
        <f t="array" ref="Y13">SUM(IF(MOD(ROW(H2:H913),12)=1,H2:H913))/76</f>
        <v>35.747368421052634</v>
      </c>
    </row>
    <row r="14" spans="1:25" x14ac:dyDescent="0.2">
      <c r="A14" s="3">
        <v>432</v>
      </c>
      <c r="B14" s="3">
        <v>1.86</v>
      </c>
      <c r="C14" s="3">
        <v>32.33</v>
      </c>
      <c r="F14" s="3">
        <v>432</v>
      </c>
      <c r="G14" s="3">
        <v>1.86</v>
      </c>
      <c r="H14" s="3">
        <v>32.33</v>
      </c>
      <c r="K14" s="3">
        <v>0</v>
      </c>
      <c r="L14" s="3">
        <v>0</v>
      </c>
      <c r="M14" s="3">
        <v>1</v>
      </c>
      <c r="O14" s="3">
        <v>0</v>
      </c>
      <c r="P14" s="3">
        <v>0</v>
      </c>
      <c r="Q14" s="3">
        <v>1</v>
      </c>
    </row>
    <row r="15" spans="1:25" x14ac:dyDescent="0.2">
      <c r="A15" s="3">
        <v>936</v>
      </c>
      <c r="B15" s="3">
        <v>3.9</v>
      </c>
      <c r="C15" s="3">
        <v>33.659999999999997</v>
      </c>
      <c r="F15" s="3">
        <v>936</v>
      </c>
      <c r="G15" s="3">
        <v>3.9</v>
      </c>
      <c r="H15" s="3">
        <v>33.659999999999997</v>
      </c>
      <c r="K15" s="3">
        <v>0</v>
      </c>
      <c r="L15" s="3">
        <v>0</v>
      </c>
      <c r="M15" s="3">
        <v>1</v>
      </c>
      <c r="O15" s="3">
        <v>0</v>
      </c>
      <c r="P15" s="3">
        <v>0</v>
      </c>
      <c r="Q15" s="3">
        <v>1</v>
      </c>
    </row>
    <row r="16" spans="1:25" x14ac:dyDescent="0.2">
      <c r="A16" s="3">
        <v>792</v>
      </c>
      <c r="B16" s="3">
        <v>3.23</v>
      </c>
      <c r="C16" s="3">
        <v>34.31</v>
      </c>
      <c r="F16" s="3">
        <v>792</v>
      </c>
      <c r="G16" s="3">
        <v>3.23</v>
      </c>
      <c r="H16" s="3">
        <v>34.31</v>
      </c>
      <c r="K16" s="3">
        <v>0</v>
      </c>
      <c r="L16" s="3">
        <v>0</v>
      </c>
      <c r="M16" s="3">
        <v>1</v>
      </c>
      <c r="O16" s="3">
        <v>0</v>
      </c>
      <c r="P16" s="3">
        <v>0</v>
      </c>
      <c r="Q16" s="3">
        <v>1</v>
      </c>
    </row>
    <row r="17" spans="1:17" x14ac:dyDescent="0.2">
      <c r="A17" s="3">
        <v>864</v>
      </c>
      <c r="B17" s="3">
        <v>3.59</v>
      </c>
      <c r="C17" s="3">
        <v>33.67</v>
      </c>
      <c r="F17" s="3">
        <v>864</v>
      </c>
      <c r="G17" s="3">
        <v>3.59</v>
      </c>
      <c r="H17" s="3">
        <v>33.67</v>
      </c>
      <c r="K17" s="3">
        <v>0</v>
      </c>
      <c r="L17" s="3">
        <v>0</v>
      </c>
      <c r="M17" s="3">
        <v>1</v>
      </c>
      <c r="O17" s="3">
        <v>0</v>
      </c>
      <c r="P17" s="3">
        <v>0</v>
      </c>
      <c r="Q17" s="3">
        <v>1</v>
      </c>
    </row>
    <row r="18" spans="1:17" x14ac:dyDescent="0.2">
      <c r="A18" s="3">
        <v>864</v>
      </c>
      <c r="B18" s="3">
        <v>3.54</v>
      </c>
      <c r="C18" s="3">
        <v>34.020000000000003</v>
      </c>
      <c r="F18" s="3">
        <v>864</v>
      </c>
      <c r="G18" s="3">
        <v>3.54</v>
      </c>
      <c r="H18" s="3">
        <v>34.020000000000003</v>
      </c>
      <c r="K18" s="3">
        <v>0</v>
      </c>
      <c r="L18" s="3">
        <v>0</v>
      </c>
      <c r="M18" s="3">
        <v>1</v>
      </c>
      <c r="O18" s="3">
        <v>0</v>
      </c>
      <c r="P18" s="3">
        <v>0</v>
      </c>
      <c r="Q18" s="3">
        <v>1</v>
      </c>
    </row>
    <row r="19" spans="1:17" x14ac:dyDescent="0.2">
      <c r="A19" s="3">
        <v>576</v>
      </c>
      <c r="B19" s="3">
        <v>2.5</v>
      </c>
      <c r="C19" s="3">
        <v>34.85</v>
      </c>
      <c r="F19" s="3">
        <v>576</v>
      </c>
      <c r="G19" s="3">
        <v>2.5</v>
      </c>
      <c r="H19" s="3">
        <v>34.85</v>
      </c>
      <c r="K19" s="3">
        <v>432</v>
      </c>
      <c r="L19" s="3">
        <v>1.86</v>
      </c>
      <c r="M19" s="3">
        <v>32.33</v>
      </c>
      <c r="O19" s="3">
        <v>432</v>
      </c>
      <c r="P19" s="3">
        <v>1.86</v>
      </c>
      <c r="Q19" s="3">
        <v>32.33</v>
      </c>
    </row>
    <row r="20" spans="1:17" x14ac:dyDescent="0.2">
      <c r="A20" s="3">
        <v>504</v>
      </c>
      <c r="B20" s="3">
        <v>2.15</v>
      </c>
      <c r="C20" s="3">
        <v>34.97</v>
      </c>
      <c r="F20" s="3">
        <v>504</v>
      </c>
      <c r="G20" s="3">
        <v>2.15</v>
      </c>
      <c r="H20" s="3">
        <v>34.97</v>
      </c>
      <c r="K20" s="3">
        <v>1008</v>
      </c>
      <c r="L20" s="3">
        <v>6.16</v>
      </c>
      <c r="M20" s="3">
        <v>30.96</v>
      </c>
      <c r="O20" s="3">
        <v>1008</v>
      </c>
      <c r="P20" s="3">
        <v>6.16</v>
      </c>
      <c r="Q20" s="3">
        <v>30.96</v>
      </c>
    </row>
    <row r="21" spans="1:17" x14ac:dyDescent="0.2">
      <c r="A21" s="3">
        <v>144</v>
      </c>
      <c r="B21" s="3">
        <v>0.54</v>
      </c>
      <c r="C21" s="3">
        <v>36.75</v>
      </c>
      <c r="F21" s="3">
        <v>144</v>
      </c>
      <c r="G21" s="3">
        <v>0.54</v>
      </c>
      <c r="H21" s="3">
        <v>36.75</v>
      </c>
      <c r="K21" s="3">
        <v>792</v>
      </c>
      <c r="L21" s="3">
        <v>3.21</v>
      </c>
      <c r="M21" s="3">
        <v>34.520000000000003</v>
      </c>
      <c r="O21" s="3">
        <v>792</v>
      </c>
      <c r="P21" s="3">
        <v>3.21</v>
      </c>
      <c r="Q21" s="3">
        <v>34.520000000000003</v>
      </c>
    </row>
    <row r="22" spans="1:17" x14ac:dyDescent="0.2">
      <c r="A22" s="3">
        <v>72</v>
      </c>
      <c r="B22" s="3">
        <v>0.27</v>
      </c>
      <c r="C22" s="3">
        <v>37.049999999999997</v>
      </c>
      <c r="F22" s="3">
        <v>72</v>
      </c>
      <c r="G22" s="3">
        <v>0.27</v>
      </c>
      <c r="H22" s="3">
        <v>37.049999999999997</v>
      </c>
      <c r="K22" s="3">
        <v>792</v>
      </c>
      <c r="L22" s="3">
        <v>3.23</v>
      </c>
      <c r="M22" s="3">
        <v>34.31</v>
      </c>
      <c r="O22" s="3">
        <v>792</v>
      </c>
      <c r="P22" s="3">
        <v>3.23</v>
      </c>
      <c r="Q22" s="3">
        <v>34.31</v>
      </c>
    </row>
    <row r="23" spans="1:17" x14ac:dyDescent="0.2">
      <c r="A23" s="3">
        <v>0</v>
      </c>
      <c r="B23" s="3">
        <v>0</v>
      </c>
      <c r="C23" s="3">
        <v>1</v>
      </c>
      <c r="F23" s="3">
        <v>0</v>
      </c>
      <c r="G23" s="3">
        <v>0</v>
      </c>
      <c r="H23" s="3">
        <v>1</v>
      </c>
      <c r="K23" s="3">
        <v>864</v>
      </c>
      <c r="L23" s="3">
        <v>3.6</v>
      </c>
      <c r="M23" s="3">
        <v>33.71</v>
      </c>
      <c r="O23" s="3">
        <v>864</v>
      </c>
      <c r="P23" s="3">
        <v>3.6</v>
      </c>
      <c r="Q23" s="3">
        <v>33.71</v>
      </c>
    </row>
    <row r="24" spans="1:17" x14ac:dyDescent="0.2">
      <c r="A24" s="3">
        <v>0</v>
      </c>
      <c r="B24" s="3">
        <v>0</v>
      </c>
      <c r="C24" s="3">
        <v>1</v>
      </c>
      <c r="F24" s="3">
        <v>0</v>
      </c>
      <c r="G24" s="3">
        <v>0</v>
      </c>
      <c r="H24" s="3">
        <v>1</v>
      </c>
      <c r="K24" s="3">
        <v>720</v>
      </c>
      <c r="L24" s="3">
        <v>2.86</v>
      </c>
      <c r="M24" s="3">
        <v>35.130000000000003</v>
      </c>
      <c r="O24" s="3">
        <v>720</v>
      </c>
      <c r="P24" s="3">
        <v>2.86</v>
      </c>
      <c r="Q24" s="3">
        <v>35.130000000000003</v>
      </c>
    </row>
    <row r="25" spans="1:17" x14ac:dyDescent="0.2">
      <c r="A25" s="3">
        <v>0</v>
      </c>
      <c r="B25" s="3">
        <v>0</v>
      </c>
      <c r="C25" s="3">
        <v>1</v>
      </c>
      <c r="F25" s="3">
        <v>0</v>
      </c>
      <c r="G25" s="3">
        <v>0</v>
      </c>
      <c r="H25" s="3">
        <v>1</v>
      </c>
      <c r="K25" s="3">
        <v>864</v>
      </c>
      <c r="L25" s="3">
        <v>3.54</v>
      </c>
      <c r="M25" s="3">
        <v>34.020000000000003</v>
      </c>
      <c r="O25" s="3">
        <v>864</v>
      </c>
      <c r="P25" s="3">
        <v>3.54</v>
      </c>
      <c r="Q25" s="3">
        <v>34.020000000000003</v>
      </c>
    </row>
    <row r="26" spans="1:17" x14ac:dyDescent="0.2">
      <c r="A26" s="3">
        <v>432</v>
      </c>
      <c r="B26" s="3">
        <v>1.84</v>
      </c>
      <c r="C26" s="3">
        <v>32.61</v>
      </c>
      <c r="F26" s="3">
        <v>432</v>
      </c>
      <c r="G26" s="3">
        <v>1.84</v>
      </c>
      <c r="H26" s="3">
        <v>32.61</v>
      </c>
      <c r="K26" s="3">
        <v>720</v>
      </c>
      <c r="L26" s="3">
        <v>2.9</v>
      </c>
      <c r="M26" s="3">
        <v>34.61</v>
      </c>
      <c r="O26" s="3">
        <v>720</v>
      </c>
      <c r="P26" s="3">
        <v>2.9</v>
      </c>
      <c r="Q26" s="3">
        <v>34.61</v>
      </c>
    </row>
    <row r="27" spans="1:17" x14ac:dyDescent="0.2">
      <c r="A27" s="3">
        <v>1080</v>
      </c>
      <c r="B27" s="3">
        <v>4.45</v>
      </c>
      <c r="C27" s="3">
        <v>33.94</v>
      </c>
      <c r="F27" s="3">
        <v>1080</v>
      </c>
      <c r="G27" s="3">
        <v>4.45</v>
      </c>
      <c r="H27" s="3">
        <v>33.94</v>
      </c>
      <c r="K27" s="3">
        <v>432</v>
      </c>
      <c r="L27" s="3">
        <v>1.72</v>
      </c>
      <c r="M27" s="3">
        <v>35.17</v>
      </c>
      <c r="O27" s="3">
        <v>432</v>
      </c>
      <c r="P27" s="3">
        <v>1.72</v>
      </c>
      <c r="Q27" s="3">
        <v>35.17</v>
      </c>
    </row>
    <row r="28" spans="1:17" x14ac:dyDescent="0.2">
      <c r="A28" s="3">
        <v>864</v>
      </c>
      <c r="B28" s="3">
        <v>3.58</v>
      </c>
      <c r="C28" s="3">
        <v>33.79</v>
      </c>
      <c r="F28" s="3">
        <v>864</v>
      </c>
      <c r="G28" s="3">
        <v>3.58</v>
      </c>
      <c r="H28" s="3">
        <v>33.79</v>
      </c>
      <c r="K28" s="3">
        <v>504</v>
      </c>
      <c r="L28" s="3">
        <v>2.15</v>
      </c>
      <c r="M28" s="3">
        <v>34.97</v>
      </c>
      <c r="O28" s="3">
        <v>504</v>
      </c>
      <c r="P28" s="3">
        <v>2.15</v>
      </c>
      <c r="Q28" s="3">
        <v>34.97</v>
      </c>
    </row>
    <row r="29" spans="1:17" x14ac:dyDescent="0.2">
      <c r="A29" s="3">
        <v>864</v>
      </c>
      <c r="B29" s="3">
        <v>3.59</v>
      </c>
      <c r="C29" s="3">
        <v>33.68</v>
      </c>
      <c r="F29" s="3">
        <v>864</v>
      </c>
      <c r="G29" s="3">
        <v>3.59</v>
      </c>
      <c r="H29" s="3">
        <v>33.68</v>
      </c>
      <c r="K29" s="3">
        <v>216</v>
      </c>
      <c r="L29" s="3">
        <v>0.81</v>
      </c>
      <c r="M29" s="3">
        <v>37.14</v>
      </c>
      <c r="O29" s="3">
        <v>216</v>
      </c>
      <c r="P29" s="3">
        <v>0.81</v>
      </c>
      <c r="Q29" s="3">
        <v>37.14</v>
      </c>
    </row>
    <row r="30" spans="1:17" x14ac:dyDescent="0.2">
      <c r="A30" s="3">
        <v>864</v>
      </c>
      <c r="B30" s="3">
        <v>3.43</v>
      </c>
      <c r="C30" s="3">
        <v>35.07</v>
      </c>
      <c r="F30" s="3">
        <v>864</v>
      </c>
      <c r="G30" s="3">
        <v>3.43</v>
      </c>
      <c r="H30" s="3">
        <v>35.07</v>
      </c>
      <c r="K30" s="3">
        <v>144</v>
      </c>
      <c r="L30" s="3">
        <v>0.54</v>
      </c>
      <c r="M30" s="3">
        <v>37.200000000000003</v>
      </c>
      <c r="O30" s="3">
        <v>144</v>
      </c>
      <c r="P30" s="3">
        <v>0.54</v>
      </c>
      <c r="Q30" s="3">
        <v>37.200000000000003</v>
      </c>
    </row>
    <row r="31" spans="1:17" x14ac:dyDescent="0.2">
      <c r="A31" s="3">
        <v>1080</v>
      </c>
      <c r="B31" s="3">
        <v>4.3099999999999996</v>
      </c>
      <c r="C31" s="3">
        <v>33.619999999999997</v>
      </c>
      <c r="F31" s="3">
        <v>1080</v>
      </c>
      <c r="G31" s="3">
        <v>4.3099999999999996</v>
      </c>
      <c r="H31" s="3">
        <v>33.619999999999997</v>
      </c>
      <c r="K31" s="3">
        <v>72</v>
      </c>
      <c r="L31" s="3">
        <v>0.27</v>
      </c>
      <c r="M31" s="3">
        <v>37.049999999999997</v>
      </c>
      <c r="O31" s="3">
        <v>72</v>
      </c>
      <c r="P31" s="3">
        <v>0.27</v>
      </c>
      <c r="Q31" s="3">
        <v>37.049999999999997</v>
      </c>
    </row>
    <row r="32" spans="1:17" x14ac:dyDescent="0.2">
      <c r="A32" s="3">
        <v>1008</v>
      </c>
      <c r="B32" s="3">
        <v>4.13</v>
      </c>
      <c r="C32" s="3">
        <v>33.020000000000003</v>
      </c>
      <c r="F32" s="3">
        <v>1008</v>
      </c>
      <c r="G32" s="3">
        <v>4.13</v>
      </c>
      <c r="H32" s="3">
        <v>33.020000000000003</v>
      </c>
      <c r="K32" s="3">
        <v>0</v>
      </c>
      <c r="L32" s="3">
        <v>0</v>
      </c>
      <c r="M32" s="3">
        <v>1</v>
      </c>
      <c r="O32" s="3">
        <v>0</v>
      </c>
      <c r="P32" s="3">
        <v>0</v>
      </c>
      <c r="Q32" s="3">
        <v>1</v>
      </c>
    </row>
    <row r="33" spans="1:25" x14ac:dyDescent="0.2">
      <c r="A33" s="3">
        <v>864</v>
      </c>
      <c r="B33" s="3">
        <v>3.66</v>
      </c>
      <c r="C33" s="3">
        <v>33.07</v>
      </c>
      <c r="F33" s="3">
        <v>864</v>
      </c>
      <c r="G33" s="3">
        <v>3.66</v>
      </c>
      <c r="H33" s="3">
        <v>33.07</v>
      </c>
      <c r="K33" s="3">
        <v>0</v>
      </c>
      <c r="L33" s="3">
        <v>0</v>
      </c>
      <c r="M33" s="3">
        <v>1</v>
      </c>
      <c r="O33" s="3">
        <v>0</v>
      </c>
      <c r="P33" s="3">
        <v>0</v>
      </c>
      <c r="Q33" s="3">
        <v>1</v>
      </c>
    </row>
    <row r="34" spans="1:25" x14ac:dyDescent="0.2">
      <c r="A34" s="3">
        <v>648</v>
      </c>
      <c r="B34" s="3">
        <v>2.6</v>
      </c>
      <c r="C34" s="3">
        <v>34.770000000000003</v>
      </c>
      <c r="F34" s="3">
        <v>648</v>
      </c>
      <c r="G34" s="3">
        <v>2.6</v>
      </c>
      <c r="H34" s="3">
        <v>34.770000000000003</v>
      </c>
      <c r="K34" s="3">
        <v>0</v>
      </c>
      <c r="L34" s="3">
        <v>0</v>
      </c>
      <c r="M34" s="3">
        <v>1</v>
      </c>
      <c r="O34" s="3">
        <v>0</v>
      </c>
      <c r="P34" s="3">
        <v>0</v>
      </c>
      <c r="Q34" s="3">
        <v>1</v>
      </c>
      <c r="S34" t="s">
        <v>8</v>
      </c>
      <c r="W34" t="s">
        <v>9</v>
      </c>
    </row>
    <row r="35" spans="1:25" x14ac:dyDescent="0.2">
      <c r="A35" s="3">
        <v>504</v>
      </c>
      <c r="B35" s="3">
        <v>1.98</v>
      </c>
      <c r="C35" s="3">
        <v>35.42</v>
      </c>
      <c r="F35" s="3">
        <v>504</v>
      </c>
      <c r="G35" s="3">
        <v>1.98</v>
      </c>
      <c r="H35" s="3">
        <v>35.42</v>
      </c>
      <c r="K35" s="3">
        <v>0</v>
      </c>
      <c r="L35" s="3">
        <v>0</v>
      </c>
      <c r="M35" s="3">
        <v>1</v>
      </c>
      <c r="O35" s="3">
        <v>0</v>
      </c>
      <c r="P35" s="3">
        <v>0</v>
      </c>
      <c r="Q35" s="3">
        <v>1</v>
      </c>
      <c r="S35">
        <f t="array" ref="S35">SUM(IF(MOD(ROW(K2:K1293),17)=2,K2:K1293))/76</f>
        <v>398.84210526315792</v>
      </c>
      <c r="T35">
        <f t="array" ref="T35">SUM(IF(MOD(ROW(L2:L1293),17)=2,L2:L1293))/76</f>
        <v>1.7076315789473682</v>
      </c>
      <c r="U35">
        <f t="array" ref="U35">SUM(IF(MOD(ROW(M2:M1293),17)=2,M2:M1293))/76</f>
        <v>30.793421052631583</v>
      </c>
      <c r="W35">
        <f t="array" ref="W35">SUM(IF(MOD(ROW(O2:O1293),17)=2,O2:O1293))/76</f>
        <v>398.84210526315792</v>
      </c>
      <c r="X35">
        <f t="array" ref="X35">SUM(IF(MOD(ROW(P2:P1293),17)=2,P2:P1293))/76</f>
        <v>1.7064473684210522</v>
      </c>
      <c r="Y35">
        <f t="array" ref="Y35">SUM(IF(MOD(ROW(Q2:Q1293),17)=2,Q2:Q1293))/76</f>
        <v>30.80907894736842</v>
      </c>
    </row>
    <row r="36" spans="1:25" x14ac:dyDescent="0.2">
      <c r="A36" s="3">
        <v>360</v>
      </c>
      <c r="B36" s="3">
        <v>1.41</v>
      </c>
      <c r="C36" s="3">
        <v>35.47</v>
      </c>
      <c r="F36" s="3">
        <v>360</v>
      </c>
      <c r="G36" s="3">
        <v>1.41</v>
      </c>
      <c r="H36" s="3">
        <v>35.47</v>
      </c>
      <c r="K36" s="3">
        <v>432</v>
      </c>
      <c r="L36" s="3">
        <v>1.84</v>
      </c>
      <c r="M36" s="3">
        <v>32.61</v>
      </c>
      <c r="O36" s="3">
        <v>432</v>
      </c>
      <c r="P36" s="3">
        <v>1.84</v>
      </c>
      <c r="Q36" s="3">
        <v>32.61</v>
      </c>
      <c r="S36">
        <f t="array" ref="S36">SUM(IF(MOD(ROW(K2:K1293),17)=3,K2:K1293))/76</f>
        <v>758.84210526315792</v>
      </c>
      <c r="T36">
        <f t="array" ref="T36">SUM(IF(MOD(ROW(L2:L1293),17)=3,L2:L1293))/76</f>
        <v>3.5582894736842099</v>
      </c>
      <c r="U36">
        <f t="array" ref="U36">SUM(IF(MOD(ROW(M2:M1293),17)=3,M2:M1293))/76</f>
        <v>32.306447368421061</v>
      </c>
      <c r="W36">
        <f t="array" ref="W36">SUM(IF(MOD(ROW(O2:O1293),17)=3,O2:O1293))/76</f>
        <v>736.10526315789468</v>
      </c>
      <c r="X36">
        <f t="array" ref="X36">SUM(IF(MOD(ROW(P2:P1293),17)=3,P2:P1293))/76</f>
        <v>3.5310526315789468</v>
      </c>
      <c r="Y36">
        <f t="array" ref="Y36">SUM(IF(MOD(ROW(Q2:Q1293),17)=3,Q2:Q1293))/76</f>
        <v>32.30355263157896</v>
      </c>
    </row>
    <row r="37" spans="1:25" x14ac:dyDescent="0.2">
      <c r="A37" s="3">
        <v>144</v>
      </c>
      <c r="B37" s="3">
        <v>0.54</v>
      </c>
      <c r="C37" s="3">
        <v>36.82</v>
      </c>
      <c r="F37" s="3">
        <v>144</v>
      </c>
      <c r="G37" s="3">
        <v>0.54</v>
      </c>
      <c r="H37" s="3">
        <v>36.82</v>
      </c>
      <c r="K37" s="3">
        <v>720</v>
      </c>
      <c r="L37" s="3">
        <v>2.92</v>
      </c>
      <c r="M37" s="3">
        <v>34.57</v>
      </c>
      <c r="O37" s="3">
        <v>720</v>
      </c>
      <c r="P37" s="3">
        <v>2.92</v>
      </c>
      <c r="Q37" s="3">
        <v>34.57</v>
      </c>
      <c r="S37">
        <f t="array" ref="S37">SUM(IF(MOD(ROW(K2:K1293),17)=4,K2:K1293))/76</f>
        <v>881.0526315789474</v>
      </c>
      <c r="T37">
        <f t="array" ref="T37">SUM(IF(MOD(ROW(L2:L1293),17)=4,L2:L1293))/76</f>
        <v>3.6665789473684227</v>
      </c>
      <c r="U37">
        <f t="array" ref="U37">SUM(IF(MOD(ROW(M2:M1293),17)=4,M2:M1293))/76</f>
        <v>32.735263157894728</v>
      </c>
      <c r="W37">
        <f t="array" ref="W37">SUM(IF(MOD(ROW(O2:O1293),17)=4,O2:O1293))/76</f>
        <v>911.36842105263156</v>
      </c>
      <c r="X37">
        <f t="array" ref="X37">SUM(IF(MOD(ROW(P2:P1293),17)=4,P2:P1293))/76</f>
        <v>3.8064473684210505</v>
      </c>
      <c r="Y37">
        <f t="array" ref="Y37">SUM(IF(MOD(ROW(Q2:Q1293),17)=4,Q2:Q1293))/76</f>
        <v>32.455657894736838</v>
      </c>
    </row>
    <row r="38" spans="1:25" x14ac:dyDescent="0.2">
      <c r="A38" s="3">
        <v>432</v>
      </c>
      <c r="B38" s="3">
        <v>1.86</v>
      </c>
      <c r="C38" s="3">
        <v>32.33</v>
      </c>
      <c r="F38" s="3">
        <v>432</v>
      </c>
      <c r="G38" s="3">
        <v>1.86</v>
      </c>
      <c r="H38" s="3">
        <v>32.33</v>
      </c>
      <c r="K38" s="3">
        <v>936</v>
      </c>
      <c r="L38" s="3">
        <v>3.75</v>
      </c>
      <c r="M38" s="3">
        <v>34.92</v>
      </c>
      <c r="O38" s="3">
        <v>936</v>
      </c>
      <c r="P38" s="3">
        <v>3.75</v>
      </c>
      <c r="Q38" s="3">
        <v>34.92</v>
      </c>
      <c r="S38">
        <f t="array" ref="S38">SUM(IF(MOD(ROW(K2:K1293),17)=5,K2:K1293))/76</f>
        <v>894.31578947368416</v>
      </c>
      <c r="T38">
        <f t="array" ref="T38">SUM(IF(MOD(ROW(L2:L1293),17)=5,L2:L1293))/76</f>
        <v>3.8257894736842113</v>
      </c>
      <c r="U38">
        <f t="array" ref="U38">SUM(IF(MOD(ROW(M2:M1293),17)=5,M2:M1293))/76</f>
        <v>32.446842105263165</v>
      </c>
      <c r="W38">
        <f t="array" ref="W38">SUM(IF(MOD(ROW(O2:O1293),17)=5,O2:O1293))/76</f>
        <v>818.52631578947364</v>
      </c>
      <c r="X38">
        <f t="array" ref="X38">SUM(IF(MOD(ROW(P2:P1293),17)=5,P2:P1293))/76</f>
        <v>4.5169736842105275</v>
      </c>
      <c r="Y38">
        <f t="array" ref="Y38">SUM(IF(MOD(ROW(Q2:Q1293),17)=5,Q2:Q1293))/76</f>
        <v>25.202500000000004</v>
      </c>
    </row>
    <row r="39" spans="1:25" x14ac:dyDescent="0.2">
      <c r="A39" s="3">
        <v>1080</v>
      </c>
      <c r="B39" s="3">
        <v>6.46</v>
      </c>
      <c r="C39" s="3">
        <v>31.32</v>
      </c>
      <c r="F39" s="3">
        <v>1080</v>
      </c>
      <c r="G39" s="3">
        <v>6.46</v>
      </c>
      <c r="H39" s="3">
        <v>31.32</v>
      </c>
      <c r="K39" s="3">
        <v>864</v>
      </c>
      <c r="L39" s="3">
        <v>3.58</v>
      </c>
      <c r="M39" s="3">
        <v>33.79</v>
      </c>
      <c r="O39" s="3">
        <v>864</v>
      </c>
      <c r="P39" s="3">
        <v>3.58</v>
      </c>
      <c r="Q39" s="3">
        <v>33.79</v>
      </c>
      <c r="S39">
        <f t="array" ref="S39">SUM(IF(MOD(ROW(K2:K1293),17)=6,K2:K1293))/76</f>
        <v>912.31578947368416</v>
      </c>
      <c r="T39">
        <f t="array" ref="T39">SUM(IF(MOD(ROW(L2:L1293),17)=6,L2:L1293))/76</f>
        <v>3.9715789473684193</v>
      </c>
      <c r="U39">
        <f t="array" ref="U39">SUM(IF(MOD(ROW(M2:M1293),17)=6,M2:M1293))/76</f>
        <v>32.155657894736834</v>
      </c>
      <c r="W39">
        <f t="array" ref="W39">SUM(IF(MOD(ROW(O2:O1293),17)=6,O2:O1293))/76</f>
        <v>581.68421052631584</v>
      </c>
      <c r="X39">
        <f t="array" ref="X39">SUM(IF(MOD(ROW(P2:P1293),17)=6,P2:P1293))/76</f>
        <v>2.7747368421052632</v>
      </c>
      <c r="Y39">
        <f t="array" ref="Y39">SUM(IF(MOD(ROW(Q2:Q1293),17)=6,Q2:Q1293))/76</f>
        <v>29.619078947368422</v>
      </c>
    </row>
    <row r="40" spans="1:25" x14ac:dyDescent="0.2">
      <c r="A40" s="3">
        <v>1080</v>
      </c>
      <c r="B40" s="3">
        <v>4.54</v>
      </c>
      <c r="C40" s="3">
        <v>33.369999999999997</v>
      </c>
      <c r="F40" s="3">
        <v>1080</v>
      </c>
      <c r="G40" s="3">
        <v>4.54</v>
      </c>
      <c r="H40" s="3">
        <v>33.369999999999997</v>
      </c>
      <c r="K40" s="3">
        <v>1008</v>
      </c>
      <c r="L40" s="3">
        <v>4.22</v>
      </c>
      <c r="M40" s="3">
        <v>33.4</v>
      </c>
      <c r="O40" s="3">
        <v>1008</v>
      </c>
      <c r="P40" s="3">
        <v>4.22</v>
      </c>
      <c r="Q40" s="3">
        <v>33.4</v>
      </c>
      <c r="S40">
        <f t="array" ref="S40">SUM(IF(MOD(ROW(K2:K1293),17)=7,K2:K1293))/76</f>
        <v>879.15789473684208</v>
      </c>
      <c r="T40">
        <f t="array" ref="T40">SUM(IF(MOD(ROW(L2:L1293),17)=7,L2:L1293))/76</f>
        <v>3.7636842105263155</v>
      </c>
      <c r="U40">
        <f t="array" ref="U40">SUM(IF(MOD(ROW(M2:M1293),17)=7,M2:M1293))/76</f>
        <v>32.202894736842111</v>
      </c>
      <c r="W40">
        <f t="array" ref="W40">SUM(IF(MOD(ROW(O2:O1293),17)=7,O2:O1293))/76</f>
        <v>904.73684210526312</v>
      </c>
      <c r="X40">
        <f t="array" ref="X40">SUM(IF(MOD(ROW(P2:P1293),17)=7,P2:P1293))/76</f>
        <v>3.7827631578947369</v>
      </c>
      <c r="Y40">
        <f t="array" ref="Y40">SUM(IF(MOD(ROW(Q2:Q1293),17)=7,Q2:Q1293))/76</f>
        <v>32.309605263157906</v>
      </c>
    </row>
    <row r="41" spans="1:25" x14ac:dyDescent="0.2">
      <c r="A41" s="3">
        <v>792</v>
      </c>
      <c r="B41" s="3">
        <v>3.32</v>
      </c>
      <c r="C41" s="3">
        <v>33.369999999999997</v>
      </c>
      <c r="F41" s="3">
        <v>792</v>
      </c>
      <c r="G41" s="3">
        <v>3.32</v>
      </c>
      <c r="H41" s="3">
        <v>33.369999999999997</v>
      </c>
      <c r="K41" s="3">
        <v>936</v>
      </c>
      <c r="L41" s="3">
        <v>3.86</v>
      </c>
      <c r="M41" s="3">
        <v>34</v>
      </c>
      <c r="O41" s="3">
        <v>936</v>
      </c>
      <c r="P41" s="3">
        <v>3.86</v>
      </c>
      <c r="Q41" s="3">
        <v>34</v>
      </c>
      <c r="S41">
        <f t="array" ref="S41">SUM(IF(MOD(ROW(K2:K1293),17)=8,K2:K1293))/76</f>
        <v>866.84210526315792</v>
      </c>
      <c r="T41">
        <f t="array" ref="T41">SUM(IF(MOD(ROW(L2:L1293),17)=8,L2:L1293))/76</f>
        <v>3.6872368421052628</v>
      </c>
      <c r="U41">
        <f t="array" ref="U41">SUM(IF(MOD(ROW(M2:M1293),17)=8,M2:M1293))/76</f>
        <v>32.65815789473686</v>
      </c>
      <c r="W41">
        <f t="array" ref="W41">SUM(IF(MOD(ROW(O2:O1293),17)=8,O2:O1293))/76</f>
        <v>869.68421052631584</v>
      </c>
      <c r="X41">
        <f t="array" ref="X41">SUM(IF(MOD(ROW(P2:P1293),17)=8,P2:P1293))/76</f>
        <v>3.7905263157894744</v>
      </c>
      <c r="Y41">
        <f t="array" ref="Y41">SUM(IF(MOD(ROW(Q2:Q1293),17)=8,Q2:Q1293))/76</f>
        <v>32.244210526315804</v>
      </c>
    </row>
    <row r="42" spans="1:25" x14ac:dyDescent="0.2">
      <c r="A42" s="3">
        <v>864</v>
      </c>
      <c r="B42" s="3">
        <v>3.59</v>
      </c>
      <c r="C42" s="3">
        <v>33.69</v>
      </c>
      <c r="F42" s="3">
        <v>864</v>
      </c>
      <c r="G42" s="3">
        <v>3.59</v>
      </c>
      <c r="H42" s="3">
        <v>33.69</v>
      </c>
      <c r="K42" s="3">
        <v>864</v>
      </c>
      <c r="L42" s="3">
        <v>3.43</v>
      </c>
      <c r="M42" s="3">
        <v>35.07</v>
      </c>
      <c r="O42" s="3">
        <v>864</v>
      </c>
      <c r="P42" s="3">
        <v>3.43</v>
      </c>
      <c r="Q42" s="3">
        <v>35.07</v>
      </c>
      <c r="S42">
        <f t="array" ref="S42">SUM(IF(MOD(ROW(K2:K1293),17)=9,K2:K1293))/76</f>
        <v>881.0526315789474</v>
      </c>
      <c r="T42">
        <f t="array" ref="T42">SUM(IF(MOD(ROW(L2:L1293),17)=9,L2:L1293))/76</f>
        <v>3.7582894736842105</v>
      </c>
      <c r="U42">
        <f t="array" ref="U42">SUM(IF(MOD(ROW(M2:M1293),17)=9,M2:M1293))/76</f>
        <v>32.108947368421042</v>
      </c>
      <c r="W42">
        <f t="array" ref="W42">SUM(IF(MOD(ROW(O2:O1293),17)=9,O2:O1293))/76</f>
        <v>874.42105263157896</v>
      </c>
      <c r="X42">
        <f t="array" ref="X42">SUM(IF(MOD(ROW(P2:P1293),17)=9,P2:P1293))/76</f>
        <v>3.743552631578948</v>
      </c>
      <c r="Y42">
        <f t="array" ref="Y42">SUM(IF(MOD(ROW(Q2:Q1293),17)=9,Q2:Q1293))/76</f>
        <v>32.219210526315784</v>
      </c>
    </row>
    <row r="43" spans="1:25" x14ac:dyDescent="0.2">
      <c r="A43" s="3">
        <v>1008</v>
      </c>
      <c r="B43" s="3">
        <v>4.2300000000000004</v>
      </c>
      <c r="C43" s="3">
        <v>33.31</v>
      </c>
      <c r="F43" s="3">
        <v>1008</v>
      </c>
      <c r="G43" s="3">
        <v>4.2300000000000004</v>
      </c>
      <c r="H43" s="3">
        <v>33.31</v>
      </c>
      <c r="K43" s="3">
        <v>936</v>
      </c>
      <c r="L43" s="3">
        <v>3.8</v>
      </c>
      <c r="M43" s="3">
        <v>34.340000000000003</v>
      </c>
      <c r="O43" s="3">
        <v>936</v>
      </c>
      <c r="P43" s="3">
        <v>3.8</v>
      </c>
      <c r="Q43" s="3">
        <v>34.340000000000003</v>
      </c>
      <c r="S43">
        <f t="array" ref="S43">SUM(IF(MOD(ROW(K2:K1293),17)=10,K2:K1293))/76</f>
        <v>868.73684210526312</v>
      </c>
      <c r="T43">
        <f t="array" ref="T43">SUM(IF(MOD(ROW(L2:L1293),17)=10,L2:L1293))/76</f>
        <v>3.6825000000000001</v>
      </c>
      <c r="U43">
        <f t="array" ref="U43">SUM(IF(MOD(ROW(M2:M1293),17)=10,M2:M1293))/76</f>
        <v>32.149078947368423</v>
      </c>
      <c r="W43">
        <f t="array" ref="W43">SUM(IF(MOD(ROW(O2:O1293),17)=10,O2:O1293))/76</f>
        <v>870.63157894736844</v>
      </c>
      <c r="X43">
        <f t="array" ref="X43">SUM(IF(MOD(ROW(P2:P1293),17)=10,P2:P1293))/76</f>
        <v>3.749210526315788</v>
      </c>
      <c r="Y43">
        <f t="array" ref="Y43">SUM(IF(MOD(ROW(Q2:Q1293),17)=10,Q2:Q1293))/76</f>
        <v>32.182894736842101</v>
      </c>
    </row>
    <row r="44" spans="1:25" x14ac:dyDescent="0.2">
      <c r="A44" s="3">
        <v>792</v>
      </c>
      <c r="B44" s="3">
        <v>3.23</v>
      </c>
      <c r="C44" s="3">
        <v>34.200000000000003</v>
      </c>
      <c r="F44" s="3">
        <v>792</v>
      </c>
      <c r="G44" s="3">
        <v>3.23</v>
      </c>
      <c r="H44" s="3">
        <v>34.200000000000003</v>
      </c>
      <c r="K44" s="3">
        <v>936</v>
      </c>
      <c r="L44" s="3">
        <v>3.83</v>
      </c>
      <c r="M44" s="3">
        <v>34.14</v>
      </c>
      <c r="O44" s="3">
        <v>936</v>
      </c>
      <c r="P44" s="3">
        <v>3.83</v>
      </c>
      <c r="Q44" s="3">
        <v>34.14</v>
      </c>
      <c r="S44">
        <f t="array" ref="S44">SUM(IF(MOD(ROW(K2:K1293),17)=11,K2:K1293))/76</f>
        <v>862.10526315789468</v>
      </c>
      <c r="T44">
        <f t="array" ref="T44">SUM(IF(MOD(ROW(L2:L1293),17)=11,L2:L1293))/76</f>
        <v>3.6921052631578943</v>
      </c>
      <c r="U44">
        <f t="array" ref="U44">SUM(IF(MOD(ROW(M2:M1293),17)=11,M2:M1293))/76</f>
        <v>32.212631578947374</v>
      </c>
      <c r="W44">
        <f t="array" ref="W44">SUM(IF(MOD(ROW(O2:O1293),17)=11,O2:O1293))/76</f>
        <v>878.21052631578948</v>
      </c>
      <c r="X44">
        <f t="array" ref="X44">SUM(IF(MOD(ROW(P2:P1293),17)=11,P2:P1293))/76</f>
        <v>3.7477631578947368</v>
      </c>
      <c r="Y44">
        <f t="array" ref="Y44">SUM(IF(MOD(ROW(Q2:Q1293),17)=11,Q2:Q1293))/76</f>
        <v>32.12407894736841</v>
      </c>
    </row>
    <row r="45" spans="1:25" x14ac:dyDescent="0.2">
      <c r="A45" s="3">
        <v>1152</v>
      </c>
      <c r="B45" s="3">
        <v>4.88</v>
      </c>
      <c r="C45" s="3">
        <v>33.25</v>
      </c>
      <c r="F45" s="3">
        <v>1152</v>
      </c>
      <c r="G45" s="3">
        <v>4.88</v>
      </c>
      <c r="H45" s="3">
        <v>33.25</v>
      </c>
      <c r="K45" s="3">
        <v>1008</v>
      </c>
      <c r="L45" s="3">
        <v>4.13</v>
      </c>
      <c r="M45" s="3">
        <v>33.020000000000003</v>
      </c>
      <c r="O45" s="3">
        <v>1008</v>
      </c>
      <c r="P45" s="3">
        <v>4.13</v>
      </c>
      <c r="Q45" s="3">
        <v>33.020000000000003</v>
      </c>
      <c r="S45">
        <f t="array" ref="S45">SUM(IF(MOD(ROW(K2:K1293),17)=12,K2:K1293))/76</f>
        <v>854.52631578947364</v>
      </c>
      <c r="T45">
        <f t="array" ref="T45">SUM(IF(MOD(ROW(L2:L1293),17)=12,L2:L1293))/76</f>
        <v>3.6409210526315796</v>
      </c>
      <c r="U45">
        <f t="array" ref="U45">SUM(IF(MOD(ROW(M2:M1293),17)=12,M2:M1293))/76</f>
        <v>32.251184210526297</v>
      </c>
      <c r="W45">
        <f t="array" ref="W45">SUM(IF(MOD(ROW(O2:O1293),17)=12,O2:O1293))/76</f>
        <v>861.15789473684208</v>
      </c>
      <c r="X45">
        <f t="array" ref="X45">SUM(IF(MOD(ROW(P2:P1293),17)=12,P2:P1293))/76</f>
        <v>3.6576315789473686</v>
      </c>
      <c r="Y45">
        <f t="array" ref="Y45">SUM(IF(MOD(ROW(Q2:Q1293),17)=12,Q2:Q1293))/76</f>
        <v>32.138552631578939</v>
      </c>
    </row>
    <row r="46" spans="1:25" x14ac:dyDescent="0.2">
      <c r="A46" s="3">
        <v>1008</v>
      </c>
      <c r="B46" s="3">
        <v>4.16</v>
      </c>
      <c r="C46" s="3">
        <v>33.880000000000003</v>
      </c>
      <c r="F46" s="3">
        <v>1008</v>
      </c>
      <c r="G46" s="3">
        <v>4.16</v>
      </c>
      <c r="H46" s="3">
        <v>33.880000000000003</v>
      </c>
      <c r="K46" s="3">
        <v>720</v>
      </c>
      <c r="L46" s="3">
        <v>2.99</v>
      </c>
      <c r="M46" s="3">
        <v>33.76</v>
      </c>
      <c r="O46" s="3">
        <v>720</v>
      </c>
      <c r="P46" s="3">
        <v>2.99</v>
      </c>
      <c r="Q46" s="3">
        <v>33.76</v>
      </c>
      <c r="S46">
        <f t="array" ref="S46">SUM(IF(MOD(ROW(K2:K1293),17)=13,K2:K1293))/76</f>
        <v>809.0526315789474</v>
      </c>
      <c r="T46">
        <f t="array" ref="T46">SUM(IF(MOD(ROW(L2:L1293),17)=13,L2:L1293))/76</f>
        <v>3.4111842105263164</v>
      </c>
      <c r="U46">
        <f t="array" ref="U46">SUM(IF(MOD(ROW(M2:M1293),17)=13,M2:M1293))/76</f>
        <v>32.85</v>
      </c>
      <c r="W46">
        <f t="array" ref="W46">SUM(IF(MOD(ROW(O2:O1293),17)=13,O2:O1293))/76</f>
        <v>828</v>
      </c>
      <c r="X46">
        <f t="array" ref="X46">SUM(IF(MOD(ROW(P2:P1293),17)=13,P2:P1293))/76</f>
        <v>3.4928947368421048</v>
      </c>
      <c r="Y46">
        <f t="array" ref="Y46">SUM(IF(MOD(ROW(Q2:Q1293),17)=13,Q2:Q1293))/76</f>
        <v>32.259868421052623</v>
      </c>
    </row>
    <row r="47" spans="1:25" x14ac:dyDescent="0.2">
      <c r="A47" s="3">
        <v>576</v>
      </c>
      <c r="B47" s="3">
        <v>2.35</v>
      </c>
      <c r="C47" s="3">
        <v>34.22</v>
      </c>
      <c r="F47" s="3">
        <v>576</v>
      </c>
      <c r="G47" s="3">
        <v>2.35</v>
      </c>
      <c r="H47" s="3">
        <v>34.22</v>
      </c>
      <c r="K47" s="3">
        <v>720</v>
      </c>
      <c r="L47" s="3">
        <v>2.97</v>
      </c>
      <c r="M47" s="3">
        <v>33.869999999999997</v>
      </c>
      <c r="O47" s="3">
        <v>720</v>
      </c>
      <c r="P47" s="3">
        <v>2.97</v>
      </c>
      <c r="Q47" s="3">
        <v>33.869999999999997</v>
      </c>
      <c r="S47">
        <f t="array" ref="S47">SUM(IF(MOD(ROW(K2:K1293),17)=14,K2:K1293))/76</f>
        <v>767.36842105263156</v>
      </c>
      <c r="T47">
        <f t="array" ref="T47">SUM(IF(MOD(ROW(L2:L1293),17)=14,L2:L1293))/76</f>
        <v>3.190921052631579</v>
      </c>
      <c r="U47">
        <f t="array" ref="U47">SUM(IF(MOD(ROW(M2:M1293),17)=14,M2:M1293))/76</f>
        <v>33.071710526315783</v>
      </c>
      <c r="W47">
        <f t="array" ref="W47">SUM(IF(MOD(ROW(O2:O1293),17)=14,O2:O1293))/76</f>
        <v>761.68421052631584</v>
      </c>
      <c r="X47">
        <f t="array" ref="X47">SUM(IF(MOD(ROW(P2:P1293),17)=14,P2:P1293))/76</f>
        <v>3.1450000000000009</v>
      </c>
      <c r="Y47">
        <f t="array" ref="Y47">SUM(IF(MOD(ROW(Q2:Q1293),17)=14,Q2:Q1293))/76</f>
        <v>33.054736842105278</v>
      </c>
    </row>
    <row r="48" spans="1:25" x14ac:dyDescent="0.2">
      <c r="A48" s="3">
        <v>432</v>
      </c>
      <c r="B48" s="3">
        <v>1.74</v>
      </c>
      <c r="C48" s="3">
        <v>34.71</v>
      </c>
      <c r="F48" s="3">
        <v>432</v>
      </c>
      <c r="G48" s="3">
        <v>1.74</v>
      </c>
      <c r="H48" s="3">
        <v>34.71</v>
      </c>
      <c r="K48" s="3">
        <v>648</v>
      </c>
      <c r="L48" s="3">
        <v>2.6</v>
      </c>
      <c r="M48" s="3">
        <v>34.770000000000003</v>
      </c>
      <c r="O48" s="3">
        <v>648</v>
      </c>
      <c r="P48" s="3">
        <v>2.6</v>
      </c>
      <c r="Q48" s="3">
        <v>34.770000000000003</v>
      </c>
      <c r="S48">
        <f t="array" ref="S48">SUM(IF(MOD(ROW(K2:K1293),17)=15,K2:K1293))/76</f>
        <v>695.36842105263156</v>
      </c>
      <c r="T48">
        <f t="array" ref="T48">SUM(IF(MOD(ROW(L2:L1293),17)=15,L2:L1293))/76</f>
        <v>2.8409210526315776</v>
      </c>
      <c r="U48">
        <f t="array" ref="U48">SUM(IF(MOD(ROW(M2:M1293),17)=15,M2:M1293))/76</f>
        <v>32.999342105263153</v>
      </c>
      <c r="W48">
        <f t="array" ref="W48">SUM(IF(MOD(ROW(O2:O1293),17)=15,O2:O1293))/76</f>
        <v>719.0526315789474</v>
      </c>
      <c r="X48">
        <f t="array" ref="X48">SUM(IF(MOD(ROW(P2:P1293),17)=15,P2:P1293))/76</f>
        <v>2.966315789473684</v>
      </c>
      <c r="Y48">
        <f t="array" ref="Y48">SUM(IF(MOD(ROW(Q2:Q1293),17)=15,Q2:Q1293))/76</f>
        <v>32.643157894736852</v>
      </c>
    </row>
    <row r="49" spans="1:25" x14ac:dyDescent="0.2">
      <c r="A49" s="3">
        <v>432</v>
      </c>
      <c r="B49" s="3">
        <v>1.61</v>
      </c>
      <c r="C49" s="3">
        <v>37.24</v>
      </c>
      <c r="F49" s="3">
        <v>432</v>
      </c>
      <c r="G49" s="3">
        <v>1.61</v>
      </c>
      <c r="H49" s="3">
        <v>37.24</v>
      </c>
      <c r="K49" s="3">
        <v>504</v>
      </c>
      <c r="L49" s="3">
        <v>2</v>
      </c>
      <c r="M49" s="3">
        <v>35.159999999999997</v>
      </c>
      <c r="O49" s="3">
        <v>504</v>
      </c>
      <c r="P49" s="3">
        <v>2</v>
      </c>
      <c r="Q49" s="3">
        <v>35.159999999999997</v>
      </c>
      <c r="S49">
        <f t="array" ref="S49">SUM(IF(MOD(ROW(K2:K1293),17)=16,K2:K1293))/76</f>
        <v>637.57894736842104</v>
      </c>
      <c r="T49">
        <f t="array" ref="T49">SUM(IF(MOD(ROW(L2:L1293),17)=16,L2:L1293))/76</f>
        <v>2.5871052631578952</v>
      </c>
      <c r="U49">
        <f t="array" ref="U49">SUM(IF(MOD(ROW(M2:M1293),17)=16,M2:M1293))/76</f>
        <v>33.261184210526324</v>
      </c>
      <c r="W49">
        <f t="array" ref="W49">SUM(IF(MOD(ROW(O2:O1293),17)=16,O2:O1293))/76</f>
        <v>659.36842105263156</v>
      </c>
      <c r="X49">
        <f t="array" ref="X49">SUM(IF(MOD(ROW(P2:P1293),17)=16,P2:P1293))/76</f>
        <v>2.6960526315789481</v>
      </c>
      <c r="Y49">
        <f t="array" ref="Y49">SUM(IF(MOD(ROW(Q2:Q1293),17)=16,Q2:Q1293))/76</f>
        <v>33.045000000000009</v>
      </c>
    </row>
    <row r="50" spans="1:25" x14ac:dyDescent="0.2">
      <c r="A50" s="3">
        <v>432</v>
      </c>
      <c r="B50" s="3">
        <v>1.83</v>
      </c>
      <c r="C50" s="3">
        <v>32.86</v>
      </c>
      <c r="F50" s="3">
        <v>432</v>
      </c>
      <c r="G50" s="3">
        <v>1.83</v>
      </c>
      <c r="H50" s="3">
        <v>32.86</v>
      </c>
      <c r="K50" s="3">
        <v>360</v>
      </c>
      <c r="L50" s="3">
        <v>1.4</v>
      </c>
      <c r="M50" s="3">
        <v>35.89</v>
      </c>
      <c r="O50" s="3">
        <v>360</v>
      </c>
      <c r="P50" s="3">
        <v>1.4</v>
      </c>
      <c r="Q50" s="3">
        <v>35.89</v>
      </c>
      <c r="S50">
        <f t="array" ref="S50">SUM(IF(MOD(ROW(K2:K1293),17)=0,K2:K1293))/76</f>
        <v>546.63157894736844</v>
      </c>
      <c r="T50">
        <f t="array" ref="T50">SUM(IF(MOD(ROW(L2:L1293),17)=0,L2:L1293))/76</f>
        <v>2.1706578947368427</v>
      </c>
      <c r="U50">
        <f t="array" ref="U50">SUM(IF(MOD(ROW(M2:M1293),17)=0,M2:M1293))/76</f>
        <v>33.939210526315783</v>
      </c>
      <c r="W50">
        <f t="array" ref="W50">SUM(IF(MOD(ROW(O2:O1293),17)=0,O2:O1293))/76</f>
        <v>558</v>
      </c>
      <c r="X50">
        <f t="array" ref="X50">SUM(IF(MOD(ROW(P2:P1293),17)=0,P2:P1293))/76</f>
        <v>2.2196052631578951</v>
      </c>
      <c r="Y50">
        <f t="array" ref="Y50">SUM(IF(MOD(ROW(Q2:Q1293),17)=0,Q2:Q1293))/76</f>
        <v>33.85526315789474</v>
      </c>
    </row>
    <row r="51" spans="1:25" x14ac:dyDescent="0.2">
      <c r="A51" s="3">
        <v>1080</v>
      </c>
      <c r="B51" s="3">
        <v>4.51</v>
      </c>
      <c r="C51" s="3">
        <v>33.520000000000003</v>
      </c>
      <c r="F51" s="3">
        <v>1080</v>
      </c>
      <c r="G51" s="3">
        <v>4.51</v>
      </c>
      <c r="H51" s="3">
        <v>33.520000000000003</v>
      </c>
      <c r="K51" s="3">
        <v>360</v>
      </c>
      <c r="L51" s="3">
        <v>1.41</v>
      </c>
      <c r="M51" s="3">
        <v>35.47</v>
      </c>
      <c r="O51" s="3">
        <v>360</v>
      </c>
      <c r="P51" s="3">
        <v>1.41</v>
      </c>
      <c r="Q51" s="3">
        <v>35.47</v>
      </c>
      <c r="S51">
        <f t="array" ref="S51">SUM(IF(MOD(ROW(K2:K1293),17)=1,K2:K1293))/76</f>
        <v>401.68421052631578</v>
      </c>
      <c r="T51">
        <f t="array" ref="T51">SUM(IF(MOD(ROW(L2:L1293),17)=1,L2:L1293))/76</f>
        <v>1.5076315789473684</v>
      </c>
      <c r="U51">
        <f t="array" ref="U51">SUM(IF(MOD(ROW(M2:M1293),17)=1,M2:M1293))/76</f>
        <v>35.638947368421064</v>
      </c>
      <c r="W51">
        <f t="array" ref="W51">SUM(IF(MOD(ROW(O2:O1293),17)=1,O2:O1293))/76</f>
        <v>400.73684210526318</v>
      </c>
      <c r="X51">
        <f t="array" ref="X51">SUM(IF(MOD(ROW(P2:P1293),17)=1,P2:P1293))/76</f>
        <v>1.5027631578947365</v>
      </c>
      <c r="Y51">
        <f t="array" ref="Y51">SUM(IF(MOD(ROW(Q2:Q1293),17)=1,Q2:Q1293))/76</f>
        <v>35.633684210526319</v>
      </c>
    </row>
    <row r="52" spans="1:25" x14ac:dyDescent="0.2">
      <c r="A52" s="3">
        <v>1008</v>
      </c>
      <c r="B52" s="3">
        <v>4.2</v>
      </c>
      <c r="C52" s="3">
        <v>33.75</v>
      </c>
      <c r="F52" s="3">
        <v>1008</v>
      </c>
      <c r="G52" s="3">
        <v>4.2</v>
      </c>
      <c r="H52" s="3">
        <v>33.75</v>
      </c>
      <c r="K52" s="3">
        <v>216</v>
      </c>
      <c r="L52" s="3">
        <v>0.81</v>
      </c>
      <c r="M52" s="3">
        <v>36.979999999999997</v>
      </c>
      <c r="O52" s="3">
        <v>216</v>
      </c>
      <c r="P52" s="3">
        <v>0.81</v>
      </c>
      <c r="Q52" s="3">
        <v>36.979999999999997</v>
      </c>
    </row>
    <row r="53" spans="1:25" x14ac:dyDescent="0.2">
      <c r="A53" s="3">
        <v>1008</v>
      </c>
      <c r="B53" s="3">
        <v>4.22</v>
      </c>
      <c r="C53" s="3">
        <v>33.46</v>
      </c>
      <c r="F53" s="3">
        <v>1008</v>
      </c>
      <c r="G53" s="3">
        <v>4.22</v>
      </c>
      <c r="H53" s="3">
        <v>33.46</v>
      </c>
      <c r="K53" s="3">
        <v>432</v>
      </c>
      <c r="L53" s="3">
        <v>1.86</v>
      </c>
      <c r="M53" s="3">
        <v>32.33</v>
      </c>
      <c r="O53" s="3">
        <v>432</v>
      </c>
      <c r="P53" s="3">
        <v>1.86</v>
      </c>
      <c r="Q53" s="3">
        <v>32.33</v>
      </c>
    </row>
    <row r="54" spans="1:25" x14ac:dyDescent="0.2">
      <c r="A54" s="3">
        <v>864</v>
      </c>
      <c r="B54" s="3">
        <v>3.57</v>
      </c>
      <c r="C54" s="3">
        <v>33.93</v>
      </c>
      <c r="F54" s="3">
        <v>864</v>
      </c>
      <c r="G54" s="3">
        <v>3.57</v>
      </c>
      <c r="H54" s="3">
        <v>33.93</v>
      </c>
      <c r="K54" s="3">
        <v>648</v>
      </c>
      <c r="L54" s="3">
        <v>2.69</v>
      </c>
      <c r="M54" s="3">
        <v>34.07</v>
      </c>
      <c r="O54" s="3">
        <v>648</v>
      </c>
      <c r="P54" s="3">
        <v>2.69</v>
      </c>
      <c r="Q54" s="3">
        <v>34.07</v>
      </c>
    </row>
    <row r="55" spans="1:25" x14ac:dyDescent="0.2">
      <c r="A55" s="3">
        <v>936</v>
      </c>
      <c r="B55" s="3">
        <v>3.92</v>
      </c>
      <c r="C55" s="3">
        <v>33.43</v>
      </c>
      <c r="F55" s="3">
        <v>936</v>
      </c>
      <c r="G55" s="3">
        <v>3.92</v>
      </c>
      <c r="H55" s="3">
        <v>33.43</v>
      </c>
      <c r="K55" s="3">
        <v>936</v>
      </c>
      <c r="L55" s="3">
        <v>3.76</v>
      </c>
      <c r="M55" s="3">
        <v>34.83</v>
      </c>
      <c r="O55" s="3">
        <v>936</v>
      </c>
      <c r="P55" s="3">
        <v>3.76</v>
      </c>
      <c r="Q55" s="3">
        <v>34.83</v>
      </c>
    </row>
    <row r="56" spans="1:25" x14ac:dyDescent="0.2">
      <c r="A56" s="3">
        <v>936</v>
      </c>
      <c r="B56" s="3">
        <v>3.86</v>
      </c>
      <c r="C56" s="3">
        <v>33.96</v>
      </c>
      <c r="F56" s="3">
        <v>936</v>
      </c>
      <c r="G56" s="3">
        <v>3.86</v>
      </c>
      <c r="H56" s="3">
        <v>33.96</v>
      </c>
      <c r="K56" s="3">
        <v>1080</v>
      </c>
      <c r="L56" s="3">
        <v>4.54</v>
      </c>
      <c r="M56" s="3">
        <v>33.369999999999997</v>
      </c>
      <c r="O56" s="3">
        <v>1080</v>
      </c>
      <c r="P56" s="3">
        <v>4.54</v>
      </c>
      <c r="Q56" s="3">
        <v>33.369999999999997</v>
      </c>
    </row>
    <row r="57" spans="1:25" x14ac:dyDescent="0.2">
      <c r="A57" s="3">
        <v>792</v>
      </c>
      <c r="B57" s="3">
        <v>3.22</v>
      </c>
      <c r="C57" s="3">
        <v>34.39</v>
      </c>
      <c r="F57" s="3">
        <v>792</v>
      </c>
      <c r="G57" s="3">
        <v>3.22</v>
      </c>
      <c r="H57" s="3">
        <v>34.39</v>
      </c>
      <c r="K57" s="3">
        <v>1008</v>
      </c>
      <c r="L57" s="3">
        <v>4.22</v>
      </c>
      <c r="M57" s="3">
        <v>33.369999999999997</v>
      </c>
      <c r="O57" s="3">
        <v>1008</v>
      </c>
      <c r="P57" s="3">
        <v>4.22</v>
      </c>
      <c r="Q57" s="3">
        <v>33.369999999999997</v>
      </c>
    </row>
    <row r="58" spans="1:25" x14ac:dyDescent="0.2">
      <c r="A58" s="3">
        <v>792</v>
      </c>
      <c r="B58" s="3">
        <v>3.18</v>
      </c>
      <c r="C58" s="3">
        <v>34.79</v>
      </c>
      <c r="F58" s="3">
        <v>792</v>
      </c>
      <c r="G58" s="3">
        <v>3.18</v>
      </c>
      <c r="H58" s="3">
        <v>34.79</v>
      </c>
      <c r="K58" s="3">
        <v>1080</v>
      </c>
      <c r="L58" s="3">
        <v>4.57</v>
      </c>
      <c r="M58" s="3">
        <v>32.99</v>
      </c>
      <c r="O58" s="3">
        <v>1080</v>
      </c>
      <c r="P58" s="3">
        <v>4.57</v>
      </c>
      <c r="Q58" s="3">
        <v>32.99</v>
      </c>
    </row>
    <row r="59" spans="1:25" x14ac:dyDescent="0.2">
      <c r="A59" s="3">
        <v>792</v>
      </c>
      <c r="B59" s="3">
        <v>3.21</v>
      </c>
      <c r="C59" s="3">
        <v>34.520000000000003</v>
      </c>
      <c r="F59" s="3">
        <v>792</v>
      </c>
      <c r="G59" s="3">
        <v>3.21</v>
      </c>
      <c r="H59" s="3">
        <v>34.520000000000003</v>
      </c>
      <c r="K59" s="3">
        <v>864</v>
      </c>
      <c r="L59" s="3">
        <v>3.59</v>
      </c>
      <c r="M59" s="3">
        <v>33.69</v>
      </c>
      <c r="O59" s="3">
        <v>864</v>
      </c>
      <c r="P59" s="3">
        <v>3.59</v>
      </c>
      <c r="Q59" s="3">
        <v>33.69</v>
      </c>
    </row>
    <row r="60" spans="1:25" x14ac:dyDescent="0.2">
      <c r="A60" s="3">
        <v>576</v>
      </c>
      <c r="B60" s="3">
        <v>2.2999999999999998</v>
      </c>
      <c r="C60" s="3">
        <v>34.96</v>
      </c>
      <c r="F60" s="3">
        <v>576</v>
      </c>
      <c r="G60" s="3">
        <v>2.2999999999999998</v>
      </c>
      <c r="H60" s="3">
        <v>34.96</v>
      </c>
      <c r="K60" s="3">
        <v>864</v>
      </c>
      <c r="L60" s="3">
        <v>3.59</v>
      </c>
      <c r="M60" s="3">
        <v>33.6</v>
      </c>
      <c r="O60" s="3">
        <v>864</v>
      </c>
      <c r="P60" s="3">
        <v>3.59</v>
      </c>
      <c r="Q60" s="3">
        <v>33.6</v>
      </c>
    </row>
    <row r="61" spans="1:25" x14ac:dyDescent="0.2">
      <c r="A61" s="3">
        <v>360</v>
      </c>
      <c r="B61" s="3">
        <v>1.35</v>
      </c>
      <c r="C61" s="3">
        <v>37.06</v>
      </c>
      <c r="F61" s="3">
        <v>360</v>
      </c>
      <c r="G61" s="3">
        <v>1.35</v>
      </c>
      <c r="H61" s="3">
        <v>37.06</v>
      </c>
      <c r="K61" s="3">
        <v>936</v>
      </c>
      <c r="L61" s="3">
        <v>3.98</v>
      </c>
      <c r="M61" s="3">
        <v>32.97</v>
      </c>
      <c r="O61" s="3">
        <v>936</v>
      </c>
      <c r="P61" s="3">
        <v>3.98</v>
      </c>
      <c r="Q61" s="3">
        <v>32.97</v>
      </c>
    </row>
    <row r="62" spans="1:25" x14ac:dyDescent="0.2">
      <c r="A62" s="3">
        <v>360</v>
      </c>
      <c r="B62" s="3">
        <v>1.53</v>
      </c>
      <c r="C62" s="3">
        <v>32.590000000000003</v>
      </c>
      <c r="F62" s="3">
        <v>360</v>
      </c>
      <c r="G62" s="3">
        <v>1.53</v>
      </c>
      <c r="H62" s="3">
        <v>32.590000000000003</v>
      </c>
      <c r="K62" s="3">
        <v>792</v>
      </c>
      <c r="L62" s="3">
        <v>3.23</v>
      </c>
      <c r="M62" s="3">
        <v>34.200000000000003</v>
      </c>
      <c r="O62" s="3">
        <v>792</v>
      </c>
      <c r="P62" s="3">
        <v>3.23</v>
      </c>
      <c r="Q62" s="3">
        <v>34.200000000000003</v>
      </c>
    </row>
    <row r="63" spans="1:25" x14ac:dyDescent="0.2">
      <c r="A63" s="3">
        <v>1152</v>
      </c>
      <c r="B63" s="3">
        <v>4.83</v>
      </c>
      <c r="C63" s="3">
        <v>33.46</v>
      </c>
      <c r="F63" s="3">
        <v>1152</v>
      </c>
      <c r="G63" s="3">
        <v>4.83</v>
      </c>
      <c r="H63" s="3">
        <v>33.46</v>
      </c>
      <c r="K63" s="3">
        <v>1008</v>
      </c>
      <c r="L63" s="3">
        <v>6.05</v>
      </c>
      <c r="M63" s="3">
        <v>32.130000000000003</v>
      </c>
      <c r="O63" s="3">
        <v>1008</v>
      </c>
      <c r="P63" s="3">
        <v>6.05</v>
      </c>
      <c r="Q63" s="3">
        <v>32.130000000000003</v>
      </c>
    </row>
    <row r="64" spans="1:25" x14ac:dyDescent="0.2">
      <c r="A64" s="3">
        <v>1008</v>
      </c>
      <c r="B64" s="3">
        <v>4.0999999999999996</v>
      </c>
      <c r="C64" s="3">
        <v>34.31</v>
      </c>
      <c r="F64" s="3">
        <v>1008</v>
      </c>
      <c r="G64" s="3">
        <v>4.0999999999999996</v>
      </c>
      <c r="H64" s="3">
        <v>34.31</v>
      </c>
      <c r="K64" s="3">
        <v>936</v>
      </c>
      <c r="L64" s="3">
        <v>3.82</v>
      </c>
      <c r="M64" s="3">
        <v>34.28</v>
      </c>
      <c r="O64" s="3">
        <v>936</v>
      </c>
      <c r="P64" s="3">
        <v>3.82</v>
      </c>
      <c r="Q64" s="3">
        <v>34.28</v>
      </c>
    </row>
    <row r="65" spans="1:17" x14ac:dyDescent="0.2">
      <c r="A65" s="3">
        <v>864</v>
      </c>
      <c r="B65" s="3">
        <v>3.55</v>
      </c>
      <c r="C65" s="3">
        <v>33.979999999999997</v>
      </c>
      <c r="F65" s="3">
        <v>864</v>
      </c>
      <c r="G65" s="3">
        <v>3.55</v>
      </c>
      <c r="H65" s="3">
        <v>33.979999999999997</v>
      </c>
      <c r="K65" s="3">
        <v>1008</v>
      </c>
      <c r="L65" s="3">
        <v>4.16</v>
      </c>
      <c r="M65" s="3">
        <v>33.880000000000003</v>
      </c>
      <c r="O65" s="3">
        <v>1008</v>
      </c>
      <c r="P65" s="3">
        <v>4.16</v>
      </c>
      <c r="Q65" s="3">
        <v>33.880000000000003</v>
      </c>
    </row>
    <row r="66" spans="1:17" x14ac:dyDescent="0.2">
      <c r="A66" s="3">
        <v>936</v>
      </c>
      <c r="B66" s="3">
        <v>3.9</v>
      </c>
      <c r="C66" s="3">
        <v>33.54</v>
      </c>
      <c r="F66" s="3">
        <v>936</v>
      </c>
      <c r="G66" s="3">
        <v>3.9</v>
      </c>
      <c r="H66" s="3">
        <v>33.54</v>
      </c>
      <c r="K66" s="3">
        <v>936</v>
      </c>
      <c r="L66" s="3">
        <v>3.93</v>
      </c>
      <c r="M66" s="3">
        <v>33.32</v>
      </c>
      <c r="O66" s="3">
        <v>936</v>
      </c>
      <c r="P66" s="3">
        <v>3.93</v>
      </c>
      <c r="Q66" s="3">
        <v>33.32</v>
      </c>
    </row>
    <row r="67" spans="1:17" x14ac:dyDescent="0.2">
      <c r="A67" s="3">
        <v>792</v>
      </c>
      <c r="B67" s="3">
        <v>3.38</v>
      </c>
      <c r="C67" s="3">
        <v>32.74</v>
      </c>
      <c r="F67" s="3">
        <v>792</v>
      </c>
      <c r="G67" s="3">
        <v>3.38</v>
      </c>
      <c r="H67" s="3">
        <v>32.74</v>
      </c>
      <c r="K67" s="3">
        <v>648</v>
      </c>
      <c r="L67" s="3">
        <v>2.7</v>
      </c>
      <c r="M67" s="3">
        <v>33.590000000000003</v>
      </c>
      <c r="O67" s="3">
        <v>648</v>
      </c>
      <c r="P67" s="3">
        <v>2.7</v>
      </c>
      <c r="Q67" s="3">
        <v>33.590000000000003</v>
      </c>
    </row>
    <row r="68" spans="1:17" x14ac:dyDescent="0.2">
      <c r="A68" s="3">
        <v>936</v>
      </c>
      <c r="B68" s="3">
        <v>4.03</v>
      </c>
      <c r="C68" s="3">
        <v>32.409999999999997</v>
      </c>
      <c r="F68" s="3">
        <v>936</v>
      </c>
      <c r="G68" s="3">
        <v>4.03</v>
      </c>
      <c r="H68" s="3">
        <v>32.409999999999997</v>
      </c>
      <c r="K68" s="3">
        <v>432</v>
      </c>
      <c r="L68" s="3">
        <v>1.74</v>
      </c>
      <c r="M68" s="3">
        <v>34.71</v>
      </c>
      <c r="O68" s="3">
        <v>432</v>
      </c>
      <c r="P68" s="3">
        <v>1.74</v>
      </c>
      <c r="Q68" s="3">
        <v>34.71</v>
      </c>
    </row>
    <row r="69" spans="1:17" x14ac:dyDescent="0.2">
      <c r="A69" s="3">
        <v>720</v>
      </c>
      <c r="B69" s="3">
        <v>2.97</v>
      </c>
      <c r="C69" s="3">
        <v>33.909999999999997</v>
      </c>
      <c r="F69" s="3">
        <v>720</v>
      </c>
      <c r="G69" s="3">
        <v>2.97</v>
      </c>
      <c r="H69" s="3">
        <v>33.909999999999997</v>
      </c>
      <c r="K69" s="3">
        <v>360</v>
      </c>
      <c r="L69" s="3">
        <v>1.34</v>
      </c>
      <c r="M69" s="3">
        <v>37.29</v>
      </c>
      <c r="O69" s="3">
        <v>360</v>
      </c>
      <c r="P69" s="3">
        <v>1.34</v>
      </c>
      <c r="Q69" s="3">
        <v>37.29</v>
      </c>
    </row>
    <row r="70" spans="1:17" x14ac:dyDescent="0.2">
      <c r="A70" s="3">
        <v>792</v>
      </c>
      <c r="B70" s="3">
        <v>3.27</v>
      </c>
      <c r="C70" s="3">
        <v>33.840000000000003</v>
      </c>
      <c r="F70" s="3">
        <v>792</v>
      </c>
      <c r="G70" s="3">
        <v>3.27</v>
      </c>
      <c r="H70" s="3">
        <v>33.840000000000003</v>
      </c>
      <c r="K70" s="3">
        <v>432</v>
      </c>
      <c r="L70" s="3">
        <v>1.83</v>
      </c>
      <c r="M70" s="3">
        <v>32.86</v>
      </c>
      <c r="O70" s="3">
        <v>432</v>
      </c>
      <c r="P70" s="3">
        <v>1.83</v>
      </c>
      <c r="Q70" s="3">
        <v>32.86</v>
      </c>
    </row>
    <row r="71" spans="1:17" x14ac:dyDescent="0.2">
      <c r="A71" s="3">
        <v>648</v>
      </c>
      <c r="B71" s="3">
        <v>2.58</v>
      </c>
      <c r="C71" s="3">
        <v>35.020000000000003</v>
      </c>
      <c r="F71" s="3">
        <v>648</v>
      </c>
      <c r="G71" s="3">
        <v>2.58</v>
      </c>
      <c r="H71" s="3">
        <v>35.020000000000003</v>
      </c>
      <c r="K71" s="3">
        <v>864</v>
      </c>
      <c r="L71" s="3">
        <v>3.59</v>
      </c>
      <c r="M71" s="3">
        <v>33.86</v>
      </c>
      <c r="O71" s="3">
        <v>864</v>
      </c>
      <c r="P71" s="3">
        <v>3.59</v>
      </c>
      <c r="Q71" s="3">
        <v>33.86</v>
      </c>
    </row>
    <row r="72" spans="1:17" x14ac:dyDescent="0.2">
      <c r="A72" s="3">
        <v>720</v>
      </c>
      <c r="B72" s="3">
        <v>2.81</v>
      </c>
      <c r="C72" s="3">
        <v>35.68</v>
      </c>
      <c r="F72" s="3">
        <v>720</v>
      </c>
      <c r="G72" s="3">
        <v>2.81</v>
      </c>
      <c r="H72" s="3">
        <v>35.68</v>
      </c>
      <c r="K72" s="3">
        <v>864</v>
      </c>
      <c r="L72" s="3">
        <v>3.51</v>
      </c>
      <c r="M72" s="3">
        <v>34.5</v>
      </c>
      <c r="O72" s="3">
        <v>864</v>
      </c>
      <c r="P72" s="3">
        <v>3.51</v>
      </c>
      <c r="Q72" s="3">
        <v>34.5</v>
      </c>
    </row>
    <row r="73" spans="1:17" x14ac:dyDescent="0.2">
      <c r="A73" s="3">
        <v>432</v>
      </c>
      <c r="B73" s="3">
        <v>1.62</v>
      </c>
      <c r="C73" s="3">
        <v>37.130000000000003</v>
      </c>
      <c r="F73" s="3">
        <v>432</v>
      </c>
      <c r="G73" s="3">
        <v>1.62</v>
      </c>
      <c r="H73" s="3">
        <v>37.130000000000003</v>
      </c>
      <c r="K73" s="3">
        <v>1008</v>
      </c>
      <c r="L73" s="3">
        <v>4.2</v>
      </c>
      <c r="M73" s="3">
        <v>33.75</v>
      </c>
      <c r="O73" s="3">
        <v>1008</v>
      </c>
      <c r="P73" s="3">
        <v>4.2</v>
      </c>
      <c r="Q73" s="3">
        <v>33.75</v>
      </c>
    </row>
    <row r="74" spans="1:17" x14ac:dyDescent="0.2">
      <c r="A74" s="3">
        <v>432</v>
      </c>
      <c r="B74" s="3">
        <v>1.85</v>
      </c>
      <c r="C74" s="3">
        <v>32.369999999999997</v>
      </c>
      <c r="F74" s="3">
        <v>432</v>
      </c>
      <c r="G74" s="3">
        <v>1.85</v>
      </c>
      <c r="H74" s="3">
        <v>32.369999999999997</v>
      </c>
      <c r="K74" s="3">
        <v>936</v>
      </c>
      <c r="L74" s="3">
        <v>3.78</v>
      </c>
      <c r="M74" s="3">
        <v>34.54</v>
      </c>
      <c r="O74" s="3">
        <v>936</v>
      </c>
      <c r="P74" s="3">
        <v>3.78</v>
      </c>
      <c r="Q74" s="3">
        <v>34.54</v>
      </c>
    </row>
    <row r="75" spans="1:17" x14ac:dyDescent="0.2">
      <c r="A75" s="3">
        <v>1224</v>
      </c>
      <c r="B75" s="3">
        <v>5.16</v>
      </c>
      <c r="C75" s="3">
        <v>33.28</v>
      </c>
      <c r="F75" s="3">
        <v>1224</v>
      </c>
      <c r="G75" s="3">
        <v>5.16</v>
      </c>
      <c r="H75" s="3">
        <v>33.28</v>
      </c>
      <c r="K75" s="3">
        <v>1080</v>
      </c>
      <c r="L75" s="3">
        <v>4.53</v>
      </c>
      <c r="M75" s="3">
        <v>33.32</v>
      </c>
      <c r="O75" s="3">
        <v>1080</v>
      </c>
      <c r="P75" s="3">
        <v>4.53</v>
      </c>
      <c r="Q75" s="3">
        <v>33.32</v>
      </c>
    </row>
    <row r="76" spans="1:17" x14ac:dyDescent="0.2">
      <c r="A76" s="3">
        <v>1008</v>
      </c>
      <c r="B76" s="3">
        <v>4.1100000000000003</v>
      </c>
      <c r="C76" s="3">
        <v>34.270000000000003</v>
      </c>
      <c r="F76" s="3">
        <v>1008</v>
      </c>
      <c r="G76" s="3">
        <v>4.1100000000000003</v>
      </c>
      <c r="H76" s="3">
        <v>34.270000000000003</v>
      </c>
      <c r="K76" s="3">
        <v>864</v>
      </c>
      <c r="L76" s="3">
        <v>3.57</v>
      </c>
      <c r="M76" s="3">
        <v>33.93</v>
      </c>
      <c r="O76" s="3">
        <v>864</v>
      </c>
      <c r="P76" s="3">
        <v>3.57</v>
      </c>
      <c r="Q76" s="3">
        <v>33.93</v>
      </c>
    </row>
    <row r="77" spans="1:17" x14ac:dyDescent="0.2">
      <c r="A77" s="3">
        <v>1008</v>
      </c>
      <c r="B77" s="3">
        <v>4.24</v>
      </c>
      <c r="C77" s="3">
        <v>33.11</v>
      </c>
      <c r="F77" s="3">
        <v>1008</v>
      </c>
      <c r="G77" s="3">
        <v>4.24</v>
      </c>
      <c r="H77" s="3">
        <v>33.11</v>
      </c>
      <c r="K77" s="3">
        <v>1008</v>
      </c>
      <c r="L77" s="3">
        <v>4.21</v>
      </c>
      <c r="M77" s="3">
        <v>33.520000000000003</v>
      </c>
      <c r="O77" s="3">
        <v>1008</v>
      </c>
      <c r="P77" s="3">
        <v>4.21</v>
      </c>
      <c r="Q77" s="3">
        <v>33.520000000000003</v>
      </c>
    </row>
    <row r="78" spans="1:17" x14ac:dyDescent="0.2">
      <c r="A78" s="3">
        <v>936</v>
      </c>
      <c r="B78" s="3">
        <v>4.0199999999999996</v>
      </c>
      <c r="C78" s="3">
        <v>32.43</v>
      </c>
      <c r="F78" s="3">
        <v>936</v>
      </c>
      <c r="G78" s="3">
        <v>4.0199999999999996</v>
      </c>
      <c r="H78" s="3">
        <v>32.43</v>
      </c>
      <c r="K78" s="3">
        <v>1008</v>
      </c>
      <c r="L78" s="3">
        <v>4.2699999999999996</v>
      </c>
      <c r="M78" s="3">
        <v>32.96</v>
      </c>
      <c r="O78" s="3">
        <v>1008</v>
      </c>
      <c r="P78" s="3">
        <v>4.2699999999999996</v>
      </c>
      <c r="Q78" s="3">
        <v>32.96</v>
      </c>
    </row>
    <row r="79" spans="1:17" x14ac:dyDescent="0.2">
      <c r="A79" s="3">
        <v>864</v>
      </c>
      <c r="B79" s="3">
        <v>3.63</v>
      </c>
      <c r="C79" s="3">
        <v>33.340000000000003</v>
      </c>
      <c r="F79" s="3">
        <v>864</v>
      </c>
      <c r="G79" s="3">
        <v>3.63</v>
      </c>
      <c r="H79" s="3">
        <v>33.340000000000003</v>
      </c>
      <c r="K79" s="3">
        <v>936</v>
      </c>
      <c r="L79" s="3">
        <v>3.86</v>
      </c>
      <c r="M79" s="3">
        <v>33.96</v>
      </c>
      <c r="O79" s="3">
        <v>936</v>
      </c>
      <c r="P79" s="3">
        <v>3.86</v>
      </c>
      <c r="Q79" s="3">
        <v>33.96</v>
      </c>
    </row>
    <row r="80" spans="1:17" x14ac:dyDescent="0.2">
      <c r="A80" s="3">
        <v>1008</v>
      </c>
      <c r="B80" s="3">
        <v>4.1500000000000004</v>
      </c>
      <c r="C80" s="3">
        <v>33.93</v>
      </c>
      <c r="F80" s="3">
        <v>1008</v>
      </c>
      <c r="G80" s="3">
        <v>4.1500000000000004</v>
      </c>
      <c r="H80" s="3">
        <v>33.93</v>
      </c>
      <c r="K80" s="3">
        <v>720</v>
      </c>
      <c r="L80" s="3">
        <v>2.91</v>
      </c>
      <c r="M80" s="3">
        <v>34.549999999999997</v>
      </c>
      <c r="O80" s="3">
        <v>720</v>
      </c>
      <c r="P80" s="3">
        <v>2.91</v>
      </c>
      <c r="Q80" s="3">
        <v>34.549999999999997</v>
      </c>
    </row>
    <row r="81" spans="1:17" x14ac:dyDescent="0.2">
      <c r="A81" s="3">
        <v>1080</v>
      </c>
      <c r="B81" s="3">
        <v>4.53</v>
      </c>
      <c r="C81" s="3">
        <v>33.340000000000003</v>
      </c>
      <c r="F81" s="3">
        <v>1080</v>
      </c>
      <c r="G81" s="3">
        <v>4.53</v>
      </c>
      <c r="H81" s="3">
        <v>33.340000000000003</v>
      </c>
      <c r="K81" s="3">
        <v>792</v>
      </c>
      <c r="L81" s="3">
        <v>3.16</v>
      </c>
      <c r="M81" s="3">
        <v>35.020000000000003</v>
      </c>
      <c r="O81" s="3">
        <v>792</v>
      </c>
      <c r="P81" s="3">
        <v>3.16</v>
      </c>
      <c r="Q81" s="3">
        <v>35.020000000000003</v>
      </c>
    </row>
    <row r="82" spans="1:17" x14ac:dyDescent="0.2">
      <c r="A82" s="3">
        <v>864</v>
      </c>
      <c r="B82" s="3">
        <v>3.57</v>
      </c>
      <c r="C82" s="3">
        <v>33.94</v>
      </c>
      <c r="F82" s="3">
        <v>864</v>
      </c>
      <c r="G82" s="3">
        <v>3.57</v>
      </c>
      <c r="H82" s="3">
        <v>33.94</v>
      </c>
      <c r="K82" s="3">
        <v>792</v>
      </c>
      <c r="L82" s="3">
        <v>3.18</v>
      </c>
      <c r="M82" s="3">
        <v>34.79</v>
      </c>
      <c r="O82" s="3">
        <v>792</v>
      </c>
      <c r="P82" s="3">
        <v>3.18</v>
      </c>
      <c r="Q82" s="3">
        <v>34.79</v>
      </c>
    </row>
    <row r="83" spans="1:17" x14ac:dyDescent="0.2">
      <c r="A83" s="3">
        <v>720</v>
      </c>
      <c r="B83" s="3">
        <v>3.04</v>
      </c>
      <c r="C83" s="3">
        <v>33.020000000000003</v>
      </c>
      <c r="F83" s="3">
        <v>720</v>
      </c>
      <c r="G83" s="3">
        <v>3.04</v>
      </c>
      <c r="H83" s="3">
        <v>33.020000000000003</v>
      </c>
      <c r="K83" s="3">
        <v>792</v>
      </c>
      <c r="L83" s="3">
        <v>3.17</v>
      </c>
      <c r="M83" s="3">
        <v>34.83</v>
      </c>
      <c r="O83" s="3">
        <v>792</v>
      </c>
      <c r="P83" s="3">
        <v>3.17</v>
      </c>
      <c r="Q83" s="3">
        <v>34.83</v>
      </c>
    </row>
    <row r="84" spans="1:17" x14ac:dyDescent="0.2">
      <c r="A84" s="3">
        <v>432</v>
      </c>
      <c r="B84" s="3">
        <v>1.62</v>
      </c>
      <c r="C84" s="3">
        <v>36.979999999999997</v>
      </c>
      <c r="F84" s="3">
        <v>432</v>
      </c>
      <c r="G84" s="3">
        <v>1.62</v>
      </c>
      <c r="H84" s="3">
        <v>36.979999999999997</v>
      </c>
      <c r="K84" s="3">
        <v>792</v>
      </c>
      <c r="L84" s="3">
        <v>3.29</v>
      </c>
      <c r="M84" s="3">
        <v>33.700000000000003</v>
      </c>
      <c r="O84" s="3">
        <v>792</v>
      </c>
      <c r="P84" s="3">
        <v>3.29</v>
      </c>
      <c r="Q84" s="3">
        <v>33.700000000000003</v>
      </c>
    </row>
    <row r="85" spans="1:17" x14ac:dyDescent="0.2">
      <c r="A85" s="3">
        <v>360</v>
      </c>
      <c r="B85" s="3">
        <v>1.34</v>
      </c>
      <c r="C85" s="3">
        <v>37.19</v>
      </c>
      <c r="F85" s="3">
        <v>360</v>
      </c>
      <c r="G85" s="3">
        <v>1.34</v>
      </c>
      <c r="H85" s="3">
        <v>37.19</v>
      </c>
      <c r="K85" s="3">
        <v>576</v>
      </c>
      <c r="L85" s="3">
        <v>2.2999999999999998</v>
      </c>
      <c r="M85" s="3">
        <v>34.96</v>
      </c>
      <c r="O85" s="3">
        <v>576</v>
      </c>
      <c r="P85" s="3">
        <v>2.2999999999999998</v>
      </c>
      <c r="Q85" s="3">
        <v>34.96</v>
      </c>
    </row>
    <row r="86" spans="1:17" x14ac:dyDescent="0.2">
      <c r="A86" s="3">
        <v>432</v>
      </c>
      <c r="B86" s="3">
        <v>1.86</v>
      </c>
      <c r="C86" s="3">
        <v>32.18</v>
      </c>
      <c r="F86" s="3">
        <v>432</v>
      </c>
      <c r="G86" s="3">
        <v>1.86</v>
      </c>
      <c r="H86" s="3">
        <v>32.18</v>
      </c>
      <c r="K86" s="3">
        <v>360</v>
      </c>
      <c r="L86" s="3">
        <v>1.33</v>
      </c>
      <c r="M86" s="3">
        <v>37.58</v>
      </c>
      <c r="O86" s="3">
        <v>360</v>
      </c>
      <c r="P86" s="3">
        <v>1.33</v>
      </c>
      <c r="Q86" s="3">
        <v>37.58</v>
      </c>
    </row>
    <row r="87" spans="1:17" x14ac:dyDescent="0.2">
      <c r="A87" s="3">
        <v>1152</v>
      </c>
      <c r="B87" s="3">
        <v>4.78</v>
      </c>
      <c r="C87" s="3">
        <v>33.71</v>
      </c>
      <c r="F87" s="3">
        <v>1152</v>
      </c>
      <c r="G87" s="3">
        <v>4.78</v>
      </c>
      <c r="H87" s="3">
        <v>33.71</v>
      </c>
      <c r="K87" s="3">
        <v>360</v>
      </c>
      <c r="L87" s="3">
        <v>1.53</v>
      </c>
      <c r="M87" s="3">
        <v>32.590000000000003</v>
      </c>
      <c r="O87" s="3">
        <v>360</v>
      </c>
      <c r="P87" s="3">
        <v>1.53</v>
      </c>
      <c r="Q87" s="3">
        <v>32.590000000000003</v>
      </c>
    </row>
    <row r="88" spans="1:17" x14ac:dyDescent="0.2">
      <c r="A88" s="3">
        <v>1008</v>
      </c>
      <c r="B88" s="3">
        <v>4.1900000000000004</v>
      </c>
      <c r="C88" s="3">
        <v>33.72</v>
      </c>
      <c r="F88" s="3">
        <v>1008</v>
      </c>
      <c r="G88" s="3">
        <v>4.1900000000000004</v>
      </c>
      <c r="H88" s="3">
        <v>33.72</v>
      </c>
      <c r="K88" s="3">
        <v>792</v>
      </c>
      <c r="L88" s="3">
        <v>4.99</v>
      </c>
      <c r="M88" s="3">
        <v>31.75</v>
      </c>
      <c r="O88" s="3">
        <v>792</v>
      </c>
      <c r="P88" s="3">
        <v>4.99</v>
      </c>
      <c r="Q88" s="3">
        <v>31.75</v>
      </c>
    </row>
    <row r="89" spans="1:17" x14ac:dyDescent="0.2">
      <c r="A89" s="3">
        <v>936</v>
      </c>
      <c r="B89" s="3">
        <v>3.81</v>
      </c>
      <c r="C89" s="3">
        <v>34.200000000000003</v>
      </c>
      <c r="F89" s="3">
        <v>936</v>
      </c>
      <c r="G89" s="3">
        <v>3.81</v>
      </c>
      <c r="H89" s="3">
        <v>34.200000000000003</v>
      </c>
      <c r="K89" s="3">
        <v>864</v>
      </c>
      <c r="L89" s="3">
        <v>3.51</v>
      </c>
      <c r="M89" s="3">
        <v>34.409999999999997</v>
      </c>
      <c r="O89" s="3">
        <v>864</v>
      </c>
      <c r="P89" s="3">
        <v>3.51</v>
      </c>
      <c r="Q89" s="3">
        <v>34.409999999999997</v>
      </c>
    </row>
    <row r="90" spans="1:17" x14ac:dyDescent="0.2">
      <c r="A90" s="3">
        <v>1008</v>
      </c>
      <c r="B90" s="3">
        <v>4.25</v>
      </c>
      <c r="C90" s="3">
        <v>33.06</v>
      </c>
      <c r="F90" s="3">
        <v>1008</v>
      </c>
      <c r="G90" s="3">
        <v>4.25</v>
      </c>
      <c r="H90" s="3">
        <v>33.06</v>
      </c>
      <c r="K90" s="3">
        <v>1008</v>
      </c>
      <c r="L90" s="3">
        <v>4.0999999999999996</v>
      </c>
      <c r="M90" s="3">
        <v>34.31</v>
      </c>
      <c r="O90" s="3">
        <v>1008</v>
      </c>
      <c r="P90" s="3">
        <v>4.0999999999999996</v>
      </c>
      <c r="Q90" s="3">
        <v>34.31</v>
      </c>
    </row>
    <row r="91" spans="1:17" x14ac:dyDescent="0.2">
      <c r="A91" s="3">
        <v>1008</v>
      </c>
      <c r="B91" s="3">
        <v>4.22</v>
      </c>
      <c r="C91" s="3">
        <v>33.4</v>
      </c>
      <c r="F91" s="3">
        <v>1008</v>
      </c>
      <c r="G91" s="3">
        <v>4.22</v>
      </c>
      <c r="H91" s="3">
        <v>33.4</v>
      </c>
      <c r="K91" s="3">
        <v>792</v>
      </c>
      <c r="L91" s="3">
        <v>4.9000000000000004</v>
      </c>
      <c r="M91" s="3">
        <v>32.24</v>
      </c>
      <c r="O91" s="3">
        <v>792</v>
      </c>
      <c r="P91" s="3">
        <v>4.9000000000000004</v>
      </c>
      <c r="Q91" s="3">
        <v>32.24</v>
      </c>
    </row>
    <row r="92" spans="1:17" x14ac:dyDescent="0.2">
      <c r="A92" s="3">
        <v>864</v>
      </c>
      <c r="B92" s="3">
        <v>3.8</v>
      </c>
      <c r="C92" s="3">
        <v>31.79</v>
      </c>
      <c r="F92" s="3">
        <v>864</v>
      </c>
      <c r="G92" s="3">
        <v>3.8</v>
      </c>
      <c r="H92" s="3">
        <v>31.79</v>
      </c>
      <c r="K92" s="3">
        <v>720</v>
      </c>
      <c r="L92" s="3">
        <v>2.91</v>
      </c>
      <c r="M92" s="3">
        <v>34.49</v>
      </c>
      <c r="O92" s="3">
        <v>720</v>
      </c>
      <c r="P92" s="3">
        <v>2.91</v>
      </c>
      <c r="Q92" s="3">
        <v>34.49</v>
      </c>
    </row>
    <row r="93" spans="1:17" x14ac:dyDescent="0.2">
      <c r="A93" s="3">
        <v>792</v>
      </c>
      <c r="B93" s="3">
        <v>3.26</v>
      </c>
      <c r="C93" s="3">
        <v>33.94</v>
      </c>
      <c r="F93" s="3">
        <v>792</v>
      </c>
      <c r="G93" s="3">
        <v>3.26</v>
      </c>
      <c r="H93" s="3">
        <v>33.94</v>
      </c>
      <c r="K93" s="3">
        <v>936</v>
      </c>
      <c r="L93" s="3">
        <v>3.9</v>
      </c>
      <c r="M93" s="3">
        <v>33.54</v>
      </c>
      <c r="O93" s="3">
        <v>936</v>
      </c>
      <c r="P93" s="3">
        <v>3.9</v>
      </c>
      <c r="Q93" s="3">
        <v>33.54</v>
      </c>
    </row>
    <row r="94" spans="1:17" x14ac:dyDescent="0.2">
      <c r="A94" s="3">
        <v>792</v>
      </c>
      <c r="B94" s="3">
        <v>3.22</v>
      </c>
      <c r="C94" s="3">
        <v>34.43</v>
      </c>
      <c r="F94" s="3">
        <v>792</v>
      </c>
      <c r="G94" s="3">
        <v>3.22</v>
      </c>
      <c r="H94" s="3">
        <v>34.43</v>
      </c>
      <c r="K94" s="3">
        <v>792</v>
      </c>
      <c r="L94" s="3">
        <v>3.29</v>
      </c>
      <c r="M94" s="3">
        <v>33.64</v>
      </c>
      <c r="O94" s="3">
        <v>792</v>
      </c>
      <c r="P94" s="3">
        <v>3.29</v>
      </c>
      <c r="Q94" s="3">
        <v>33.64</v>
      </c>
    </row>
    <row r="95" spans="1:17" x14ac:dyDescent="0.2">
      <c r="A95" s="3">
        <v>576</v>
      </c>
      <c r="B95" s="3">
        <v>2.3199999999999998</v>
      </c>
      <c r="C95" s="3">
        <v>34.6</v>
      </c>
      <c r="F95" s="3">
        <v>576</v>
      </c>
      <c r="G95" s="3">
        <v>2.3199999999999998</v>
      </c>
      <c r="H95" s="3">
        <v>34.6</v>
      </c>
      <c r="K95" s="3">
        <v>864</v>
      </c>
      <c r="L95" s="3">
        <v>3.66</v>
      </c>
      <c r="M95" s="3">
        <v>33.11</v>
      </c>
      <c r="O95" s="3">
        <v>864</v>
      </c>
      <c r="P95" s="3">
        <v>3.66</v>
      </c>
      <c r="Q95" s="3">
        <v>33.11</v>
      </c>
    </row>
    <row r="96" spans="1:17" x14ac:dyDescent="0.2">
      <c r="A96" s="3">
        <v>504</v>
      </c>
      <c r="B96" s="3">
        <v>1.93</v>
      </c>
      <c r="C96" s="3">
        <v>36.28</v>
      </c>
      <c r="F96" s="3">
        <v>504</v>
      </c>
      <c r="G96" s="3">
        <v>1.93</v>
      </c>
      <c r="H96" s="3">
        <v>36.28</v>
      </c>
      <c r="K96" s="3">
        <v>936</v>
      </c>
      <c r="L96" s="3">
        <v>4.03</v>
      </c>
      <c r="M96" s="3">
        <v>32.409999999999997</v>
      </c>
      <c r="O96" s="3">
        <v>936</v>
      </c>
      <c r="P96" s="3">
        <v>4.03</v>
      </c>
      <c r="Q96" s="3">
        <v>32.409999999999997</v>
      </c>
    </row>
    <row r="97" spans="1:17" x14ac:dyDescent="0.2">
      <c r="A97" s="3">
        <v>576</v>
      </c>
      <c r="B97" s="3">
        <v>2.15</v>
      </c>
      <c r="C97" s="3">
        <v>37.130000000000003</v>
      </c>
      <c r="F97" s="3">
        <v>576</v>
      </c>
      <c r="G97" s="3">
        <v>2.15</v>
      </c>
      <c r="H97" s="3">
        <v>37.130000000000003</v>
      </c>
      <c r="K97" s="3">
        <v>936</v>
      </c>
      <c r="L97" s="3">
        <v>4.0599999999999996</v>
      </c>
      <c r="M97" s="3">
        <v>32.44</v>
      </c>
      <c r="O97" s="3">
        <v>936</v>
      </c>
      <c r="P97" s="3">
        <v>4.0599999999999996</v>
      </c>
      <c r="Q97" s="3">
        <v>32.44</v>
      </c>
    </row>
    <row r="98" spans="1:17" x14ac:dyDescent="0.2">
      <c r="A98" s="3">
        <v>432</v>
      </c>
      <c r="B98" s="3">
        <v>1.85</v>
      </c>
      <c r="C98" s="3">
        <v>32.43</v>
      </c>
      <c r="F98" s="3">
        <v>432</v>
      </c>
      <c r="G98" s="3">
        <v>1.85</v>
      </c>
      <c r="H98" s="3">
        <v>32.43</v>
      </c>
      <c r="K98" s="3">
        <v>720</v>
      </c>
      <c r="L98" s="3">
        <v>3.01</v>
      </c>
      <c r="M98" s="3">
        <v>33.43</v>
      </c>
      <c r="O98" s="3">
        <v>720</v>
      </c>
      <c r="P98" s="3">
        <v>3.01</v>
      </c>
      <c r="Q98" s="3">
        <v>33.43</v>
      </c>
    </row>
    <row r="99" spans="1:17" x14ac:dyDescent="0.2">
      <c r="A99" s="3">
        <v>1152</v>
      </c>
      <c r="B99" s="3">
        <v>4.9000000000000004</v>
      </c>
      <c r="C99" s="3">
        <v>32.94</v>
      </c>
      <c r="F99" s="3">
        <v>1152</v>
      </c>
      <c r="G99" s="3">
        <v>4.9000000000000004</v>
      </c>
      <c r="H99" s="3">
        <v>32.94</v>
      </c>
      <c r="K99" s="3">
        <v>792</v>
      </c>
      <c r="L99" s="3">
        <v>3.27</v>
      </c>
      <c r="M99" s="3">
        <v>33.840000000000003</v>
      </c>
      <c r="O99" s="3">
        <v>792</v>
      </c>
      <c r="P99" s="3">
        <v>3.27</v>
      </c>
      <c r="Q99" s="3">
        <v>33.840000000000003</v>
      </c>
    </row>
    <row r="100" spans="1:17" x14ac:dyDescent="0.2">
      <c r="A100" s="3">
        <v>1080</v>
      </c>
      <c r="B100" s="3">
        <v>4.54</v>
      </c>
      <c r="C100" s="3">
        <v>33.33</v>
      </c>
      <c r="F100" s="3">
        <v>1080</v>
      </c>
      <c r="G100" s="3">
        <v>4.54</v>
      </c>
      <c r="H100" s="3">
        <v>33.33</v>
      </c>
      <c r="K100" s="3">
        <v>648</v>
      </c>
      <c r="L100" s="3">
        <v>2.5499999999999998</v>
      </c>
      <c r="M100" s="3">
        <v>35.35</v>
      </c>
      <c r="O100" s="3">
        <v>648</v>
      </c>
      <c r="P100" s="3">
        <v>2.5499999999999998</v>
      </c>
      <c r="Q100" s="3">
        <v>35.35</v>
      </c>
    </row>
    <row r="101" spans="1:17" x14ac:dyDescent="0.2">
      <c r="A101" s="3">
        <v>792</v>
      </c>
      <c r="B101" s="3">
        <v>3.24</v>
      </c>
      <c r="C101" s="3">
        <v>34.14</v>
      </c>
      <c r="F101" s="3">
        <v>792</v>
      </c>
      <c r="G101" s="3">
        <v>3.24</v>
      </c>
      <c r="H101" s="3">
        <v>34.14</v>
      </c>
      <c r="K101" s="3">
        <v>504</v>
      </c>
      <c r="L101" s="3">
        <v>1.95</v>
      </c>
      <c r="M101" s="3">
        <v>36.04</v>
      </c>
      <c r="O101" s="3">
        <v>504</v>
      </c>
      <c r="P101" s="3">
        <v>1.95</v>
      </c>
      <c r="Q101" s="3">
        <v>36.04</v>
      </c>
    </row>
    <row r="102" spans="1:17" x14ac:dyDescent="0.2">
      <c r="A102" s="3">
        <v>936</v>
      </c>
      <c r="B102" s="3">
        <v>5.84</v>
      </c>
      <c r="C102" s="3">
        <v>30.74</v>
      </c>
      <c r="F102" s="3">
        <v>936</v>
      </c>
      <c r="G102" s="3">
        <v>5.84</v>
      </c>
      <c r="H102" s="3">
        <v>30.74</v>
      </c>
      <c r="K102" s="3">
        <v>720</v>
      </c>
      <c r="L102" s="3">
        <v>2.81</v>
      </c>
      <c r="M102" s="3">
        <v>35.68</v>
      </c>
      <c r="O102" s="3">
        <v>720</v>
      </c>
      <c r="P102" s="3">
        <v>2.81</v>
      </c>
      <c r="Q102" s="3">
        <v>35.68</v>
      </c>
    </row>
    <row r="103" spans="1:17" x14ac:dyDescent="0.2">
      <c r="A103" s="3">
        <v>864</v>
      </c>
      <c r="B103" s="3">
        <v>3.64</v>
      </c>
      <c r="C103" s="3">
        <v>33.200000000000003</v>
      </c>
      <c r="F103" s="3">
        <v>864</v>
      </c>
      <c r="G103" s="3">
        <v>3.64</v>
      </c>
      <c r="H103" s="3">
        <v>33.200000000000003</v>
      </c>
      <c r="K103" s="3">
        <v>432</v>
      </c>
      <c r="L103" s="3">
        <v>1.62</v>
      </c>
      <c r="M103" s="3">
        <v>37.090000000000003</v>
      </c>
      <c r="O103" s="3">
        <v>432</v>
      </c>
      <c r="P103" s="3">
        <v>1.62</v>
      </c>
      <c r="Q103" s="3">
        <v>37.090000000000003</v>
      </c>
    </row>
    <row r="104" spans="1:17" x14ac:dyDescent="0.2">
      <c r="A104" s="3">
        <v>936</v>
      </c>
      <c r="B104" s="3">
        <v>3.88</v>
      </c>
      <c r="C104" s="3">
        <v>33.61</v>
      </c>
      <c r="F104" s="3">
        <v>936</v>
      </c>
      <c r="G104" s="3">
        <v>3.88</v>
      </c>
      <c r="H104" s="3">
        <v>33.61</v>
      </c>
      <c r="K104" s="3">
        <v>432</v>
      </c>
      <c r="L104" s="3">
        <v>1.85</v>
      </c>
      <c r="M104" s="3">
        <v>32.369999999999997</v>
      </c>
      <c r="O104" s="3">
        <v>432</v>
      </c>
      <c r="P104" s="3">
        <v>1.85</v>
      </c>
      <c r="Q104" s="3">
        <v>32.369999999999997</v>
      </c>
    </row>
    <row r="105" spans="1:17" x14ac:dyDescent="0.2">
      <c r="A105" s="3">
        <v>864</v>
      </c>
      <c r="B105" s="3">
        <v>3.65</v>
      </c>
      <c r="C105" s="3">
        <v>32.979999999999997</v>
      </c>
      <c r="F105" s="3">
        <v>864</v>
      </c>
      <c r="G105" s="3">
        <v>3.65</v>
      </c>
      <c r="H105" s="3">
        <v>32.979999999999997</v>
      </c>
      <c r="K105" s="3">
        <v>648</v>
      </c>
      <c r="L105" s="3">
        <v>6.31</v>
      </c>
      <c r="M105" s="3">
        <v>28.31</v>
      </c>
      <c r="O105" s="3">
        <v>648</v>
      </c>
      <c r="P105" s="3">
        <v>6.31</v>
      </c>
      <c r="Q105" s="3">
        <v>28.31</v>
      </c>
    </row>
    <row r="106" spans="1:17" x14ac:dyDescent="0.2">
      <c r="A106" s="3">
        <v>576</v>
      </c>
      <c r="B106" s="3">
        <v>2.3199999999999998</v>
      </c>
      <c r="C106" s="3">
        <v>34.700000000000003</v>
      </c>
      <c r="F106" s="3">
        <v>576</v>
      </c>
      <c r="G106" s="3">
        <v>2.3199999999999998</v>
      </c>
      <c r="H106" s="3">
        <v>34.700000000000003</v>
      </c>
      <c r="K106" s="3">
        <v>1008</v>
      </c>
      <c r="L106" s="3">
        <v>4.1399999999999997</v>
      </c>
      <c r="M106" s="3">
        <v>34.04</v>
      </c>
      <c r="O106" s="3">
        <v>1008</v>
      </c>
      <c r="P106" s="3">
        <v>4.1399999999999997</v>
      </c>
      <c r="Q106" s="3">
        <v>34.04</v>
      </c>
    </row>
    <row r="107" spans="1:17" x14ac:dyDescent="0.2">
      <c r="A107" s="3">
        <v>720</v>
      </c>
      <c r="B107" s="3">
        <v>2.93</v>
      </c>
      <c r="C107" s="3">
        <v>34.450000000000003</v>
      </c>
      <c r="F107" s="3">
        <v>720</v>
      </c>
      <c r="G107" s="3">
        <v>2.93</v>
      </c>
      <c r="H107" s="3">
        <v>34.450000000000003</v>
      </c>
      <c r="K107" s="3">
        <v>1008</v>
      </c>
      <c r="L107" s="3">
        <v>4.1100000000000003</v>
      </c>
      <c r="M107" s="3">
        <v>34.270000000000003</v>
      </c>
      <c r="O107" s="3">
        <v>1008</v>
      </c>
      <c r="P107" s="3">
        <v>4.1100000000000003</v>
      </c>
      <c r="Q107" s="3">
        <v>34.270000000000003</v>
      </c>
    </row>
    <row r="108" spans="1:17" x14ac:dyDescent="0.2">
      <c r="A108" s="3">
        <v>576</v>
      </c>
      <c r="B108" s="3">
        <v>2.25</v>
      </c>
      <c r="C108" s="3">
        <v>35.659999999999997</v>
      </c>
      <c r="F108" s="3">
        <v>576</v>
      </c>
      <c r="G108" s="3">
        <v>2.25</v>
      </c>
      <c r="H108" s="3">
        <v>35.659999999999997</v>
      </c>
      <c r="K108" s="3">
        <v>1224</v>
      </c>
      <c r="L108" s="3">
        <v>7.04</v>
      </c>
      <c r="M108" s="3">
        <v>31.34</v>
      </c>
      <c r="O108" s="3">
        <v>1224</v>
      </c>
      <c r="P108" s="3">
        <v>7.04</v>
      </c>
      <c r="Q108" s="3">
        <v>31.34</v>
      </c>
    </row>
    <row r="109" spans="1:17" x14ac:dyDescent="0.2">
      <c r="A109" s="3">
        <v>288</v>
      </c>
      <c r="B109" s="3">
        <v>1.07</v>
      </c>
      <c r="C109" s="3">
        <v>37.29</v>
      </c>
      <c r="F109" s="3">
        <v>288</v>
      </c>
      <c r="G109" s="3">
        <v>1.07</v>
      </c>
      <c r="H109" s="3">
        <v>37.29</v>
      </c>
      <c r="K109" s="3">
        <v>936</v>
      </c>
      <c r="L109" s="3">
        <v>3.93</v>
      </c>
      <c r="M109" s="3">
        <v>33.24</v>
      </c>
      <c r="O109" s="3">
        <v>936</v>
      </c>
      <c r="P109" s="3">
        <v>3.93</v>
      </c>
      <c r="Q109" s="3">
        <v>33.24</v>
      </c>
    </row>
    <row r="110" spans="1:17" x14ac:dyDescent="0.2">
      <c r="A110" s="3">
        <v>432</v>
      </c>
      <c r="B110" s="3">
        <v>1.86</v>
      </c>
      <c r="C110" s="3">
        <v>32.19</v>
      </c>
      <c r="F110" s="3">
        <v>432</v>
      </c>
      <c r="G110" s="3">
        <v>1.86</v>
      </c>
      <c r="H110" s="3">
        <v>32.19</v>
      </c>
      <c r="K110" s="3">
        <v>936</v>
      </c>
      <c r="L110" s="3">
        <v>4.0199999999999996</v>
      </c>
      <c r="M110" s="3">
        <v>32.43</v>
      </c>
      <c r="O110" s="3">
        <v>936</v>
      </c>
      <c r="P110" s="3">
        <v>4.0199999999999996</v>
      </c>
      <c r="Q110" s="3">
        <v>32.43</v>
      </c>
    </row>
    <row r="111" spans="1:17" x14ac:dyDescent="0.2">
      <c r="A111" s="3">
        <v>936</v>
      </c>
      <c r="B111" s="3">
        <v>3.93</v>
      </c>
      <c r="C111" s="3">
        <v>33.380000000000003</v>
      </c>
      <c r="F111" s="3">
        <v>936</v>
      </c>
      <c r="G111" s="3">
        <v>3.93</v>
      </c>
      <c r="H111" s="3">
        <v>33.380000000000003</v>
      </c>
      <c r="K111" s="3">
        <v>792</v>
      </c>
      <c r="L111" s="3">
        <v>3.26</v>
      </c>
      <c r="M111" s="3">
        <v>33.94</v>
      </c>
      <c r="O111" s="3">
        <v>792</v>
      </c>
      <c r="P111" s="3">
        <v>3.26</v>
      </c>
      <c r="Q111" s="3">
        <v>33.94</v>
      </c>
    </row>
    <row r="112" spans="1:17" x14ac:dyDescent="0.2">
      <c r="A112" s="3">
        <v>792</v>
      </c>
      <c r="B112" s="3">
        <v>3.2</v>
      </c>
      <c r="C112" s="3">
        <v>34.58</v>
      </c>
      <c r="F112" s="3">
        <v>792</v>
      </c>
      <c r="G112" s="3">
        <v>3.2</v>
      </c>
      <c r="H112" s="3">
        <v>34.58</v>
      </c>
      <c r="K112" s="3">
        <v>648</v>
      </c>
      <c r="L112" s="3">
        <v>2.58</v>
      </c>
      <c r="M112" s="3">
        <v>35.06</v>
      </c>
      <c r="O112" s="3">
        <v>648</v>
      </c>
      <c r="P112" s="3">
        <v>2.58</v>
      </c>
      <c r="Q112" s="3">
        <v>35.06</v>
      </c>
    </row>
    <row r="113" spans="1:17" x14ac:dyDescent="0.2">
      <c r="A113" s="3">
        <v>936</v>
      </c>
      <c r="B113" s="3">
        <v>3.87</v>
      </c>
      <c r="C113" s="3">
        <v>33.79</v>
      </c>
      <c r="F113" s="3">
        <v>936</v>
      </c>
      <c r="G113" s="3">
        <v>3.87</v>
      </c>
      <c r="H113" s="3">
        <v>33.79</v>
      </c>
      <c r="K113" s="3">
        <v>1008</v>
      </c>
      <c r="L113" s="3">
        <v>4.1500000000000004</v>
      </c>
      <c r="M113" s="3">
        <v>33.93</v>
      </c>
      <c r="O113" s="3">
        <v>1008</v>
      </c>
      <c r="P113" s="3">
        <v>4.1500000000000004</v>
      </c>
      <c r="Q113" s="3">
        <v>33.93</v>
      </c>
    </row>
    <row r="114" spans="1:17" x14ac:dyDescent="0.2">
      <c r="A114" s="3">
        <v>1080</v>
      </c>
      <c r="B114" s="3">
        <v>4.5199999999999996</v>
      </c>
      <c r="C114" s="3">
        <v>33.409999999999997</v>
      </c>
      <c r="F114" s="3">
        <v>1080</v>
      </c>
      <c r="G114" s="3">
        <v>4.5199999999999996</v>
      </c>
      <c r="H114" s="3">
        <v>33.409999999999997</v>
      </c>
      <c r="K114" s="3">
        <v>1008</v>
      </c>
      <c r="L114" s="3">
        <v>4.1500000000000004</v>
      </c>
      <c r="M114" s="3">
        <v>33.94</v>
      </c>
      <c r="O114" s="3">
        <v>1008</v>
      </c>
      <c r="P114" s="3">
        <v>4.1500000000000004</v>
      </c>
      <c r="Q114" s="3">
        <v>33.94</v>
      </c>
    </row>
    <row r="115" spans="1:17" x14ac:dyDescent="0.2">
      <c r="A115" s="3">
        <v>864</v>
      </c>
      <c r="B115" s="3">
        <v>3.55</v>
      </c>
      <c r="C115" s="3">
        <v>34</v>
      </c>
      <c r="F115" s="3">
        <v>864</v>
      </c>
      <c r="G115" s="3">
        <v>3.55</v>
      </c>
      <c r="H115" s="3">
        <v>34</v>
      </c>
      <c r="K115" s="3">
        <v>936</v>
      </c>
      <c r="L115" s="3">
        <v>3.81</v>
      </c>
      <c r="M115" s="3">
        <v>34.36</v>
      </c>
      <c r="O115" s="3">
        <v>936</v>
      </c>
      <c r="P115" s="3">
        <v>3.81</v>
      </c>
      <c r="Q115" s="3">
        <v>34.36</v>
      </c>
    </row>
    <row r="116" spans="1:17" x14ac:dyDescent="0.2">
      <c r="A116" s="3">
        <v>936</v>
      </c>
      <c r="B116" s="3">
        <v>3.95</v>
      </c>
      <c r="C116" s="3">
        <v>33.1</v>
      </c>
      <c r="F116" s="3">
        <v>936</v>
      </c>
      <c r="G116" s="3">
        <v>3.95</v>
      </c>
      <c r="H116" s="3">
        <v>33.1</v>
      </c>
      <c r="K116" s="3">
        <v>864</v>
      </c>
      <c r="L116" s="3">
        <v>3.57</v>
      </c>
      <c r="M116" s="3">
        <v>33.94</v>
      </c>
      <c r="O116" s="3">
        <v>864</v>
      </c>
      <c r="P116" s="3">
        <v>3.57</v>
      </c>
      <c r="Q116" s="3">
        <v>33.94</v>
      </c>
    </row>
    <row r="117" spans="1:17" x14ac:dyDescent="0.2">
      <c r="A117" s="3">
        <v>792</v>
      </c>
      <c r="B117" s="3">
        <v>3.31</v>
      </c>
      <c r="C117" s="3">
        <v>33.5</v>
      </c>
      <c r="F117" s="3">
        <v>792</v>
      </c>
      <c r="G117" s="3">
        <v>3.31</v>
      </c>
      <c r="H117" s="3">
        <v>33.5</v>
      </c>
      <c r="K117" s="3">
        <v>792</v>
      </c>
      <c r="L117" s="3">
        <v>3.34</v>
      </c>
      <c r="M117" s="3">
        <v>33.049999999999997</v>
      </c>
      <c r="O117" s="3">
        <v>792</v>
      </c>
      <c r="P117" s="3">
        <v>3.34</v>
      </c>
      <c r="Q117" s="3">
        <v>33.049999999999997</v>
      </c>
    </row>
    <row r="118" spans="1:17" x14ac:dyDescent="0.2">
      <c r="A118" s="3">
        <v>720</v>
      </c>
      <c r="B118" s="3">
        <v>2.91</v>
      </c>
      <c r="C118" s="3">
        <v>34.57</v>
      </c>
      <c r="F118" s="3">
        <v>720</v>
      </c>
      <c r="G118" s="3">
        <v>2.91</v>
      </c>
      <c r="H118" s="3">
        <v>34.57</v>
      </c>
      <c r="K118" s="3">
        <v>720</v>
      </c>
      <c r="L118" s="3">
        <v>2.97</v>
      </c>
      <c r="M118" s="3">
        <v>33.78</v>
      </c>
      <c r="O118" s="3">
        <v>720</v>
      </c>
      <c r="P118" s="3">
        <v>2.97</v>
      </c>
      <c r="Q118" s="3">
        <v>33.78</v>
      </c>
    </row>
    <row r="119" spans="1:17" x14ac:dyDescent="0.2">
      <c r="A119" s="3">
        <v>360</v>
      </c>
      <c r="B119" s="3">
        <v>1.34</v>
      </c>
      <c r="C119" s="3">
        <v>37.299999999999997</v>
      </c>
      <c r="F119" s="3">
        <v>360</v>
      </c>
      <c r="G119" s="3">
        <v>1.34</v>
      </c>
      <c r="H119" s="3">
        <v>37.299999999999997</v>
      </c>
      <c r="K119" s="3">
        <v>432</v>
      </c>
      <c r="L119" s="3">
        <v>1.62</v>
      </c>
      <c r="M119" s="3">
        <v>36.979999999999997</v>
      </c>
      <c r="O119" s="3">
        <v>432</v>
      </c>
      <c r="P119" s="3">
        <v>1.62</v>
      </c>
      <c r="Q119" s="3">
        <v>36.979999999999997</v>
      </c>
    </row>
    <row r="120" spans="1:17" x14ac:dyDescent="0.2">
      <c r="A120" s="3">
        <v>432</v>
      </c>
      <c r="B120" s="3">
        <v>1.66</v>
      </c>
      <c r="C120" s="3">
        <v>36.18</v>
      </c>
      <c r="F120" s="3">
        <v>432</v>
      </c>
      <c r="G120" s="3">
        <v>1.66</v>
      </c>
      <c r="H120" s="3">
        <v>36.18</v>
      </c>
      <c r="K120" s="3">
        <v>360</v>
      </c>
      <c r="L120" s="3">
        <v>1.35</v>
      </c>
      <c r="M120" s="3">
        <v>36.909999999999997</v>
      </c>
      <c r="O120" s="3">
        <v>360</v>
      </c>
      <c r="P120" s="3">
        <v>1.35</v>
      </c>
      <c r="Q120" s="3">
        <v>36.909999999999997</v>
      </c>
    </row>
    <row r="121" spans="1:17" x14ac:dyDescent="0.2">
      <c r="A121" s="3">
        <v>504</v>
      </c>
      <c r="B121" s="3">
        <v>1.89</v>
      </c>
      <c r="C121" s="3">
        <v>36.99</v>
      </c>
      <c r="F121" s="3">
        <v>504</v>
      </c>
      <c r="G121" s="3">
        <v>1.89</v>
      </c>
      <c r="H121" s="3">
        <v>36.99</v>
      </c>
      <c r="K121" s="3">
        <v>432</v>
      </c>
      <c r="L121" s="3">
        <v>1.86</v>
      </c>
      <c r="M121" s="3">
        <v>32.18</v>
      </c>
      <c r="O121" s="3">
        <v>432</v>
      </c>
      <c r="P121" s="3">
        <v>1.86</v>
      </c>
      <c r="Q121" s="3">
        <v>32.18</v>
      </c>
    </row>
    <row r="122" spans="1:17" x14ac:dyDescent="0.2">
      <c r="A122" s="3">
        <v>432</v>
      </c>
      <c r="B122" s="3">
        <v>1.84</v>
      </c>
      <c r="C122" s="3">
        <v>32.56</v>
      </c>
      <c r="F122" s="3">
        <v>432</v>
      </c>
      <c r="G122" s="3">
        <v>1.84</v>
      </c>
      <c r="H122" s="3">
        <v>32.56</v>
      </c>
      <c r="K122" s="3">
        <v>936</v>
      </c>
      <c r="L122" s="3">
        <v>3.93</v>
      </c>
      <c r="M122" s="3">
        <v>33.53</v>
      </c>
      <c r="O122" s="3">
        <v>936</v>
      </c>
      <c r="P122" s="3">
        <v>3.93</v>
      </c>
      <c r="Q122" s="3">
        <v>33.53</v>
      </c>
    </row>
    <row r="123" spans="1:17" x14ac:dyDescent="0.2">
      <c r="A123" s="3">
        <v>1008</v>
      </c>
      <c r="B123" s="3">
        <v>4.26</v>
      </c>
      <c r="C123" s="3">
        <v>33.25</v>
      </c>
      <c r="F123" s="3">
        <v>1008</v>
      </c>
      <c r="G123" s="3">
        <v>4.26</v>
      </c>
      <c r="H123" s="3">
        <v>33.25</v>
      </c>
      <c r="K123" s="3">
        <v>1080</v>
      </c>
      <c r="L123" s="3">
        <v>4.46</v>
      </c>
      <c r="M123" s="3">
        <v>33.92</v>
      </c>
      <c r="O123" s="3">
        <v>1080</v>
      </c>
      <c r="P123" s="3">
        <v>4.46</v>
      </c>
      <c r="Q123" s="3">
        <v>33.92</v>
      </c>
    </row>
    <row r="124" spans="1:17" x14ac:dyDescent="0.2">
      <c r="A124" s="3">
        <v>1224</v>
      </c>
      <c r="B124" s="3">
        <v>7.2</v>
      </c>
      <c r="C124" s="3">
        <v>31.54</v>
      </c>
      <c r="F124" s="3">
        <v>1224</v>
      </c>
      <c r="G124" s="3">
        <v>7.2</v>
      </c>
      <c r="H124" s="3">
        <v>31.54</v>
      </c>
      <c r="K124" s="3">
        <v>1008</v>
      </c>
      <c r="L124" s="3">
        <v>4.1900000000000004</v>
      </c>
      <c r="M124" s="3">
        <v>33.72</v>
      </c>
      <c r="O124" s="3">
        <v>1008</v>
      </c>
      <c r="P124" s="3">
        <v>4.1900000000000004</v>
      </c>
      <c r="Q124" s="3">
        <v>33.72</v>
      </c>
    </row>
    <row r="125" spans="1:17" x14ac:dyDescent="0.2">
      <c r="A125" s="3">
        <v>864</v>
      </c>
      <c r="B125" s="3">
        <v>3.66</v>
      </c>
      <c r="C125" s="3">
        <v>32.97</v>
      </c>
      <c r="F125" s="3">
        <v>864</v>
      </c>
      <c r="G125" s="3">
        <v>3.66</v>
      </c>
      <c r="H125" s="3">
        <v>32.97</v>
      </c>
      <c r="K125" s="3">
        <v>936</v>
      </c>
      <c r="L125" s="3">
        <v>3.86</v>
      </c>
      <c r="M125" s="3">
        <v>33.93</v>
      </c>
      <c r="O125" s="3">
        <v>936</v>
      </c>
      <c r="P125" s="3">
        <v>3.86</v>
      </c>
      <c r="Q125" s="3">
        <v>33.93</v>
      </c>
    </row>
    <row r="126" spans="1:17" x14ac:dyDescent="0.2">
      <c r="A126" s="3">
        <v>792</v>
      </c>
      <c r="B126" s="3">
        <v>3.18</v>
      </c>
      <c r="C126" s="3">
        <v>34.770000000000003</v>
      </c>
      <c r="F126" s="3">
        <v>792</v>
      </c>
      <c r="G126" s="3">
        <v>3.18</v>
      </c>
      <c r="H126" s="3">
        <v>34.770000000000003</v>
      </c>
      <c r="K126" s="3">
        <v>1008</v>
      </c>
      <c r="L126" s="3">
        <v>4.2300000000000004</v>
      </c>
      <c r="M126" s="3">
        <v>33.229999999999997</v>
      </c>
      <c r="O126" s="3">
        <v>1008</v>
      </c>
      <c r="P126" s="3">
        <v>4.2300000000000004</v>
      </c>
      <c r="Q126" s="3">
        <v>33.229999999999997</v>
      </c>
    </row>
    <row r="127" spans="1:17" x14ac:dyDescent="0.2">
      <c r="A127" s="3">
        <v>1008</v>
      </c>
      <c r="B127" s="3">
        <v>4.12</v>
      </c>
      <c r="C127" s="3">
        <v>34.19</v>
      </c>
      <c r="F127" s="3">
        <v>1008</v>
      </c>
      <c r="G127" s="3">
        <v>4.12</v>
      </c>
      <c r="H127" s="3">
        <v>34.19</v>
      </c>
      <c r="K127" s="3">
        <v>1008</v>
      </c>
      <c r="L127" s="3">
        <v>4.25</v>
      </c>
      <c r="M127" s="3">
        <v>33.06</v>
      </c>
      <c r="O127" s="3">
        <v>1008</v>
      </c>
      <c r="P127" s="3">
        <v>4.25</v>
      </c>
      <c r="Q127" s="3">
        <v>33.06</v>
      </c>
    </row>
    <row r="128" spans="1:17" x14ac:dyDescent="0.2">
      <c r="A128" s="3">
        <v>1008</v>
      </c>
      <c r="B128" s="3">
        <v>4.1900000000000004</v>
      </c>
      <c r="C128" s="3">
        <v>33.630000000000003</v>
      </c>
      <c r="F128" s="3">
        <v>1008</v>
      </c>
      <c r="G128" s="3">
        <v>4.1900000000000004</v>
      </c>
      <c r="H128" s="3">
        <v>33.630000000000003</v>
      </c>
      <c r="K128" s="3">
        <v>1080</v>
      </c>
      <c r="L128" s="3">
        <v>4.6100000000000003</v>
      </c>
      <c r="M128" s="3">
        <v>32.76</v>
      </c>
      <c r="O128" s="3">
        <v>1080</v>
      </c>
      <c r="P128" s="3">
        <v>4.6100000000000003</v>
      </c>
      <c r="Q128" s="3">
        <v>32.76</v>
      </c>
    </row>
    <row r="129" spans="1:17" x14ac:dyDescent="0.2">
      <c r="A129" s="3">
        <v>1008</v>
      </c>
      <c r="B129" s="3">
        <v>4.16</v>
      </c>
      <c r="C129" s="3">
        <v>33.83</v>
      </c>
      <c r="F129" s="3">
        <v>1008</v>
      </c>
      <c r="G129" s="3">
        <v>4.16</v>
      </c>
      <c r="H129" s="3">
        <v>33.83</v>
      </c>
      <c r="K129" s="3">
        <v>1224</v>
      </c>
      <c r="L129" s="3">
        <v>5.17</v>
      </c>
      <c r="M129" s="3">
        <v>33.08</v>
      </c>
      <c r="O129" s="3">
        <v>1224</v>
      </c>
      <c r="P129" s="3">
        <v>5.17</v>
      </c>
      <c r="Q129" s="3">
        <v>33.08</v>
      </c>
    </row>
    <row r="130" spans="1:17" x14ac:dyDescent="0.2">
      <c r="A130" s="3">
        <v>792</v>
      </c>
      <c r="B130" s="3">
        <v>3.15</v>
      </c>
      <c r="C130" s="3">
        <v>35.06</v>
      </c>
      <c r="F130" s="3">
        <v>792</v>
      </c>
      <c r="G130" s="3">
        <v>3.15</v>
      </c>
      <c r="H130" s="3">
        <v>35.06</v>
      </c>
      <c r="K130" s="3">
        <v>864</v>
      </c>
      <c r="L130" s="3">
        <v>3.8</v>
      </c>
      <c r="M130" s="3">
        <v>31.79</v>
      </c>
      <c r="O130" s="3">
        <v>864</v>
      </c>
      <c r="P130" s="3">
        <v>3.8</v>
      </c>
      <c r="Q130" s="3">
        <v>31.79</v>
      </c>
    </row>
    <row r="131" spans="1:17" x14ac:dyDescent="0.2">
      <c r="A131" s="3">
        <v>864</v>
      </c>
      <c r="B131" s="3">
        <v>3.5</v>
      </c>
      <c r="C131" s="3">
        <v>34.54</v>
      </c>
      <c r="F131" s="3">
        <v>864</v>
      </c>
      <c r="G131" s="3">
        <v>3.5</v>
      </c>
      <c r="H131" s="3">
        <v>34.54</v>
      </c>
      <c r="K131" s="3">
        <v>792</v>
      </c>
      <c r="L131" s="3">
        <v>3.41</v>
      </c>
      <c r="M131" s="3">
        <v>32.58</v>
      </c>
      <c r="O131" s="3">
        <v>792</v>
      </c>
      <c r="P131" s="3">
        <v>3.41</v>
      </c>
      <c r="Q131" s="3">
        <v>32.58</v>
      </c>
    </row>
    <row r="132" spans="1:17" x14ac:dyDescent="0.2">
      <c r="A132" s="3">
        <v>576</v>
      </c>
      <c r="B132" s="3">
        <v>2.25</v>
      </c>
      <c r="C132" s="3">
        <v>35.68</v>
      </c>
      <c r="F132" s="3">
        <v>576</v>
      </c>
      <c r="G132" s="3">
        <v>2.25</v>
      </c>
      <c r="H132" s="3">
        <v>35.68</v>
      </c>
      <c r="K132" s="3">
        <v>648</v>
      </c>
      <c r="L132" s="3">
        <v>2.67</v>
      </c>
      <c r="M132" s="3">
        <v>34</v>
      </c>
      <c r="O132" s="3">
        <v>648</v>
      </c>
      <c r="P132" s="3">
        <v>2.67</v>
      </c>
      <c r="Q132" s="3">
        <v>34</v>
      </c>
    </row>
    <row r="133" spans="1:17" x14ac:dyDescent="0.2">
      <c r="A133" s="3">
        <v>432</v>
      </c>
      <c r="B133" s="3">
        <v>1.61</v>
      </c>
      <c r="C133" s="3">
        <v>37.369999999999997</v>
      </c>
      <c r="F133" s="3">
        <v>432</v>
      </c>
      <c r="G133" s="3">
        <v>1.61</v>
      </c>
      <c r="H133" s="3">
        <v>37.369999999999997</v>
      </c>
      <c r="K133" s="3">
        <v>792</v>
      </c>
      <c r="L133" s="3">
        <v>3.22</v>
      </c>
      <c r="M133" s="3">
        <v>34.43</v>
      </c>
      <c r="O133" s="3">
        <v>792</v>
      </c>
      <c r="P133" s="3">
        <v>3.22</v>
      </c>
      <c r="Q133" s="3">
        <v>34.43</v>
      </c>
    </row>
    <row r="134" spans="1:17" x14ac:dyDescent="0.2">
      <c r="A134" s="3">
        <v>432</v>
      </c>
      <c r="B134" s="3">
        <v>1.85</v>
      </c>
      <c r="C134" s="3">
        <v>32.5</v>
      </c>
      <c r="F134" s="3">
        <v>432</v>
      </c>
      <c r="G134" s="3">
        <v>1.85</v>
      </c>
      <c r="H134" s="3">
        <v>32.5</v>
      </c>
      <c r="K134" s="3">
        <v>648</v>
      </c>
      <c r="L134" s="3">
        <v>2.56</v>
      </c>
      <c r="M134" s="3">
        <v>35.39</v>
      </c>
      <c r="O134" s="3">
        <v>648</v>
      </c>
      <c r="P134" s="3">
        <v>2.56</v>
      </c>
      <c r="Q134" s="3">
        <v>35.39</v>
      </c>
    </row>
    <row r="135" spans="1:17" x14ac:dyDescent="0.2">
      <c r="A135" s="3">
        <v>1080</v>
      </c>
      <c r="B135" s="3">
        <v>4.53</v>
      </c>
      <c r="C135" s="3">
        <v>33.42</v>
      </c>
      <c r="F135" s="3">
        <v>1080</v>
      </c>
      <c r="G135" s="3">
        <v>4.53</v>
      </c>
      <c r="H135" s="3">
        <v>33.42</v>
      </c>
      <c r="K135" s="3">
        <v>648</v>
      </c>
      <c r="L135" s="3">
        <v>2.64</v>
      </c>
      <c r="M135" s="3">
        <v>34.14</v>
      </c>
      <c r="O135" s="3">
        <v>648</v>
      </c>
      <c r="P135" s="3">
        <v>2.64</v>
      </c>
      <c r="Q135" s="3">
        <v>34.14</v>
      </c>
    </row>
    <row r="136" spans="1:17" x14ac:dyDescent="0.2">
      <c r="A136" s="3">
        <v>864</v>
      </c>
      <c r="B136" s="3">
        <v>3.48</v>
      </c>
      <c r="C136" s="3">
        <v>34.69</v>
      </c>
      <c r="F136" s="3">
        <v>864</v>
      </c>
      <c r="G136" s="3">
        <v>3.48</v>
      </c>
      <c r="H136" s="3">
        <v>34.69</v>
      </c>
      <c r="K136" s="3">
        <v>504</v>
      </c>
      <c r="L136" s="3">
        <v>1.93</v>
      </c>
      <c r="M136" s="3">
        <v>36.28</v>
      </c>
      <c r="O136" s="3">
        <v>504</v>
      </c>
      <c r="P136" s="3">
        <v>1.93</v>
      </c>
      <c r="Q136" s="3">
        <v>36.28</v>
      </c>
    </row>
    <row r="137" spans="1:17" x14ac:dyDescent="0.2">
      <c r="A137" s="3">
        <v>936</v>
      </c>
      <c r="B137" s="3">
        <v>3.88</v>
      </c>
      <c r="C137" s="3">
        <v>33.659999999999997</v>
      </c>
      <c r="F137" s="3">
        <v>936</v>
      </c>
      <c r="G137" s="3">
        <v>3.88</v>
      </c>
      <c r="H137" s="3">
        <v>33.659999999999997</v>
      </c>
      <c r="K137" s="3">
        <v>576</v>
      </c>
      <c r="L137" s="3">
        <v>2.15</v>
      </c>
      <c r="M137" s="3">
        <v>37.21</v>
      </c>
      <c r="O137" s="3">
        <v>576</v>
      </c>
      <c r="P137" s="3">
        <v>2.15</v>
      </c>
      <c r="Q137" s="3">
        <v>37.21</v>
      </c>
    </row>
    <row r="138" spans="1:17" x14ac:dyDescent="0.2">
      <c r="A138" s="3">
        <v>936</v>
      </c>
      <c r="B138" s="3">
        <v>3.9</v>
      </c>
      <c r="C138" s="3">
        <v>33.6</v>
      </c>
      <c r="F138" s="3">
        <v>936</v>
      </c>
      <c r="G138" s="3">
        <v>3.9</v>
      </c>
      <c r="H138" s="3">
        <v>33.6</v>
      </c>
      <c r="K138" s="3">
        <v>432</v>
      </c>
      <c r="L138" s="3">
        <v>1.85</v>
      </c>
      <c r="M138" s="3">
        <v>32.43</v>
      </c>
      <c r="O138" s="3">
        <v>432</v>
      </c>
      <c r="P138" s="3">
        <v>1.85</v>
      </c>
      <c r="Q138" s="3">
        <v>32.43</v>
      </c>
    </row>
    <row r="139" spans="1:17" x14ac:dyDescent="0.2">
      <c r="A139" s="3">
        <v>864</v>
      </c>
      <c r="B139" s="3">
        <v>3.74</v>
      </c>
      <c r="C139" s="3">
        <v>32.270000000000003</v>
      </c>
      <c r="F139" s="3">
        <v>864</v>
      </c>
      <c r="G139" s="3">
        <v>3.74</v>
      </c>
      <c r="H139" s="3">
        <v>32.270000000000003</v>
      </c>
      <c r="K139" s="3">
        <v>936</v>
      </c>
      <c r="L139" s="3">
        <v>7.27</v>
      </c>
      <c r="M139" s="3">
        <v>29.81</v>
      </c>
      <c r="O139" s="3">
        <v>936</v>
      </c>
      <c r="P139" s="3">
        <v>7.27</v>
      </c>
      <c r="Q139" s="3">
        <v>29.81</v>
      </c>
    </row>
    <row r="140" spans="1:17" x14ac:dyDescent="0.2">
      <c r="A140" s="3">
        <v>864</v>
      </c>
      <c r="B140" s="3">
        <v>3.72</v>
      </c>
      <c r="C140" s="3">
        <v>32.61</v>
      </c>
      <c r="F140" s="3">
        <v>864</v>
      </c>
      <c r="G140" s="3">
        <v>3.72</v>
      </c>
      <c r="H140" s="3">
        <v>32.61</v>
      </c>
      <c r="K140" s="3">
        <v>936</v>
      </c>
      <c r="L140" s="3">
        <v>3.88</v>
      </c>
      <c r="M140" s="3">
        <v>33.81</v>
      </c>
      <c r="O140" s="3">
        <v>936</v>
      </c>
      <c r="P140" s="3">
        <v>3.88</v>
      </c>
      <c r="Q140" s="3">
        <v>33.81</v>
      </c>
    </row>
    <row r="141" spans="1:17" x14ac:dyDescent="0.2">
      <c r="A141" s="3">
        <v>648</v>
      </c>
      <c r="B141" s="3">
        <v>2.63</v>
      </c>
      <c r="C141" s="3">
        <v>34.44</v>
      </c>
      <c r="F141" s="3">
        <v>648</v>
      </c>
      <c r="G141" s="3">
        <v>2.63</v>
      </c>
      <c r="H141" s="3">
        <v>34.44</v>
      </c>
      <c r="K141" s="3">
        <v>1080</v>
      </c>
      <c r="L141" s="3">
        <v>4.54</v>
      </c>
      <c r="M141" s="3">
        <v>33.33</v>
      </c>
      <c r="O141" s="3">
        <v>1080</v>
      </c>
      <c r="P141" s="3">
        <v>4.54</v>
      </c>
      <c r="Q141" s="3">
        <v>33.33</v>
      </c>
    </row>
    <row r="142" spans="1:17" x14ac:dyDescent="0.2">
      <c r="A142" s="3">
        <v>648</v>
      </c>
      <c r="B142" s="3">
        <v>2.59</v>
      </c>
      <c r="C142" s="3">
        <v>34.880000000000003</v>
      </c>
      <c r="F142" s="3">
        <v>648</v>
      </c>
      <c r="G142" s="3">
        <v>2.59</v>
      </c>
      <c r="H142" s="3">
        <v>34.880000000000003</v>
      </c>
      <c r="K142" s="3">
        <v>864</v>
      </c>
      <c r="L142" s="3">
        <v>3.58</v>
      </c>
      <c r="M142" s="3">
        <v>33.89</v>
      </c>
      <c r="O142" s="3">
        <v>864</v>
      </c>
      <c r="P142" s="3">
        <v>3.58</v>
      </c>
      <c r="Q142" s="3">
        <v>33.89</v>
      </c>
    </row>
    <row r="143" spans="1:17" x14ac:dyDescent="0.2">
      <c r="A143" s="3">
        <v>720</v>
      </c>
      <c r="B143" s="3">
        <v>2.91</v>
      </c>
      <c r="C143" s="3">
        <v>34.56</v>
      </c>
      <c r="F143" s="3">
        <v>720</v>
      </c>
      <c r="G143" s="3">
        <v>2.91</v>
      </c>
      <c r="H143" s="3">
        <v>34.56</v>
      </c>
      <c r="K143" s="3">
        <v>864</v>
      </c>
      <c r="L143" s="3">
        <v>3.64</v>
      </c>
      <c r="M143" s="3">
        <v>33.21</v>
      </c>
      <c r="O143" s="3">
        <v>864</v>
      </c>
      <c r="P143" s="3">
        <v>3.64</v>
      </c>
      <c r="Q143" s="3">
        <v>33.21</v>
      </c>
    </row>
    <row r="144" spans="1:17" x14ac:dyDescent="0.2">
      <c r="A144" s="3">
        <v>720</v>
      </c>
      <c r="B144" s="3">
        <v>2.95</v>
      </c>
      <c r="C144" s="3">
        <v>34.090000000000003</v>
      </c>
      <c r="F144" s="3">
        <v>720</v>
      </c>
      <c r="G144" s="3">
        <v>2.95</v>
      </c>
      <c r="H144" s="3">
        <v>34.090000000000003</v>
      </c>
      <c r="K144" s="3">
        <v>936</v>
      </c>
      <c r="L144" s="3">
        <v>5.84</v>
      </c>
      <c r="M144" s="3">
        <v>30.74</v>
      </c>
      <c r="O144" s="3">
        <v>936</v>
      </c>
      <c r="P144" s="3">
        <v>5.84</v>
      </c>
      <c r="Q144" s="3">
        <v>30.74</v>
      </c>
    </row>
    <row r="145" spans="1:17" x14ac:dyDescent="0.2">
      <c r="A145" s="3">
        <v>432</v>
      </c>
      <c r="B145" s="3">
        <v>1.61</v>
      </c>
      <c r="C145" s="3">
        <v>37.19</v>
      </c>
      <c r="F145" s="3">
        <v>432</v>
      </c>
      <c r="G145" s="3">
        <v>1.61</v>
      </c>
      <c r="H145" s="3">
        <v>37.19</v>
      </c>
      <c r="K145" s="3">
        <v>864</v>
      </c>
      <c r="L145" s="3">
        <v>3.58</v>
      </c>
      <c r="M145" s="3">
        <v>33.68</v>
      </c>
      <c r="O145" s="3">
        <v>864</v>
      </c>
      <c r="P145" s="3">
        <v>3.58</v>
      </c>
      <c r="Q145" s="3">
        <v>33.68</v>
      </c>
    </row>
    <row r="146" spans="1:17" x14ac:dyDescent="0.2">
      <c r="A146" s="3">
        <v>360</v>
      </c>
      <c r="B146" s="3">
        <v>1.54</v>
      </c>
      <c r="C146" s="3">
        <v>32.42</v>
      </c>
      <c r="F146" s="3">
        <v>360</v>
      </c>
      <c r="G146" s="3">
        <v>1.54</v>
      </c>
      <c r="H146" s="3">
        <v>32.42</v>
      </c>
      <c r="K146" s="3">
        <v>720</v>
      </c>
      <c r="L146" s="3">
        <v>2.96</v>
      </c>
      <c r="M146" s="3">
        <v>33.979999999999997</v>
      </c>
      <c r="O146" s="3">
        <v>720</v>
      </c>
      <c r="P146" s="3">
        <v>2.96</v>
      </c>
      <c r="Q146" s="3">
        <v>33.979999999999997</v>
      </c>
    </row>
    <row r="147" spans="1:17" x14ac:dyDescent="0.2">
      <c r="A147" s="3">
        <v>936</v>
      </c>
      <c r="B147" s="3">
        <v>3.88</v>
      </c>
      <c r="C147" s="3">
        <v>33.840000000000003</v>
      </c>
      <c r="F147" s="3">
        <v>936</v>
      </c>
      <c r="G147" s="3">
        <v>3.88</v>
      </c>
      <c r="H147" s="3">
        <v>33.840000000000003</v>
      </c>
      <c r="K147" s="3">
        <v>936</v>
      </c>
      <c r="L147" s="3">
        <v>3.88</v>
      </c>
      <c r="M147" s="3">
        <v>33.61</v>
      </c>
      <c r="O147" s="3">
        <v>936</v>
      </c>
      <c r="P147" s="3">
        <v>3.88</v>
      </c>
      <c r="Q147" s="3">
        <v>33.61</v>
      </c>
    </row>
    <row r="148" spans="1:17" x14ac:dyDescent="0.2">
      <c r="A148" s="3">
        <v>1152</v>
      </c>
      <c r="B148" s="3">
        <v>4.75</v>
      </c>
      <c r="C148" s="3">
        <v>33.86</v>
      </c>
      <c r="F148" s="3">
        <v>1152</v>
      </c>
      <c r="G148" s="3">
        <v>4.75</v>
      </c>
      <c r="H148" s="3">
        <v>33.86</v>
      </c>
      <c r="K148" s="3">
        <v>792</v>
      </c>
      <c r="L148" s="3">
        <v>3.27</v>
      </c>
      <c r="M148" s="3">
        <v>33.840000000000003</v>
      </c>
      <c r="O148" s="3">
        <v>792</v>
      </c>
      <c r="P148" s="3">
        <v>3.27</v>
      </c>
      <c r="Q148" s="3">
        <v>33.840000000000003</v>
      </c>
    </row>
    <row r="149" spans="1:17" x14ac:dyDescent="0.2">
      <c r="A149" s="3">
        <v>1152</v>
      </c>
      <c r="B149" s="3">
        <v>4.91</v>
      </c>
      <c r="C149" s="3">
        <v>32.909999999999997</v>
      </c>
      <c r="F149" s="3">
        <v>1152</v>
      </c>
      <c r="G149" s="3">
        <v>4.91</v>
      </c>
      <c r="H149" s="3">
        <v>32.909999999999997</v>
      </c>
      <c r="K149" s="3">
        <v>936</v>
      </c>
      <c r="L149" s="3">
        <v>3.92</v>
      </c>
      <c r="M149" s="3">
        <v>33.340000000000003</v>
      </c>
      <c r="O149" s="3">
        <v>936</v>
      </c>
      <c r="P149" s="3">
        <v>3.92</v>
      </c>
      <c r="Q149" s="3">
        <v>33.340000000000003</v>
      </c>
    </row>
    <row r="150" spans="1:17" x14ac:dyDescent="0.2">
      <c r="A150" s="3">
        <v>1008</v>
      </c>
      <c r="B150" s="3">
        <v>4.22</v>
      </c>
      <c r="C150" s="3">
        <v>33.47</v>
      </c>
      <c r="F150" s="3">
        <v>1008</v>
      </c>
      <c r="G150" s="3">
        <v>4.22</v>
      </c>
      <c r="H150" s="3">
        <v>33.47</v>
      </c>
      <c r="K150" s="3">
        <v>576</v>
      </c>
      <c r="L150" s="3">
        <v>2.3199999999999998</v>
      </c>
      <c r="M150" s="3">
        <v>34.700000000000003</v>
      </c>
      <c r="O150" s="3">
        <v>576</v>
      </c>
      <c r="P150" s="3">
        <v>2.3199999999999998</v>
      </c>
      <c r="Q150" s="3">
        <v>34.700000000000003</v>
      </c>
    </row>
    <row r="151" spans="1:17" x14ac:dyDescent="0.2">
      <c r="A151" s="3">
        <v>936</v>
      </c>
      <c r="B151" s="3">
        <v>5.75</v>
      </c>
      <c r="C151" s="3">
        <v>30.88</v>
      </c>
      <c r="F151" s="3">
        <v>936</v>
      </c>
      <c r="G151" s="3">
        <v>5.75</v>
      </c>
      <c r="H151" s="3">
        <v>30.88</v>
      </c>
      <c r="K151" s="3">
        <v>576</v>
      </c>
      <c r="L151" s="3">
        <v>2.36</v>
      </c>
      <c r="M151" s="3">
        <v>34.119999999999997</v>
      </c>
      <c r="O151" s="3">
        <v>576</v>
      </c>
      <c r="P151" s="3">
        <v>2.36</v>
      </c>
      <c r="Q151" s="3">
        <v>34.119999999999997</v>
      </c>
    </row>
    <row r="152" spans="1:17" x14ac:dyDescent="0.2">
      <c r="A152" s="3">
        <v>1008</v>
      </c>
      <c r="B152" s="3">
        <v>4.3</v>
      </c>
      <c r="C152" s="3">
        <v>32.729999999999997</v>
      </c>
      <c r="F152" s="3">
        <v>1008</v>
      </c>
      <c r="G152" s="3">
        <v>4.3</v>
      </c>
      <c r="H152" s="3">
        <v>32.729999999999997</v>
      </c>
      <c r="K152" s="3">
        <v>576</v>
      </c>
      <c r="L152" s="3">
        <v>2.2599999999999998</v>
      </c>
      <c r="M152" s="3">
        <v>35.479999999999997</v>
      </c>
      <c r="O152" s="3">
        <v>576</v>
      </c>
      <c r="P152" s="3">
        <v>2.2599999999999998</v>
      </c>
      <c r="Q152" s="3">
        <v>35.479999999999997</v>
      </c>
    </row>
    <row r="153" spans="1:17" x14ac:dyDescent="0.2">
      <c r="A153" s="3">
        <v>936</v>
      </c>
      <c r="B153" s="3">
        <v>3.93</v>
      </c>
      <c r="C153" s="3">
        <v>33.31</v>
      </c>
      <c r="F153" s="3">
        <v>936</v>
      </c>
      <c r="G153" s="3">
        <v>3.93</v>
      </c>
      <c r="H153" s="3">
        <v>33.31</v>
      </c>
      <c r="K153" s="3">
        <v>576</v>
      </c>
      <c r="L153" s="3">
        <v>2.25</v>
      </c>
      <c r="M153" s="3">
        <v>35.659999999999997</v>
      </c>
      <c r="O153" s="3">
        <v>576</v>
      </c>
      <c r="P153" s="3">
        <v>2.25</v>
      </c>
      <c r="Q153" s="3">
        <v>35.659999999999997</v>
      </c>
    </row>
    <row r="154" spans="1:17" x14ac:dyDescent="0.2">
      <c r="A154" s="3">
        <v>720</v>
      </c>
      <c r="B154" s="3">
        <v>3</v>
      </c>
      <c r="C154" s="3">
        <v>33.61</v>
      </c>
      <c r="F154" s="3">
        <v>720</v>
      </c>
      <c r="G154" s="3">
        <v>3</v>
      </c>
      <c r="H154" s="3">
        <v>33.61</v>
      </c>
      <c r="K154" s="3">
        <v>360</v>
      </c>
      <c r="L154" s="3">
        <v>1.35</v>
      </c>
      <c r="M154" s="3">
        <v>37.130000000000003</v>
      </c>
      <c r="O154" s="3">
        <v>360</v>
      </c>
      <c r="P154" s="3">
        <v>1.35</v>
      </c>
      <c r="Q154" s="3">
        <v>37.130000000000003</v>
      </c>
    </row>
    <row r="155" spans="1:17" x14ac:dyDescent="0.2">
      <c r="A155" s="3">
        <v>648</v>
      </c>
      <c r="B155" s="3">
        <v>2.79</v>
      </c>
      <c r="C155" s="3">
        <v>32.619999999999997</v>
      </c>
      <c r="F155" s="3">
        <v>648</v>
      </c>
      <c r="G155" s="3">
        <v>2.79</v>
      </c>
      <c r="H155" s="3">
        <v>32.619999999999997</v>
      </c>
      <c r="K155" s="3">
        <v>432</v>
      </c>
      <c r="L155" s="3">
        <v>1.86</v>
      </c>
      <c r="M155" s="3">
        <v>32.19</v>
      </c>
      <c r="O155" s="3">
        <v>432</v>
      </c>
      <c r="P155" s="3">
        <v>1.86</v>
      </c>
      <c r="Q155" s="3">
        <v>32.19</v>
      </c>
    </row>
    <row r="156" spans="1:17" x14ac:dyDescent="0.2">
      <c r="A156" s="3">
        <v>432</v>
      </c>
      <c r="B156" s="3">
        <v>1.6</v>
      </c>
      <c r="C156" s="3">
        <v>37.479999999999997</v>
      </c>
      <c r="F156" s="3">
        <v>432</v>
      </c>
      <c r="G156" s="3">
        <v>1.6</v>
      </c>
      <c r="H156" s="3">
        <v>37.479999999999997</v>
      </c>
      <c r="K156" s="3">
        <v>792</v>
      </c>
      <c r="L156" s="3">
        <v>3.28</v>
      </c>
      <c r="M156" s="3">
        <v>33.97</v>
      </c>
      <c r="O156" s="3">
        <v>792</v>
      </c>
      <c r="P156" s="3">
        <v>3.28</v>
      </c>
      <c r="Q156" s="3">
        <v>33.97</v>
      </c>
    </row>
    <row r="157" spans="1:17" x14ac:dyDescent="0.2">
      <c r="A157" s="3">
        <v>360</v>
      </c>
      <c r="B157" s="3">
        <v>1.35</v>
      </c>
      <c r="C157" s="3">
        <v>37.119999999999997</v>
      </c>
      <c r="F157" s="3">
        <v>360</v>
      </c>
      <c r="G157" s="3">
        <v>1.35</v>
      </c>
      <c r="H157" s="3">
        <v>37.119999999999997</v>
      </c>
      <c r="K157" s="3">
        <v>864</v>
      </c>
      <c r="L157" s="3">
        <v>3.51</v>
      </c>
      <c r="M157" s="3">
        <v>34.369999999999997</v>
      </c>
      <c r="O157" s="3">
        <v>864</v>
      </c>
      <c r="P157" s="3">
        <v>3.51</v>
      </c>
      <c r="Q157" s="3">
        <v>34.369999999999997</v>
      </c>
    </row>
    <row r="158" spans="1:17" x14ac:dyDescent="0.2">
      <c r="A158" s="3">
        <v>432</v>
      </c>
      <c r="B158" s="3">
        <v>1.86</v>
      </c>
      <c r="C158" s="3">
        <v>32.29</v>
      </c>
      <c r="F158" s="3">
        <v>432</v>
      </c>
      <c r="G158" s="3">
        <v>1.86</v>
      </c>
      <c r="H158" s="3">
        <v>32.29</v>
      </c>
      <c r="K158" s="3">
        <v>792</v>
      </c>
      <c r="L158" s="3">
        <v>3.2</v>
      </c>
      <c r="M158" s="3">
        <v>34.58</v>
      </c>
      <c r="O158" s="3">
        <v>792</v>
      </c>
      <c r="P158" s="3">
        <v>3.2</v>
      </c>
      <c r="Q158" s="3">
        <v>34.58</v>
      </c>
    </row>
    <row r="159" spans="1:17" x14ac:dyDescent="0.2">
      <c r="A159" s="3">
        <v>864</v>
      </c>
      <c r="B159" s="3">
        <v>3.5</v>
      </c>
      <c r="C159" s="3">
        <v>34.6</v>
      </c>
      <c r="F159" s="3">
        <v>864</v>
      </c>
      <c r="G159" s="3">
        <v>3.5</v>
      </c>
      <c r="H159" s="3">
        <v>34.6</v>
      </c>
      <c r="K159" s="3">
        <v>792</v>
      </c>
      <c r="L159" s="3">
        <v>4.9400000000000004</v>
      </c>
      <c r="M159" s="3">
        <v>32.53</v>
      </c>
      <c r="O159" s="3">
        <v>792</v>
      </c>
      <c r="P159" s="3">
        <v>4.9400000000000004</v>
      </c>
      <c r="Q159" s="3">
        <v>32.53</v>
      </c>
    </row>
    <row r="160" spans="1:17" x14ac:dyDescent="0.2">
      <c r="A160" s="3">
        <v>792</v>
      </c>
      <c r="B160" s="3">
        <v>3.26</v>
      </c>
      <c r="C160" s="3">
        <v>33.94</v>
      </c>
      <c r="F160" s="3">
        <v>792</v>
      </c>
      <c r="G160" s="3">
        <v>3.26</v>
      </c>
      <c r="H160" s="3">
        <v>33.94</v>
      </c>
      <c r="K160" s="3">
        <v>864</v>
      </c>
      <c r="L160" s="3">
        <v>3.61</v>
      </c>
      <c r="M160" s="3">
        <v>33.49</v>
      </c>
      <c r="O160" s="3">
        <v>864</v>
      </c>
      <c r="P160" s="3">
        <v>3.61</v>
      </c>
      <c r="Q160" s="3">
        <v>33.49</v>
      </c>
    </row>
    <row r="161" spans="1:17" x14ac:dyDescent="0.2">
      <c r="A161" s="3">
        <v>936</v>
      </c>
      <c r="B161" s="3">
        <v>3.88</v>
      </c>
      <c r="C161" s="3">
        <v>33.950000000000003</v>
      </c>
      <c r="F161" s="3">
        <v>936</v>
      </c>
      <c r="G161" s="3">
        <v>3.88</v>
      </c>
      <c r="H161" s="3">
        <v>33.950000000000003</v>
      </c>
      <c r="K161" s="3">
        <v>1080</v>
      </c>
      <c r="L161" s="3">
        <v>4.5199999999999996</v>
      </c>
      <c r="M161" s="3">
        <v>33.409999999999997</v>
      </c>
      <c r="O161" s="3">
        <v>1080</v>
      </c>
      <c r="P161" s="3">
        <v>4.5199999999999996</v>
      </c>
      <c r="Q161" s="3">
        <v>33.409999999999997</v>
      </c>
    </row>
    <row r="162" spans="1:17" x14ac:dyDescent="0.2">
      <c r="A162" s="3">
        <v>1008</v>
      </c>
      <c r="B162" s="3">
        <v>4.2</v>
      </c>
      <c r="C162" s="3">
        <v>33.57</v>
      </c>
      <c r="F162" s="3">
        <v>1008</v>
      </c>
      <c r="G162" s="3">
        <v>4.2</v>
      </c>
      <c r="H162" s="3">
        <v>33.57</v>
      </c>
      <c r="K162" s="3">
        <v>1080</v>
      </c>
      <c r="L162" s="3">
        <v>4.54</v>
      </c>
      <c r="M162" s="3">
        <v>33.299999999999997</v>
      </c>
      <c r="O162" s="3">
        <v>1080</v>
      </c>
      <c r="P162" s="3">
        <v>4.54</v>
      </c>
      <c r="Q162" s="3">
        <v>33.299999999999997</v>
      </c>
    </row>
    <row r="163" spans="1:17" x14ac:dyDescent="0.2">
      <c r="A163" s="3">
        <v>864</v>
      </c>
      <c r="B163" s="3">
        <v>3.49</v>
      </c>
      <c r="C163" s="3">
        <v>34.6</v>
      </c>
      <c r="F163" s="3">
        <v>864</v>
      </c>
      <c r="G163" s="3">
        <v>3.49</v>
      </c>
      <c r="H163" s="3">
        <v>34.6</v>
      </c>
      <c r="K163" s="3">
        <v>936</v>
      </c>
      <c r="L163" s="3">
        <v>3.89</v>
      </c>
      <c r="M163" s="3">
        <v>33.65</v>
      </c>
      <c r="O163" s="3">
        <v>936</v>
      </c>
      <c r="P163" s="3">
        <v>3.89</v>
      </c>
      <c r="Q163" s="3">
        <v>33.65</v>
      </c>
    </row>
    <row r="164" spans="1:17" x14ac:dyDescent="0.2">
      <c r="A164" s="3">
        <v>792</v>
      </c>
      <c r="B164" s="3">
        <v>3.23</v>
      </c>
      <c r="C164" s="3">
        <v>34.29</v>
      </c>
      <c r="F164" s="3">
        <v>792</v>
      </c>
      <c r="G164" s="3">
        <v>3.23</v>
      </c>
      <c r="H164" s="3">
        <v>34.29</v>
      </c>
      <c r="K164" s="3">
        <v>936</v>
      </c>
      <c r="L164" s="3">
        <v>3.95</v>
      </c>
      <c r="M164" s="3">
        <v>33.1</v>
      </c>
      <c r="O164" s="3">
        <v>936</v>
      </c>
      <c r="P164" s="3">
        <v>3.95</v>
      </c>
      <c r="Q164" s="3">
        <v>33.1</v>
      </c>
    </row>
    <row r="165" spans="1:17" x14ac:dyDescent="0.2">
      <c r="A165" s="3">
        <v>720</v>
      </c>
      <c r="B165" s="3">
        <v>2.9</v>
      </c>
      <c r="C165" s="3">
        <v>34.9</v>
      </c>
      <c r="F165" s="3">
        <v>720</v>
      </c>
      <c r="G165" s="3">
        <v>2.9</v>
      </c>
      <c r="H165" s="3">
        <v>34.9</v>
      </c>
      <c r="K165" s="3">
        <v>864</v>
      </c>
      <c r="L165" s="3">
        <v>3.63</v>
      </c>
      <c r="M165" s="3">
        <v>33.25</v>
      </c>
      <c r="O165" s="3">
        <v>864</v>
      </c>
      <c r="P165" s="3">
        <v>3.63</v>
      </c>
      <c r="Q165" s="3">
        <v>33.25</v>
      </c>
    </row>
    <row r="166" spans="1:17" x14ac:dyDescent="0.2">
      <c r="A166" s="3">
        <v>864</v>
      </c>
      <c r="B166" s="3">
        <v>3.54</v>
      </c>
      <c r="C166" s="3">
        <v>34.090000000000003</v>
      </c>
      <c r="F166" s="3">
        <v>864</v>
      </c>
      <c r="G166" s="3">
        <v>3.54</v>
      </c>
      <c r="H166" s="3">
        <v>34.090000000000003</v>
      </c>
      <c r="K166" s="3">
        <v>936</v>
      </c>
      <c r="L166" s="3">
        <v>4.01</v>
      </c>
      <c r="M166" s="3">
        <v>32.81</v>
      </c>
      <c r="O166" s="3">
        <v>936</v>
      </c>
      <c r="P166" s="3">
        <v>4.01</v>
      </c>
      <c r="Q166" s="3">
        <v>32.81</v>
      </c>
    </row>
    <row r="167" spans="1:17" x14ac:dyDescent="0.2">
      <c r="A167" s="3">
        <v>720</v>
      </c>
      <c r="B167" s="3">
        <v>3.05</v>
      </c>
      <c r="C167" s="3">
        <v>32.979999999999997</v>
      </c>
      <c r="F167" s="3">
        <v>720</v>
      </c>
      <c r="G167" s="3">
        <v>3.05</v>
      </c>
      <c r="H167" s="3">
        <v>32.979999999999997</v>
      </c>
      <c r="K167" s="3">
        <v>720</v>
      </c>
      <c r="L167" s="3">
        <v>2.91</v>
      </c>
      <c r="M167" s="3">
        <v>34.57</v>
      </c>
      <c r="O167" s="3">
        <v>720</v>
      </c>
      <c r="P167" s="3">
        <v>2.91</v>
      </c>
      <c r="Q167" s="3">
        <v>34.57</v>
      </c>
    </row>
    <row r="168" spans="1:17" x14ac:dyDescent="0.2">
      <c r="A168" s="3">
        <v>576</v>
      </c>
      <c r="B168" s="3">
        <v>2.34</v>
      </c>
      <c r="C168" s="3">
        <v>34.340000000000003</v>
      </c>
      <c r="F168" s="3">
        <v>576</v>
      </c>
      <c r="G168" s="3">
        <v>2.34</v>
      </c>
      <c r="H168" s="3">
        <v>34.340000000000003</v>
      </c>
      <c r="K168" s="3">
        <v>432</v>
      </c>
      <c r="L168" s="3">
        <v>1.68</v>
      </c>
      <c r="M168" s="3">
        <v>36.06</v>
      </c>
      <c r="O168" s="3">
        <v>432</v>
      </c>
      <c r="P168" s="3">
        <v>1.68</v>
      </c>
      <c r="Q168" s="3">
        <v>36.06</v>
      </c>
    </row>
    <row r="169" spans="1:17" x14ac:dyDescent="0.2">
      <c r="A169" s="3">
        <v>432</v>
      </c>
      <c r="B169" s="3">
        <v>1.61</v>
      </c>
      <c r="C169" s="3">
        <v>37.22</v>
      </c>
      <c r="F169" s="3">
        <v>432</v>
      </c>
      <c r="G169" s="3">
        <v>1.61</v>
      </c>
      <c r="H169" s="3">
        <v>37.22</v>
      </c>
      <c r="K169" s="3">
        <v>432</v>
      </c>
      <c r="L169" s="3">
        <v>1.61</v>
      </c>
      <c r="M169" s="3">
        <v>37.22</v>
      </c>
      <c r="O169" s="3">
        <v>432</v>
      </c>
      <c r="P169" s="3">
        <v>1.61</v>
      </c>
      <c r="Q169" s="3">
        <v>37.22</v>
      </c>
    </row>
    <row r="170" spans="1:17" x14ac:dyDescent="0.2">
      <c r="A170" s="3">
        <v>432</v>
      </c>
      <c r="B170" s="3">
        <v>1.84</v>
      </c>
      <c r="C170" s="3">
        <v>32.69</v>
      </c>
      <c r="F170" s="3">
        <v>432</v>
      </c>
      <c r="G170" s="3">
        <v>1.84</v>
      </c>
      <c r="H170" s="3">
        <v>32.69</v>
      </c>
      <c r="K170" s="3">
        <v>432</v>
      </c>
      <c r="L170" s="3">
        <v>1.66</v>
      </c>
      <c r="M170" s="3">
        <v>36.18</v>
      </c>
      <c r="O170" s="3">
        <v>432</v>
      </c>
      <c r="P170" s="3">
        <v>1.66</v>
      </c>
      <c r="Q170" s="3">
        <v>36.18</v>
      </c>
    </row>
    <row r="171" spans="1:17" x14ac:dyDescent="0.2">
      <c r="A171" s="3">
        <v>1224</v>
      </c>
      <c r="B171" s="3">
        <v>5.21</v>
      </c>
      <c r="C171" s="3">
        <v>32.94</v>
      </c>
      <c r="F171" s="3">
        <v>1224</v>
      </c>
      <c r="G171" s="3">
        <v>5.21</v>
      </c>
      <c r="H171" s="3">
        <v>32.94</v>
      </c>
      <c r="K171" s="3">
        <v>504</v>
      </c>
      <c r="L171" s="3">
        <v>1.89</v>
      </c>
      <c r="M171" s="3">
        <v>37.11</v>
      </c>
      <c r="O171" s="3">
        <v>504</v>
      </c>
      <c r="P171" s="3">
        <v>1.89</v>
      </c>
      <c r="Q171" s="3">
        <v>37.11</v>
      </c>
    </row>
    <row r="172" spans="1:17" x14ac:dyDescent="0.2">
      <c r="A172" s="3">
        <v>1080</v>
      </c>
      <c r="B172" s="3">
        <v>6.27</v>
      </c>
      <c r="C172" s="3">
        <v>32.18</v>
      </c>
      <c r="F172" s="3">
        <v>1080</v>
      </c>
      <c r="G172" s="3">
        <v>6.27</v>
      </c>
      <c r="H172" s="3">
        <v>32.18</v>
      </c>
      <c r="K172" s="3">
        <v>432</v>
      </c>
      <c r="L172" s="3">
        <v>1.84</v>
      </c>
      <c r="M172" s="3">
        <v>32.56</v>
      </c>
      <c r="O172" s="3">
        <v>432</v>
      </c>
      <c r="P172" s="3">
        <v>1.84</v>
      </c>
      <c r="Q172" s="3">
        <v>32.56</v>
      </c>
    </row>
    <row r="173" spans="1:17" x14ac:dyDescent="0.2">
      <c r="A173" s="3">
        <v>1008</v>
      </c>
      <c r="B173" s="3">
        <v>4.26</v>
      </c>
      <c r="C173" s="3">
        <v>33.11</v>
      </c>
      <c r="F173" s="3">
        <v>1008</v>
      </c>
      <c r="G173" s="3">
        <v>4.26</v>
      </c>
      <c r="H173" s="3">
        <v>33.11</v>
      </c>
      <c r="K173" s="3">
        <v>864</v>
      </c>
      <c r="L173" s="3">
        <v>3.7</v>
      </c>
      <c r="M173" s="3">
        <v>32.99</v>
      </c>
      <c r="O173" s="3">
        <v>864</v>
      </c>
      <c r="P173" s="3">
        <v>3.7</v>
      </c>
      <c r="Q173" s="3">
        <v>32.99</v>
      </c>
    </row>
    <row r="174" spans="1:17" x14ac:dyDescent="0.2">
      <c r="A174" s="3">
        <v>720</v>
      </c>
      <c r="B174" s="3">
        <v>4.8499999999999996</v>
      </c>
      <c r="C174" s="3">
        <v>32.049999999999997</v>
      </c>
      <c r="F174" s="3">
        <v>720</v>
      </c>
      <c r="G174" s="3">
        <v>4.8499999999999996</v>
      </c>
      <c r="H174" s="3">
        <v>32.049999999999997</v>
      </c>
      <c r="K174" s="3">
        <v>936</v>
      </c>
      <c r="L174" s="3">
        <v>3.81</v>
      </c>
      <c r="M174" s="3">
        <v>34.369999999999997</v>
      </c>
      <c r="O174" s="3">
        <v>936</v>
      </c>
      <c r="P174" s="3">
        <v>3.81</v>
      </c>
      <c r="Q174" s="3">
        <v>34.369999999999997</v>
      </c>
    </row>
    <row r="175" spans="1:17" x14ac:dyDescent="0.2">
      <c r="A175" s="3">
        <v>1080</v>
      </c>
      <c r="B175" s="3">
        <v>4.4800000000000004</v>
      </c>
      <c r="C175" s="3">
        <v>33.6</v>
      </c>
      <c r="F175" s="3">
        <v>1080</v>
      </c>
      <c r="G175" s="3">
        <v>4.4800000000000004</v>
      </c>
      <c r="H175" s="3">
        <v>33.6</v>
      </c>
      <c r="K175" s="3">
        <v>1224</v>
      </c>
      <c r="L175" s="3">
        <v>7.2</v>
      </c>
      <c r="M175" s="3">
        <v>31.54</v>
      </c>
      <c r="O175" s="3">
        <v>1224</v>
      </c>
      <c r="P175" s="3">
        <v>7.2</v>
      </c>
      <c r="Q175" s="3">
        <v>31.54</v>
      </c>
    </row>
    <row r="176" spans="1:17" x14ac:dyDescent="0.2">
      <c r="A176" s="3">
        <v>936</v>
      </c>
      <c r="B176" s="3">
        <v>3.87</v>
      </c>
      <c r="C176" s="3">
        <v>33.75</v>
      </c>
      <c r="F176" s="3">
        <v>936</v>
      </c>
      <c r="G176" s="3">
        <v>3.87</v>
      </c>
      <c r="H176" s="3">
        <v>33.75</v>
      </c>
      <c r="K176" s="3">
        <v>1080</v>
      </c>
      <c r="L176" s="3">
        <v>4.63</v>
      </c>
      <c r="M176" s="3">
        <v>32.700000000000003</v>
      </c>
      <c r="O176" s="3">
        <v>1080</v>
      </c>
      <c r="P176" s="3">
        <v>4.63</v>
      </c>
      <c r="Q176" s="3">
        <v>32.700000000000003</v>
      </c>
    </row>
    <row r="177" spans="1:17" x14ac:dyDescent="0.2">
      <c r="A177" s="3">
        <v>1152</v>
      </c>
      <c r="B177" s="3">
        <v>4.88</v>
      </c>
      <c r="C177" s="3">
        <v>32.96</v>
      </c>
      <c r="F177" s="3">
        <v>1152</v>
      </c>
      <c r="G177" s="3">
        <v>4.88</v>
      </c>
      <c r="H177" s="3">
        <v>32.96</v>
      </c>
      <c r="K177" s="3">
        <v>720</v>
      </c>
      <c r="L177" s="3">
        <v>2.93</v>
      </c>
      <c r="M177" s="3">
        <v>34.35</v>
      </c>
      <c r="O177" s="3">
        <v>720</v>
      </c>
      <c r="P177" s="3">
        <v>2.93</v>
      </c>
      <c r="Q177" s="3">
        <v>34.35</v>
      </c>
    </row>
    <row r="178" spans="1:17" x14ac:dyDescent="0.2">
      <c r="A178" s="3">
        <v>720</v>
      </c>
      <c r="B178" s="3">
        <v>2.95</v>
      </c>
      <c r="C178" s="3">
        <v>34.01</v>
      </c>
      <c r="F178" s="3">
        <v>720</v>
      </c>
      <c r="G178" s="3">
        <v>2.95</v>
      </c>
      <c r="H178" s="3">
        <v>34.01</v>
      </c>
      <c r="K178" s="3">
        <v>792</v>
      </c>
      <c r="L178" s="3">
        <v>3.18</v>
      </c>
      <c r="M178" s="3">
        <v>34.770000000000003</v>
      </c>
      <c r="O178" s="3">
        <v>792</v>
      </c>
      <c r="P178" s="3">
        <v>3.18</v>
      </c>
      <c r="Q178" s="3">
        <v>34.770000000000003</v>
      </c>
    </row>
    <row r="179" spans="1:17" x14ac:dyDescent="0.2">
      <c r="A179" s="3">
        <v>720</v>
      </c>
      <c r="B179" s="3">
        <v>2.92</v>
      </c>
      <c r="C179" s="3">
        <v>34.299999999999997</v>
      </c>
      <c r="F179" s="3">
        <v>720</v>
      </c>
      <c r="G179" s="3">
        <v>2.92</v>
      </c>
      <c r="H179" s="3">
        <v>34.299999999999997</v>
      </c>
      <c r="K179" s="3">
        <v>936</v>
      </c>
      <c r="L179" s="3">
        <v>3.79</v>
      </c>
      <c r="M179" s="3">
        <v>34.58</v>
      </c>
      <c r="O179" s="3">
        <v>936</v>
      </c>
      <c r="P179" s="3">
        <v>3.79</v>
      </c>
      <c r="Q179" s="3">
        <v>34.58</v>
      </c>
    </row>
    <row r="180" spans="1:17" x14ac:dyDescent="0.2">
      <c r="A180" s="3">
        <v>720</v>
      </c>
      <c r="B180" s="3">
        <v>2.98</v>
      </c>
      <c r="C180" s="3">
        <v>33.75</v>
      </c>
      <c r="F180" s="3">
        <v>720</v>
      </c>
      <c r="G180" s="3">
        <v>2.98</v>
      </c>
      <c r="H180" s="3">
        <v>33.75</v>
      </c>
      <c r="K180" s="3">
        <v>936</v>
      </c>
      <c r="L180" s="3">
        <v>3.88</v>
      </c>
      <c r="M180" s="3">
        <v>33.83</v>
      </c>
      <c r="O180" s="3">
        <v>936</v>
      </c>
      <c r="P180" s="3">
        <v>3.88</v>
      </c>
      <c r="Q180" s="3">
        <v>33.83</v>
      </c>
    </row>
    <row r="181" spans="1:17" x14ac:dyDescent="0.2">
      <c r="A181" s="3">
        <v>432</v>
      </c>
      <c r="B181" s="3">
        <v>1.62</v>
      </c>
      <c r="C181" s="3">
        <v>37.14</v>
      </c>
      <c r="F181" s="3">
        <v>432</v>
      </c>
      <c r="G181" s="3">
        <v>1.62</v>
      </c>
      <c r="H181" s="3">
        <v>37.14</v>
      </c>
      <c r="K181" s="3">
        <v>1008</v>
      </c>
      <c r="L181" s="3">
        <v>4.1900000000000004</v>
      </c>
      <c r="M181" s="3">
        <v>33.630000000000003</v>
      </c>
      <c r="O181" s="3">
        <v>1008</v>
      </c>
      <c r="P181" s="3">
        <v>4.1900000000000004</v>
      </c>
      <c r="Q181" s="3">
        <v>33.630000000000003</v>
      </c>
    </row>
    <row r="182" spans="1:17" x14ac:dyDescent="0.2">
      <c r="A182" s="3">
        <v>432</v>
      </c>
      <c r="B182" s="3">
        <v>1.84</v>
      </c>
      <c r="C182" s="3">
        <v>32.68</v>
      </c>
      <c r="F182" s="3">
        <v>432</v>
      </c>
      <c r="G182" s="3">
        <v>1.84</v>
      </c>
      <c r="H182" s="3">
        <v>32.68</v>
      </c>
      <c r="K182" s="3">
        <v>1080</v>
      </c>
      <c r="L182" s="3">
        <v>4.43</v>
      </c>
      <c r="M182" s="3">
        <v>34.06</v>
      </c>
      <c r="O182" s="3">
        <v>1080</v>
      </c>
      <c r="P182" s="3">
        <v>4.43</v>
      </c>
      <c r="Q182" s="3">
        <v>34.06</v>
      </c>
    </row>
    <row r="183" spans="1:17" x14ac:dyDescent="0.2">
      <c r="A183" s="3">
        <v>936</v>
      </c>
      <c r="B183" s="3">
        <v>4.01</v>
      </c>
      <c r="C183" s="3">
        <v>32.840000000000003</v>
      </c>
      <c r="F183" s="3">
        <v>936</v>
      </c>
      <c r="G183" s="3">
        <v>4.01</v>
      </c>
      <c r="H183" s="3">
        <v>32.840000000000003</v>
      </c>
      <c r="K183" s="3">
        <v>936</v>
      </c>
      <c r="L183" s="3">
        <v>3.83</v>
      </c>
      <c r="M183" s="3">
        <v>34.11</v>
      </c>
      <c r="O183" s="3">
        <v>936</v>
      </c>
      <c r="P183" s="3">
        <v>3.83</v>
      </c>
      <c r="Q183" s="3">
        <v>34.11</v>
      </c>
    </row>
    <row r="184" spans="1:17" x14ac:dyDescent="0.2">
      <c r="A184" s="3">
        <v>864</v>
      </c>
      <c r="B184" s="3">
        <v>3.46</v>
      </c>
      <c r="C184" s="3">
        <v>34.979999999999997</v>
      </c>
      <c r="F184" s="3">
        <v>864</v>
      </c>
      <c r="G184" s="3">
        <v>3.46</v>
      </c>
      <c r="H184" s="3">
        <v>34.979999999999997</v>
      </c>
      <c r="K184" s="3">
        <v>792</v>
      </c>
      <c r="L184" s="3">
        <v>3.15</v>
      </c>
      <c r="M184" s="3">
        <v>35.06</v>
      </c>
      <c r="O184" s="3">
        <v>792</v>
      </c>
      <c r="P184" s="3">
        <v>3.15</v>
      </c>
      <c r="Q184" s="3">
        <v>35.06</v>
      </c>
    </row>
    <row r="185" spans="1:17" x14ac:dyDescent="0.2">
      <c r="A185" s="3">
        <v>864</v>
      </c>
      <c r="B185" s="3">
        <v>3.5</v>
      </c>
      <c r="C185" s="3">
        <v>34.479999999999997</v>
      </c>
      <c r="F185" s="3">
        <v>864</v>
      </c>
      <c r="G185" s="3">
        <v>3.5</v>
      </c>
      <c r="H185" s="3">
        <v>34.479999999999997</v>
      </c>
      <c r="K185" s="3">
        <v>936</v>
      </c>
      <c r="L185" s="3">
        <v>3.83</v>
      </c>
      <c r="M185" s="3">
        <v>34.090000000000003</v>
      </c>
      <c r="O185" s="3">
        <v>936</v>
      </c>
      <c r="P185" s="3">
        <v>3.83</v>
      </c>
      <c r="Q185" s="3">
        <v>34.090000000000003</v>
      </c>
    </row>
    <row r="186" spans="1:17" x14ac:dyDescent="0.2">
      <c r="A186" s="3">
        <v>864</v>
      </c>
      <c r="B186" s="3">
        <v>3.58</v>
      </c>
      <c r="C186" s="3">
        <v>33.79</v>
      </c>
      <c r="F186" s="3">
        <v>864</v>
      </c>
      <c r="G186" s="3">
        <v>3.58</v>
      </c>
      <c r="H186" s="3">
        <v>33.79</v>
      </c>
      <c r="K186" s="3">
        <v>720</v>
      </c>
      <c r="L186" s="3">
        <v>2.86</v>
      </c>
      <c r="M186" s="3">
        <v>35.049999999999997</v>
      </c>
      <c r="O186" s="3">
        <v>720</v>
      </c>
      <c r="P186" s="3">
        <v>2.86</v>
      </c>
      <c r="Q186" s="3">
        <v>35.049999999999997</v>
      </c>
    </row>
    <row r="187" spans="1:17" x14ac:dyDescent="0.2">
      <c r="A187" s="3">
        <v>720</v>
      </c>
      <c r="B187" s="3">
        <v>2.9</v>
      </c>
      <c r="C187" s="3">
        <v>34.880000000000003</v>
      </c>
      <c r="F187" s="3">
        <v>720</v>
      </c>
      <c r="G187" s="3">
        <v>2.9</v>
      </c>
      <c r="H187" s="3">
        <v>34.880000000000003</v>
      </c>
      <c r="K187" s="3">
        <v>576</v>
      </c>
      <c r="L187" s="3">
        <v>2.25</v>
      </c>
      <c r="M187" s="3">
        <v>35.68</v>
      </c>
      <c r="O187" s="3">
        <v>576</v>
      </c>
      <c r="P187" s="3">
        <v>2.25</v>
      </c>
      <c r="Q187" s="3">
        <v>35.68</v>
      </c>
    </row>
    <row r="188" spans="1:17" x14ac:dyDescent="0.2">
      <c r="A188" s="3">
        <v>864</v>
      </c>
      <c r="B188" s="3">
        <v>3.53</v>
      </c>
      <c r="C188" s="3">
        <v>34.24</v>
      </c>
      <c r="F188" s="3">
        <v>864</v>
      </c>
      <c r="G188" s="3">
        <v>3.53</v>
      </c>
      <c r="H188" s="3">
        <v>34.24</v>
      </c>
      <c r="K188" s="3">
        <v>360</v>
      </c>
      <c r="L188" s="3">
        <v>1.35</v>
      </c>
      <c r="M188" s="3">
        <v>37.14</v>
      </c>
      <c r="O188" s="3">
        <v>360</v>
      </c>
      <c r="P188" s="3">
        <v>1.35</v>
      </c>
      <c r="Q188" s="3">
        <v>37.14</v>
      </c>
    </row>
    <row r="189" spans="1:17" x14ac:dyDescent="0.2">
      <c r="A189" s="3">
        <v>864</v>
      </c>
      <c r="B189" s="3">
        <v>3.59</v>
      </c>
      <c r="C189" s="3">
        <v>33.75</v>
      </c>
      <c r="F189" s="3">
        <v>864</v>
      </c>
      <c r="G189" s="3">
        <v>3.59</v>
      </c>
      <c r="H189" s="3">
        <v>33.75</v>
      </c>
      <c r="K189" s="3">
        <v>432</v>
      </c>
      <c r="L189" s="3">
        <v>1.85</v>
      </c>
      <c r="M189" s="3">
        <v>32.5</v>
      </c>
      <c r="O189" s="3">
        <v>432</v>
      </c>
      <c r="P189" s="3">
        <v>1.85</v>
      </c>
      <c r="Q189" s="3">
        <v>32.5</v>
      </c>
    </row>
    <row r="190" spans="1:17" x14ac:dyDescent="0.2">
      <c r="A190" s="3">
        <v>936</v>
      </c>
      <c r="B190" s="3">
        <v>3.83</v>
      </c>
      <c r="C190" s="3">
        <v>34.11</v>
      </c>
      <c r="F190" s="3">
        <v>936</v>
      </c>
      <c r="G190" s="3">
        <v>3.83</v>
      </c>
      <c r="H190" s="3">
        <v>34.11</v>
      </c>
      <c r="K190" s="3">
        <v>648</v>
      </c>
      <c r="L190" s="3">
        <v>2.71</v>
      </c>
      <c r="M190" s="3">
        <v>33.880000000000003</v>
      </c>
      <c r="O190" s="3">
        <v>648</v>
      </c>
      <c r="P190" s="3">
        <v>2.71</v>
      </c>
      <c r="Q190" s="3">
        <v>33.880000000000003</v>
      </c>
    </row>
    <row r="191" spans="1:17" x14ac:dyDescent="0.2">
      <c r="A191" s="3">
        <v>936</v>
      </c>
      <c r="B191" s="3">
        <v>3.77</v>
      </c>
      <c r="C191" s="3">
        <v>34.65</v>
      </c>
      <c r="F191" s="3">
        <v>936</v>
      </c>
      <c r="G191" s="3">
        <v>3.77</v>
      </c>
      <c r="H191" s="3">
        <v>34.65</v>
      </c>
      <c r="K191" s="3">
        <v>1008</v>
      </c>
      <c r="L191" s="3">
        <v>4.1399999999999997</v>
      </c>
      <c r="M191" s="3">
        <v>34</v>
      </c>
      <c r="O191" s="3">
        <v>1008</v>
      </c>
      <c r="P191" s="3">
        <v>4.1399999999999997</v>
      </c>
      <c r="Q191" s="3">
        <v>34</v>
      </c>
    </row>
    <row r="192" spans="1:17" x14ac:dyDescent="0.2">
      <c r="A192" s="3">
        <v>504</v>
      </c>
      <c r="B192" s="3">
        <v>1.95</v>
      </c>
      <c r="C192" s="3">
        <v>35.909999999999997</v>
      </c>
      <c r="F192" s="3">
        <v>504</v>
      </c>
      <c r="G192" s="3">
        <v>1.95</v>
      </c>
      <c r="H192" s="3">
        <v>35.909999999999997</v>
      </c>
      <c r="K192" s="3">
        <v>864</v>
      </c>
      <c r="L192" s="3">
        <v>3.48</v>
      </c>
      <c r="M192" s="3">
        <v>34.69</v>
      </c>
      <c r="O192" s="3">
        <v>864</v>
      </c>
      <c r="P192" s="3">
        <v>3.48</v>
      </c>
      <c r="Q192" s="3">
        <v>34.69</v>
      </c>
    </row>
    <row r="193" spans="1:17" x14ac:dyDescent="0.2">
      <c r="A193" s="3">
        <v>432</v>
      </c>
      <c r="B193" s="3">
        <v>1.63</v>
      </c>
      <c r="C193" s="3">
        <v>36.86</v>
      </c>
      <c r="F193" s="3">
        <v>432</v>
      </c>
      <c r="G193" s="3">
        <v>1.63</v>
      </c>
      <c r="H193" s="3">
        <v>36.86</v>
      </c>
      <c r="K193" s="3">
        <v>1008</v>
      </c>
      <c r="L193" s="3">
        <v>4.21</v>
      </c>
      <c r="M193" s="3">
        <v>33.44</v>
      </c>
      <c r="O193" s="3">
        <v>1008</v>
      </c>
      <c r="P193" s="3">
        <v>4.21</v>
      </c>
      <c r="Q193" s="3">
        <v>33.44</v>
      </c>
    </row>
    <row r="194" spans="1:17" x14ac:dyDescent="0.2">
      <c r="A194" s="3">
        <v>432</v>
      </c>
      <c r="B194" s="3">
        <v>1.86</v>
      </c>
      <c r="C194" s="3">
        <v>32.24</v>
      </c>
      <c r="F194" s="3">
        <v>432</v>
      </c>
      <c r="G194" s="3">
        <v>1.86</v>
      </c>
      <c r="H194" s="3">
        <v>32.24</v>
      </c>
      <c r="K194" s="3">
        <v>1080</v>
      </c>
      <c r="L194" s="3">
        <v>4.49</v>
      </c>
      <c r="M194" s="3">
        <v>33.58</v>
      </c>
      <c r="O194" s="3">
        <v>1080</v>
      </c>
      <c r="P194" s="3">
        <v>4.49</v>
      </c>
      <c r="Q194" s="3">
        <v>33.58</v>
      </c>
    </row>
    <row r="195" spans="1:17" x14ac:dyDescent="0.2">
      <c r="A195" s="3">
        <v>1080</v>
      </c>
      <c r="B195" s="3">
        <v>4.45</v>
      </c>
      <c r="C195" s="3">
        <v>34</v>
      </c>
      <c r="F195" s="3">
        <v>1080</v>
      </c>
      <c r="G195" s="3">
        <v>4.45</v>
      </c>
      <c r="H195" s="3">
        <v>34</v>
      </c>
      <c r="K195" s="3">
        <v>936</v>
      </c>
      <c r="L195" s="3">
        <v>3.9</v>
      </c>
      <c r="M195" s="3">
        <v>33.6</v>
      </c>
      <c r="O195" s="3">
        <v>936</v>
      </c>
      <c r="P195" s="3">
        <v>3.9</v>
      </c>
      <c r="Q195" s="3">
        <v>33.6</v>
      </c>
    </row>
    <row r="196" spans="1:17" x14ac:dyDescent="0.2">
      <c r="A196" s="3">
        <v>1008</v>
      </c>
      <c r="B196" s="3">
        <v>5.85</v>
      </c>
      <c r="C196" s="3">
        <v>33.159999999999997</v>
      </c>
      <c r="F196" s="3">
        <v>1008</v>
      </c>
      <c r="G196" s="3">
        <v>5.85</v>
      </c>
      <c r="H196" s="3">
        <v>33.159999999999997</v>
      </c>
      <c r="K196" s="3">
        <v>1080</v>
      </c>
      <c r="L196" s="3">
        <v>4.62</v>
      </c>
      <c r="M196" s="3">
        <v>32.729999999999997</v>
      </c>
      <c r="O196" s="3">
        <v>1080</v>
      </c>
      <c r="P196" s="3">
        <v>4.62</v>
      </c>
      <c r="Q196" s="3">
        <v>32.729999999999997</v>
      </c>
    </row>
    <row r="197" spans="1:17" x14ac:dyDescent="0.2">
      <c r="A197" s="3">
        <v>720</v>
      </c>
      <c r="B197" s="3">
        <v>3.06</v>
      </c>
      <c r="C197" s="3">
        <v>34.72</v>
      </c>
      <c r="F197" s="3">
        <v>720</v>
      </c>
      <c r="G197" s="3">
        <v>3.06</v>
      </c>
      <c r="H197" s="3">
        <v>34.72</v>
      </c>
      <c r="K197" s="3">
        <v>1152</v>
      </c>
      <c r="L197" s="3">
        <v>5.09</v>
      </c>
      <c r="M197" s="3">
        <v>31.66</v>
      </c>
      <c r="O197" s="3">
        <v>1152</v>
      </c>
      <c r="P197" s="3">
        <v>5.09</v>
      </c>
      <c r="Q197" s="3">
        <v>31.66</v>
      </c>
    </row>
    <row r="198" spans="1:17" x14ac:dyDescent="0.2">
      <c r="A198" s="3">
        <v>1008</v>
      </c>
      <c r="B198" s="3">
        <v>4.22</v>
      </c>
      <c r="C198" s="3">
        <v>33.729999999999997</v>
      </c>
      <c r="F198" s="3">
        <v>1008</v>
      </c>
      <c r="G198" s="3">
        <v>4.22</v>
      </c>
      <c r="H198" s="3">
        <v>33.729999999999997</v>
      </c>
      <c r="K198" s="3">
        <v>864</v>
      </c>
      <c r="L198" s="3">
        <v>3.72</v>
      </c>
      <c r="M198" s="3">
        <v>32.61</v>
      </c>
      <c r="O198" s="3">
        <v>864</v>
      </c>
      <c r="P198" s="3">
        <v>3.72</v>
      </c>
      <c r="Q198" s="3">
        <v>32.61</v>
      </c>
    </row>
    <row r="199" spans="1:17" x14ac:dyDescent="0.2">
      <c r="A199" s="3">
        <v>792</v>
      </c>
      <c r="B199" s="3">
        <v>3.29</v>
      </c>
      <c r="C199" s="3">
        <v>33.76</v>
      </c>
      <c r="F199" s="3">
        <v>792</v>
      </c>
      <c r="G199" s="3">
        <v>3.29</v>
      </c>
      <c r="H199" s="3">
        <v>33.76</v>
      </c>
      <c r="K199" s="3">
        <v>720</v>
      </c>
      <c r="L199" s="3">
        <v>3.01</v>
      </c>
      <c r="M199" s="3">
        <v>33.58</v>
      </c>
      <c r="O199" s="3">
        <v>720</v>
      </c>
      <c r="P199" s="3">
        <v>3.01</v>
      </c>
      <c r="Q199" s="3">
        <v>33.58</v>
      </c>
    </row>
    <row r="200" spans="1:17" x14ac:dyDescent="0.2">
      <c r="A200" s="3">
        <v>792</v>
      </c>
      <c r="B200" s="3">
        <v>3.34</v>
      </c>
      <c r="C200" s="3">
        <v>33.25</v>
      </c>
      <c r="F200" s="3">
        <v>792</v>
      </c>
      <c r="G200" s="3">
        <v>3.34</v>
      </c>
      <c r="H200" s="3">
        <v>33.25</v>
      </c>
      <c r="K200" s="3">
        <v>792</v>
      </c>
      <c r="L200" s="3">
        <v>3.35</v>
      </c>
      <c r="M200" s="3">
        <v>33.19</v>
      </c>
      <c r="O200" s="3">
        <v>792</v>
      </c>
      <c r="P200" s="3">
        <v>3.35</v>
      </c>
      <c r="Q200" s="3">
        <v>33.19</v>
      </c>
    </row>
    <row r="201" spans="1:17" x14ac:dyDescent="0.2">
      <c r="A201" s="3">
        <v>1008</v>
      </c>
      <c r="B201" s="3">
        <v>4.1399999999999997</v>
      </c>
      <c r="C201" s="3">
        <v>34</v>
      </c>
      <c r="F201" s="3">
        <v>1008</v>
      </c>
      <c r="G201" s="3">
        <v>4.1399999999999997</v>
      </c>
      <c r="H201" s="3">
        <v>34</v>
      </c>
      <c r="K201" s="3">
        <v>648</v>
      </c>
      <c r="L201" s="3">
        <v>2.59</v>
      </c>
      <c r="M201" s="3">
        <v>34.880000000000003</v>
      </c>
      <c r="O201" s="3">
        <v>648</v>
      </c>
      <c r="P201" s="3">
        <v>2.59</v>
      </c>
      <c r="Q201" s="3">
        <v>34.880000000000003</v>
      </c>
    </row>
    <row r="202" spans="1:17" x14ac:dyDescent="0.2">
      <c r="A202" s="3">
        <v>792</v>
      </c>
      <c r="B202" s="3">
        <v>3.3</v>
      </c>
      <c r="C202" s="3">
        <v>33.54</v>
      </c>
      <c r="F202" s="3">
        <v>792</v>
      </c>
      <c r="G202" s="3">
        <v>3.3</v>
      </c>
      <c r="H202" s="3">
        <v>33.54</v>
      </c>
      <c r="K202" s="3">
        <v>648</v>
      </c>
      <c r="L202" s="3">
        <v>2.56</v>
      </c>
      <c r="M202" s="3">
        <v>35.26</v>
      </c>
      <c r="O202" s="3">
        <v>648</v>
      </c>
      <c r="P202" s="3">
        <v>2.56</v>
      </c>
      <c r="Q202" s="3">
        <v>35.26</v>
      </c>
    </row>
    <row r="203" spans="1:17" x14ac:dyDescent="0.2">
      <c r="A203" s="3">
        <v>576</v>
      </c>
      <c r="B203" s="3">
        <v>2.3199999999999998</v>
      </c>
      <c r="C203" s="3">
        <v>34.61</v>
      </c>
      <c r="F203" s="3">
        <v>576</v>
      </c>
      <c r="G203" s="3">
        <v>2.3199999999999998</v>
      </c>
      <c r="H203" s="3">
        <v>34.61</v>
      </c>
      <c r="K203" s="3">
        <v>792</v>
      </c>
      <c r="L203" s="3">
        <v>3.25</v>
      </c>
      <c r="M203" s="3">
        <v>33.99</v>
      </c>
      <c r="O203" s="3">
        <v>792</v>
      </c>
      <c r="P203" s="3">
        <v>3.25</v>
      </c>
      <c r="Q203" s="3">
        <v>33.99</v>
      </c>
    </row>
    <row r="204" spans="1:17" x14ac:dyDescent="0.2">
      <c r="A204" s="3">
        <v>720</v>
      </c>
      <c r="B204" s="3">
        <v>2.99</v>
      </c>
      <c r="C204" s="3">
        <v>33.799999999999997</v>
      </c>
      <c r="F204" s="3">
        <v>720</v>
      </c>
      <c r="G204" s="3">
        <v>2.99</v>
      </c>
      <c r="H204" s="3">
        <v>33.799999999999997</v>
      </c>
      <c r="K204" s="3">
        <v>720</v>
      </c>
      <c r="L204" s="3">
        <v>2.95</v>
      </c>
      <c r="M204" s="3">
        <v>34.090000000000003</v>
      </c>
      <c r="O204" s="3">
        <v>720</v>
      </c>
      <c r="P204" s="3">
        <v>2.95</v>
      </c>
      <c r="Q204" s="3">
        <v>34.090000000000003</v>
      </c>
    </row>
    <row r="205" spans="1:17" x14ac:dyDescent="0.2">
      <c r="A205" s="3">
        <v>360</v>
      </c>
      <c r="B205" s="3">
        <v>1.34</v>
      </c>
      <c r="C205" s="3">
        <v>37.369999999999997</v>
      </c>
      <c r="F205" s="3">
        <v>360</v>
      </c>
      <c r="G205" s="3">
        <v>1.34</v>
      </c>
      <c r="H205" s="3">
        <v>37.369999999999997</v>
      </c>
      <c r="K205" s="3">
        <v>432</v>
      </c>
      <c r="L205" s="3">
        <v>1.61</v>
      </c>
      <c r="M205" s="3">
        <v>37.22</v>
      </c>
      <c r="O205" s="3">
        <v>432</v>
      </c>
      <c r="P205" s="3">
        <v>1.61</v>
      </c>
      <c r="Q205" s="3">
        <v>37.22</v>
      </c>
    </row>
    <row r="206" spans="1:17" x14ac:dyDescent="0.2">
      <c r="A206" s="3">
        <v>432</v>
      </c>
      <c r="B206" s="3">
        <v>1.85</v>
      </c>
      <c r="C206" s="3">
        <v>32.380000000000003</v>
      </c>
      <c r="F206" s="3">
        <v>432</v>
      </c>
      <c r="G206" s="3">
        <v>1.85</v>
      </c>
      <c r="H206" s="3">
        <v>32.450000000000003</v>
      </c>
      <c r="K206" s="3">
        <v>360</v>
      </c>
      <c r="L206" s="3">
        <v>1.54</v>
      </c>
      <c r="M206" s="3">
        <v>32.42</v>
      </c>
      <c r="O206" s="3">
        <v>360</v>
      </c>
      <c r="P206" s="3">
        <v>1.54</v>
      </c>
      <c r="Q206" s="3">
        <v>32.42</v>
      </c>
    </row>
    <row r="207" spans="1:17" x14ac:dyDescent="0.2">
      <c r="A207" s="3">
        <v>1080</v>
      </c>
      <c r="B207" s="3">
        <v>4.62</v>
      </c>
      <c r="C207" s="3">
        <v>32.869999999999997</v>
      </c>
      <c r="F207" s="3">
        <v>936</v>
      </c>
      <c r="G207" s="3">
        <v>3.94</v>
      </c>
      <c r="H207" s="3">
        <v>33.409999999999997</v>
      </c>
      <c r="K207" s="3">
        <v>576</v>
      </c>
      <c r="L207" s="3">
        <v>2.41</v>
      </c>
      <c r="M207" s="3">
        <v>33.74</v>
      </c>
      <c r="O207" s="3">
        <v>576</v>
      </c>
      <c r="P207" s="3">
        <v>2.41</v>
      </c>
      <c r="Q207" s="3">
        <v>33.74</v>
      </c>
    </row>
    <row r="208" spans="1:17" x14ac:dyDescent="0.2">
      <c r="A208" s="3">
        <v>792</v>
      </c>
      <c r="B208" s="3">
        <v>3.79</v>
      </c>
      <c r="C208" s="3">
        <v>29.66</v>
      </c>
      <c r="F208" s="3">
        <v>936</v>
      </c>
      <c r="G208" s="3">
        <v>3.81</v>
      </c>
      <c r="H208" s="3">
        <v>34.33</v>
      </c>
      <c r="K208" s="3">
        <v>1008</v>
      </c>
      <c r="L208" s="3">
        <v>4.25</v>
      </c>
      <c r="M208" s="3">
        <v>33.369999999999997</v>
      </c>
      <c r="O208" s="3">
        <v>1008</v>
      </c>
      <c r="P208" s="3">
        <v>4.25</v>
      </c>
      <c r="Q208" s="3">
        <v>33.369999999999997</v>
      </c>
    </row>
    <row r="209" spans="1:17" x14ac:dyDescent="0.2">
      <c r="A209" s="3">
        <v>792</v>
      </c>
      <c r="B209" s="3">
        <v>3.06</v>
      </c>
      <c r="C209" s="3">
        <v>34.409999999999997</v>
      </c>
      <c r="F209" s="3">
        <v>1008</v>
      </c>
      <c r="G209" s="3">
        <v>3.92</v>
      </c>
      <c r="H209" s="3">
        <v>34.57</v>
      </c>
      <c r="K209" s="3">
        <v>1152</v>
      </c>
      <c r="L209" s="3">
        <v>4.75</v>
      </c>
      <c r="M209" s="3">
        <v>33.86</v>
      </c>
      <c r="O209" s="3">
        <v>1152</v>
      </c>
      <c r="P209" s="3">
        <v>4.75</v>
      </c>
      <c r="Q209" s="3">
        <v>33.86</v>
      </c>
    </row>
    <row r="210" spans="1:17" x14ac:dyDescent="0.2">
      <c r="A210" s="3">
        <v>864</v>
      </c>
      <c r="B210" s="3">
        <v>3.59</v>
      </c>
      <c r="C210" s="3">
        <v>33.590000000000003</v>
      </c>
      <c r="F210" s="3">
        <v>936</v>
      </c>
      <c r="G210" s="3">
        <v>3.82</v>
      </c>
      <c r="H210" s="3">
        <v>34.26</v>
      </c>
      <c r="K210" s="3">
        <v>936</v>
      </c>
      <c r="L210" s="3">
        <v>3.82</v>
      </c>
      <c r="M210" s="3">
        <v>34.200000000000003</v>
      </c>
      <c r="O210" s="3">
        <v>936</v>
      </c>
      <c r="P210" s="3">
        <v>3.82</v>
      </c>
      <c r="Q210" s="3">
        <v>34.200000000000003</v>
      </c>
    </row>
    <row r="211" spans="1:17" x14ac:dyDescent="0.2">
      <c r="A211" s="3">
        <v>1080</v>
      </c>
      <c r="B211" s="3">
        <v>4.43</v>
      </c>
      <c r="C211" s="3">
        <v>34.14</v>
      </c>
      <c r="F211" s="3">
        <v>1080</v>
      </c>
      <c r="G211" s="3">
        <v>4.43</v>
      </c>
      <c r="H211" s="3">
        <v>34.119999999999997</v>
      </c>
      <c r="K211" s="3">
        <v>864</v>
      </c>
      <c r="L211" s="3">
        <v>3.55</v>
      </c>
      <c r="M211" s="3">
        <v>33.96</v>
      </c>
      <c r="O211" s="3">
        <v>864</v>
      </c>
      <c r="P211" s="3">
        <v>3.55</v>
      </c>
      <c r="Q211" s="3">
        <v>33.96</v>
      </c>
    </row>
    <row r="212" spans="1:17" x14ac:dyDescent="0.2">
      <c r="A212" s="3">
        <v>1008</v>
      </c>
      <c r="B212" s="3">
        <v>4.1900000000000004</v>
      </c>
      <c r="C212" s="3">
        <v>33.71</v>
      </c>
      <c r="F212" s="3">
        <v>1008</v>
      </c>
      <c r="G212" s="3">
        <v>4.1900000000000004</v>
      </c>
      <c r="H212" s="3">
        <v>33.65</v>
      </c>
      <c r="K212" s="3">
        <v>1008</v>
      </c>
      <c r="L212" s="3">
        <v>4.22</v>
      </c>
      <c r="M212" s="3">
        <v>33.47</v>
      </c>
      <c r="O212" s="3">
        <v>1008</v>
      </c>
      <c r="P212" s="3">
        <v>4.22</v>
      </c>
      <c r="Q212" s="3">
        <v>33.47</v>
      </c>
    </row>
    <row r="213" spans="1:17" x14ac:dyDescent="0.2">
      <c r="A213" s="3">
        <v>720</v>
      </c>
      <c r="B213" s="3">
        <v>3.11</v>
      </c>
      <c r="C213" s="3">
        <v>32.71</v>
      </c>
      <c r="F213" s="3">
        <v>720</v>
      </c>
      <c r="G213" s="3">
        <v>3.09</v>
      </c>
      <c r="H213" s="3">
        <v>32.799999999999997</v>
      </c>
      <c r="K213" s="3">
        <v>792</v>
      </c>
      <c r="L213" s="3">
        <v>3.32</v>
      </c>
      <c r="M213" s="3">
        <v>33.44</v>
      </c>
      <c r="O213" s="3">
        <v>792</v>
      </c>
      <c r="P213" s="3">
        <v>3.32</v>
      </c>
      <c r="Q213" s="3">
        <v>33.44</v>
      </c>
    </row>
    <row r="214" spans="1:17" x14ac:dyDescent="0.2">
      <c r="A214" s="3">
        <v>936</v>
      </c>
      <c r="B214" s="3">
        <v>4.0199999999999996</v>
      </c>
      <c r="C214" s="3">
        <v>32.6</v>
      </c>
      <c r="F214" s="3">
        <v>936</v>
      </c>
      <c r="G214" s="3">
        <v>4</v>
      </c>
      <c r="H214" s="3">
        <v>32.659999999999997</v>
      </c>
      <c r="K214" s="3">
        <v>792</v>
      </c>
      <c r="L214" s="3">
        <v>3.31</v>
      </c>
      <c r="M214" s="3">
        <v>33.47</v>
      </c>
      <c r="O214" s="3">
        <v>792</v>
      </c>
      <c r="P214" s="3">
        <v>3.31</v>
      </c>
      <c r="Q214" s="3">
        <v>33.47</v>
      </c>
    </row>
    <row r="215" spans="1:17" x14ac:dyDescent="0.2">
      <c r="A215" s="3">
        <v>792</v>
      </c>
      <c r="B215" s="3">
        <v>3.34</v>
      </c>
      <c r="C215" s="3">
        <v>33.130000000000003</v>
      </c>
      <c r="F215" s="3">
        <v>792</v>
      </c>
      <c r="G215" s="3">
        <v>3.35</v>
      </c>
      <c r="H215" s="3">
        <v>33.08</v>
      </c>
      <c r="K215" s="3">
        <v>1008</v>
      </c>
      <c r="L215" s="3">
        <v>4.3</v>
      </c>
      <c r="M215" s="3">
        <v>32.729999999999997</v>
      </c>
      <c r="O215" s="3">
        <v>1008</v>
      </c>
      <c r="P215" s="3">
        <v>4.3</v>
      </c>
      <c r="Q215" s="3">
        <v>32.729999999999997</v>
      </c>
    </row>
    <row r="216" spans="1:17" x14ac:dyDescent="0.2">
      <c r="A216" s="3">
        <v>432</v>
      </c>
      <c r="B216" s="3">
        <v>1.71</v>
      </c>
      <c r="C216" s="3">
        <v>35.14</v>
      </c>
      <c r="F216" s="3">
        <v>432</v>
      </c>
      <c r="G216" s="3">
        <v>1.71</v>
      </c>
      <c r="H216" s="3">
        <v>35.06</v>
      </c>
      <c r="K216" s="3">
        <v>792</v>
      </c>
      <c r="L216" s="3">
        <v>3.26</v>
      </c>
      <c r="M216" s="3">
        <v>33.869999999999997</v>
      </c>
      <c r="O216" s="3">
        <v>792</v>
      </c>
      <c r="P216" s="3">
        <v>3.26</v>
      </c>
      <c r="Q216" s="3">
        <v>33.869999999999997</v>
      </c>
    </row>
    <row r="217" spans="1:17" x14ac:dyDescent="0.2">
      <c r="A217" s="3">
        <v>504</v>
      </c>
      <c r="B217" s="3">
        <v>1.86</v>
      </c>
      <c r="C217" s="3">
        <v>37.61</v>
      </c>
      <c r="F217" s="3">
        <v>504</v>
      </c>
      <c r="G217" s="3">
        <v>1.85</v>
      </c>
      <c r="H217" s="3">
        <v>37.86</v>
      </c>
      <c r="K217" s="3">
        <v>936</v>
      </c>
      <c r="L217" s="3">
        <v>4</v>
      </c>
      <c r="M217" s="3">
        <v>32.700000000000003</v>
      </c>
      <c r="O217" s="3">
        <v>936</v>
      </c>
      <c r="P217" s="3">
        <v>4</v>
      </c>
      <c r="Q217" s="3">
        <v>32.700000000000003</v>
      </c>
    </row>
    <row r="218" spans="1:17" x14ac:dyDescent="0.2">
      <c r="A218" s="3">
        <v>360</v>
      </c>
      <c r="B218" s="3">
        <v>1.53</v>
      </c>
      <c r="C218" s="3">
        <v>32.65</v>
      </c>
      <c r="F218" s="3">
        <v>360</v>
      </c>
      <c r="G218" s="3">
        <v>1.55</v>
      </c>
      <c r="H218" s="3">
        <v>32.229999999999997</v>
      </c>
      <c r="K218" s="3">
        <v>720</v>
      </c>
      <c r="L218" s="3">
        <v>3</v>
      </c>
      <c r="M218" s="3">
        <v>33.61</v>
      </c>
      <c r="O218" s="3">
        <v>720</v>
      </c>
      <c r="P218" s="3">
        <v>3</v>
      </c>
      <c r="Q218" s="3">
        <v>33.61</v>
      </c>
    </row>
    <row r="219" spans="1:17" x14ac:dyDescent="0.2">
      <c r="A219" s="3">
        <v>720</v>
      </c>
      <c r="B219" s="3">
        <v>3.18</v>
      </c>
      <c r="C219" s="3">
        <v>34.74</v>
      </c>
      <c r="F219" s="3">
        <v>864</v>
      </c>
      <c r="G219" s="3">
        <v>3.56</v>
      </c>
      <c r="H219" s="3">
        <v>34.03</v>
      </c>
      <c r="K219" s="3">
        <v>648</v>
      </c>
      <c r="L219" s="3">
        <v>2.79</v>
      </c>
      <c r="M219" s="3">
        <v>32.54</v>
      </c>
      <c r="O219" s="3">
        <v>648</v>
      </c>
      <c r="P219" s="3">
        <v>2.79</v>
      </c>
      <c r="Q219" s="3">
        <v>32.54</v>
      </c>
    </row>
    <row r="220" spans="1:17" x14ac:dyDescent="0.2">
      <c r="A220" s="3">
        <v>792</v>
      </c>
      <c r="B220" s="3">
        <v>4.74</v>
      </c>
      <c r="C220" s="3">
        <v>23.26</v>
      </c>
      <c r="F220" s="3">
        <v>720</v>
      </c>
      <c r="G220" s="3">
        <v>2.82</v>
      </c>
      <c r="H220" s="3">
        <v>35.58</v>
      </c>
      <c r="K220" s="3">
        <v>432</v>
      </c>
      <c r="L220" s="3">
        <v>1.73</v>
      </c>
      <c r="M220" s="3">
        <v>34.840000000000003</v>
      </c>
      <c r="O220" s="3">
        <v>432</v>
      </c>
      <c r="P220" s="3">
        <v>1.73</v>
      </c>
      <c r="Q220" s="3">
        <v>34.840000000000003</v>
      </c>
    </row>
    <row r="221" spans="1:17" x14ac:dyDescent="0.2">
      <c r="A221" s="3">
        <v>576</v>
      </c>
      <c r="B221" s="3">
        <v>2.27</v>
      </c>
      <c r="C221" s="3">
        <v>35.42</v>
      </c>
      <c r="F221" s="3">
        <v>1008</v>
      </c>
      <c r="G221" s="3">
        <v>4.0999999999999996</v>
      </c>
      <c r="H221" s="3">
        <v>34.29</v>
      </c>
      <c r="K221" s="3">
        <v>432</v>
      </c>
      <c r="L221" s="3">
        <v>1.6</v>
      </c>
      <c r="M221" s="3">
        <v>37.479999999999997</v>
      </c>
      <c r="O221" s="3">
        <v>432</v>
      </c>
      <c r="P221" s="3">
        <v>1.6</v>
      </c>
      <c r="Q221" s="3">
        <v>37.479999999999997</v>
      </c>
    </row>
    <row r="222" spans="1:17" x14ac:dyDescent="0.2">
      <c r="A222" s="3">
        <v>936</v>
      </c>
      <c r="B222" s="3">
        <v>3.94</v>
      </c>
      <c r="C222" s="3">
        <v>33.22</v>
      </c>
      <c r="F222" s="3">
        <v>864</v>
      </c>
      <c r="G222" s="3">
        <v>3.59</v>
      </c>
      <c r="H222" s="3">
        <v>33.57</v>
      </c>
      <c r="K222" s="3">
        <v>360</v>
      </c>
      <c r="L222" s="3">
        <v>1.35</v>
      </c>
      <c r="M222" s="3">
        <v>37.1</v>
      </c>
      <c r="O222" s="3">
        <v>360</v>
      </c>
      <c r="P222" s="3">
        <v>1.35</v>
      </c>
      <c r="Q222" s="3">
        <v>37.1</v>
      </c>
    </row>
    <row r="223" spans="1:17" x14ac:dyDescent="0.2">
      <c r="A223" s="3">
        <v>504</v>
      </c>
      <c r="B223" s="3">
        <v>2.1</v>
      </c>
      <c r="C223" s="3">
        <v>33.65</v>
      </c>
      <c r="F223" s="3">
        <v>792</v>
      </c>
      <c r="G223" s="3">
        <v>3.27</v>
      </c>
      <c r="H223" s="3">
        <v>33.93</v>
      </c>
      <c r="K223" s="3">
        <v>432</v>
      </c>
      <c r="L223" s="3">
        <v>1.86</v>
      </c>
      <c r="M223" s="3">
        <v>32.29</v>
      </c>
      <c r="O223" s="3">
        <v>432</v>
      </c>
      <c r="P223" s="3">
        <v>1.86</v>
      </c>
      <c r="Q223" s="3">
        <v>32.29</v>
      </c>
    </row>
    <row r="224" spans="1:17" x14ac:dyDescent="0.2">
      <c r="A224" s="3">
        <v>720</v>
      </c>
      <c r="B224" s="3">
        <v>3</v>
      </c>
      <c r="C224" s="3">
        <v>33.520000000000003</v>
      </c>
      <c r="F224" s="3">
        <v>936</v>
      </c>
      <c r="G224" s="3">
        <v>3.8</v>
      </c>
      <c r="H224" s="3">
        <v>34.42</v>
      </c>
      <c r="K224" s="3">
        <v>504</v>
      </c>
      <c r="L224" s="3">
        <v>1.95</v>
      </c>
      <c r="M224" s="3">
        <v>36.130000000000003</v>
      </c>
      <c r="O224" s="3">
        <v>504</v>
      </c>
      <c r="P224" s="3">
        <v>1.95</v>
      </c>
      <c r="Q224" s="3">
        <v>36.130000000000003</v>
      </c>
    </row>
    <row r="225" spans="1:17" x14ac:dyDescent="0.2">
      <c r="A225" s="3">
        <v>792</v>
      </c>
      <c r="B225" s="3">
        <v>3.4</v>
      </c>
      <c r="C225" s="3">
        <v>32.46</v>
      </c>
      <c r="F225" s="3">
        <v>864</v>
      </c>
      <c r="G225" s="3">
        <v>3.65</v>
      </c>
      <c r="H225" s="3">
        <v>33.090000000000003</v>
      </c>
      <c r="K225" s="3">
        <v>864</v>
      </c>
      <c r="L225" s="3">
        <v>3.48</v>
      </c>
      <c r="M225" s="3">
        <v>34.590000000000003</v>
      </c>
      <c r="O225" s="3">
        <v>864</v>
      </c>
      <c r="P225" s="3">
        <v>3.48</v>
      </c>
      <c r="Q225" s="3">
        <v>34.590000000000003</v>
      </c>
    </row>
    <row r="226" spans="1:17" x14ac:dyDescent="0.2">
      <c r="A226" s="3">
        <v>648</v>
      </c>
      <c r="B226" s="3">
        <v>2.8</v>
      </c>
      <c r="C226" s="3">
        <v>32.96</v>
      </c>
      <c r="F226" s="3">
        <v>720</v>
      </c>
      <c r="G226" s="3">
        <v>3</v>
      </c>
      <c r="H226" s="3">
        <v>33.57</v>
      </c>
      <c r="K226" s="3">
        <v>792</v>
      </c>
      <c r="L226" s="3">
        <v>3.26</v>
      </c>
      <c r="M226" s="3">
        <v>33.94</v>
      </c>
      <c r="O226" s="3">
        <v>792</v>
      </c>
      <c r="P226" s="3">
        <v>3.26</v>
      </c>
      <c r="Q226" s="3">
        <v>33.94</v>
      </c>
    </row>
    <row r="227" spans="1:17" x14ac:dyDescent="0.2">
      <c r="A227" s="3">
        <v>792</v>
      </c>
      <c r="B227" s="3">
        <v>3.2</v>
      </c>
      <c r="C227" s="3">
        <v>34.64</v>
      </c>
      <c r="F227" s="3">
        <v>720</v>
      </c>
      <c r="G227" s="3">
        <v>2.84</v>
      </c>
      <c r="H227" s="3">
        <v>35.39</v>
      </c>
      <c r="K227" s="3">
        <v>1008</v>
      </c>
      <c r="L227" s="3">
        <v>4.1399999999999997</v>
      </c>
      <c r="M227" s="3">
        <v>34</v>
      </c>
      <c r="O227" s="3">
        <v>1008</v>
      </c>
      <c r="P227" s="3">
        <v>4.1399999999999997</v>
      </c>
      <c r="Q227" s="3">
        <v>34</v>
      </c>
    </row>
    <row r="228" spans="1:17" x14ac:dyDescent="0.2">
      <c r="A228" s="3">
        <v>648</v>
      </c>
      <c r="B228" s="3">
        <v>2.5099999999999998</v>
      </c>
      <c r="C228" s="3">
        <v>36.01</v>
      </c>
      <c r="F228" s="3">
        <v>720</v>
      </c>
      <c r="G228" s="3">
        <v>2.78</v>
      </c>
      <c r="H228" s="3">
        <v>36.18</v>
      </c>
      <c r="K228" s="3">
        <v>864</v>
      </c>
      <c r="L228" s="3">
        <v>3.53</v>
      </c>
      <c r="M228" s="3">
        <v>34.28</v>
      </c>
      <c r="O228" s="3">
        <v>864</v>
      </c>
      <c r="P228" s="3">
        <v>3.53</v>
      </c>
      <c r="Q228" s="3">
        <v>34.28</v>
      </c>
    </row>
    <row r="229" spans="1:17" x14ac:dyDescent="0.2">
      <c r="A229" s="3">
        <v>360</v>
      </c>
      <c r="B229" s="3">
        <v>1.33</v>
      </c>
      <c r="C229" s="3">
        <v>37.56</v>
      </c>
      <c r="F229" s="3">
        <v>360</v>
      </c>
      <c r="G229" s="3">
        <v>1.34</v>
      </c>
      <c r="H229" s="3">
        <v>37.369999999999997</v>
      </c>
      <c r="K229" s="3">
        <v>1008</v>
      </c>
      <c r="L229" s="3">
        <v>4.2</v>
      </c>
      <c r="M229" s="3">
        <v>33.57</v>
      </c>
      <c r="O229" s="3">
        <v>1008</v>
      </c>
      <c r="P229" s="3">
        <v>4.2</v>
      </c>
      <c r="Q229" s="3">
        <v>33.57</v>
      </c>
    </row>
    <row r="230" spans="1:17" x14ac:dyDescent="0.2">
      <c r="A230" s="3">
        <v>432</v>
      </c>
      <c r="B230" s="3">
        <v>1.86</v>
      </c>
      <c r="C230" s="3">
        <v>32.29</v>
      </c>
      <c r="F230" s="3">
        <v>432</v>
      </c>
      <c r="G230" s="3">
        <v>1.86</v>
      </c>
      <c r="H230" s="3">
        <v>32.26</v>
      </c>
      <c r="K230" s="3">
        <v>936</v>
      </c>
      <c r="L230" s="3">
        <v>3.94</v>
      </c>
      <c r="M230" s="3">
        <v>33.479999999999997</v>
      </c>
      <c r="O230" s="3">
        <v>936</v>
      </c>
      <c r="P230" s="3">
        <v>3.94</v>
      </c>
      <c r="Q230" s="3">
        <v>33.479999999999997</v>
      </c>
    </row>
    <row r="231" spans="1:17" x14ac:dyDescent="0.2">
      <c r="A231" s="3">
        <v>1080</v>
      </c>
      <c r="B231" s="3">
        <v>4.16</v>
      </c>
      <c r="C231" s="3">
        <v>34.18</v>
      </c>
      <c r="F231" s="3">
        <v>1080</v>
      </c>
      <c r="G231" s="3">
        <v>4.3899999999999997</v>
      </c>
      <c r="H231" s="3">
        <v>34.4</v>
      </c>
      <c r="K231" s="3">
        <v>792</v>
      </c>
      <c r="L231" s="3">
        <v>3.23</v>
      </c>
      <c r="M231" s="3">
        <v>34.36</v>
      </c>
      <c r="O231" s="3">
        <v>792</v>
      </c>
      <c r="P231" s="3">
        <v>3.23</v>
      </c>
      <c r="Q231" s="3">
        <v>34.36</v>
      </c>
    </row>
    <row r="232" spans="1:17" x14ac:dyDescent="0.2">
      <c r="A232" s="3">
        <v>864</v>
      </c>
      <c r="B232" s="3">
        <v>5.65</v>
      </c>
      <c r="C232" s="3">
        <v>21.47</v>
      </c>
      <c r="F232" s="3">
        <v>1008</v>
      </c>
      <c r="G232" s="3">
        <v>4.12</v>
      </c>
      <c r="H232" s="3">
        <v>34.31</v>
      </c>
      <c r="K232" s="3">
        <v>792</v>
      </c>
      <c r="L232" s="3">
        <v>3.23</v>
      </c>
      <c r="M232" s="3">
        <v>34.29</v>
      </c>
      <c r="O232" s="3">
        <v>792</v>
      </c>
      <c r="P232" s="3">
        <v>3.23</v>
      </c>
      <c r="Q232" s="3">
        <v>34.29</v>
      </c>
    </row>
    <row r="233" spans="1:17" x14ac:dyDescent="0.2">
      <c r="A233" s="3">
        <v>504</v>
      </c>
      <c r="B233" s="3">
        <v>2.0499999999999998</v>
      </c>
      <c r="C233" s="3">
        <v>34.69</v>
      </c>
      <c r="F233" s="3">
        <v>792</v>
      </c>
      <c r="G233" s="3">
        <v>3.23</v>
      </c>
      <c r="H233" s="3">
        <v>34.29</v>
      </c>
      <c r="K233" s="3">
        <v>936</v>
      </c>
      <c r="L233" s="3">
        <v>3.89</v>
      </c>
      <c r="M233" s="3">
        <v>33.82</v>
      </c>
      <c r="O233" s="3">
        <v>936</v>
      </c>
      <c r="P233" s="3">
        <v>3.89</v>
      </c>
      <c r="Q233" s="3">
        <v>33.82</v>
      </c>
    </row>
    <row r="234" spans="1:17" x14ac:dyDescent="0.2">
      <c r="A234" s="3">
        <v>792</v>
      </c>
      <c r="B234" s="3">
        <v>3.13</v>
      </c>
      <c r="C234" s="3">
        <v>35.33</v>
      </c>
      <c r="F234" s="3">
        <v>936</v>
      </c>
      <c r="G234" s="3">
        <v>3.84</v>
      </c>
      <c r="H234" s="3">
        <v>34.26</v>
      </c>
      <c r="K234" s="3">
        <v>720</v>
      </c>
      <c r="L234" s="3">
        <v>2.84</v>
      </c>
      <c r="M234" s="3">
        <v>35.340000000000003</v>
      </c>
      <c r="O234" s="3">
        <v>720</v>
      </c>
      <c r="P234" s="3">
        <v>2.84</v>
      </c>
      <c r="Q234" s="3">
        <v>35.340000000000003</v>
      </c>
    </row>
    <row r="235" spans="1:17" x14ac:dyDescent="0.2">
      <c r="A235" s="3">
        <v>864</v>
      </c>
      <c r="B235" s="3">
        <v>3.38</v>
      </c>
      <c r="C235" s="3">
        <v>35.64</v>
      </c>
      <c r="F235" s="3">
        <v>936</v>
      </c>
      <c r="G235" s="3">
        <v>3.69</v>
      </c>
      <c r="H235" s="3">
        <v>35.29</v>
      </c>
      <c r="K235" s="3">
        <v>864</v>
      </c>
      <c r="L235" s="3">
        <v>3.54</v>
      </c>
      <c r="M235" s="3">
        <v>34.090000000000003</v>
      </c>
      <c r="O235" s="3">
        <v>864</v>
      </c>
      <c r="P235" s="3">
        <v>3.54</v>
      </c>
      <c r="Q235" s="3">
        <v>34.090000000000003</v>
      </c>
    </row>
    <row r="236" spans="1:17" x14ac:dyDescent="0.2">
      <c r="A236" s="3">
        <v>1008</v>
      </c>
      <c r="B236" s="3">
        <v>4.09</v>
      </c>
      <c r="C236" s="3">
        <v>34.380000000000003</v>
      </c>
      <c r="F236" s="3">
        <v>1152</v>
      </c>
      <c r="G236" s="3">
        <v>4.8099999999999996</v>
      </c>
      <c r="H236" s="3">
        <v>33.549999999999997</v>
      </c>
      <c r="K236" s="3">
        <v>720</v>
      </c>
      <c r="L236" s="3">
        <v>2.97</v>
      </c>
      <c r="M236" s="3">
        <v>33.89</v>
      </c>
      <c r="O236" s="3">
        <v>720</v>
      </c>
      <c r="P236" s="3">
        <v>2.97</v>
      </c>
      <c r="Q236" s="3">
        <v>33.89</v>
      </c>
    </row>
    <row r="237" spans="1:17" x14ac:dyDescent="0.2">
      <c r="A237" s="3">
        <v>936</v>
      </c>
      <c r="B237" s="3">
        <v>3.86</v>
      </c>
      <c r="C237" s="3">
        <v>33.94</v>
      </c>
      <c r="F237" s="3">
        <v>1008</v>
      </c>
      <c r="G237" s="3">
        <v>4.1900000000000004</v>
      </c>
      <c r="H237" s="3">
        <v>33.49</v>
      </c>
      <c r="K237" s="3">
        <v>936</v>
      </c>
      <c r="L237" s="3">
        <v>4.1399999999999997</v>
      </c>
      <c r="M237" s="3">
        <v>31.75</v>
      </c>
      <c r="O237" s="3">
        <v>936</v>
      </c>
      <c r="P237" s="3">
        <v>4.1399999999999997</v>
      </c>
      <c r="Q237" s="3">
        <v>31.75</v>
      </c>
    </row>
    <row r="238" spans="1:17" x14ac:dyDescent="0.2">
      <c r="A238" s="3">
        <v>648</v>
      </c>
      <c r="B238" s="3">
        <v>2.5299999999999998</v>
      </c>
      <c r="C238" s="3">
        <v>35.07</v>
      </c>
      <c r="F238" s="3">
        <v>792</v>
      </c>
      <c r="G238" s="3">
        <v>3.2</v>
      </c>
      <c r="H238" s="3">
        <v>34.56</v>
      </c>
      <c r="K238" s="3">
        <v>576</v>
      </c>
      <c r="L238" s="3">
        <v>2.34</v>
      </c>
      <c r="M238" s="3">
        <v>34.340000000000003</v>
      </c>
      <c r="O238" s="3">
        <v>576</v>
      </c>
      <c r="P238" s="3">
        <v>2.34</v>
      </c>
      <c r="Q238" s="3">
        <v>34.340000000000003</v>
      </c>
    </row>
    <row r="239" spans="1:17" x14ac:dyDescent="0.2">
      <c r="A239" s="3">
        <v>360</v>
      </c>
      <c r="B239" s="3">
        <v>1.46</v>
      </c>
      <c r="C239" s="3">
        <v>34.380000000000003</v>
      </c>
      <c r="F239" s="3">
        <v>504</v>
      </c>
      <c r="G239" s="3">
        <v>2.02</v>
      </c>
      <c r="H239" s="3">
        <v>34.869999999999997</v>
      </c>
      <c r="K239" s="3">
        <v>432</v>
      </c>
      <c r="L239" s="3">
        <v>1.62</v>
      </c>
      <c r="M239" s="3">
        <v>37.090000000000003</v>
      </c>
      <c r="O239" s="3">
        <v>432</v>
      </c>
      <c r="P239" s="3">
        <v>1.62</v>
      </c>
      <c r="Q239" s="3">
        <v>37.090000000000003</v>
      </c>
    </row>
    <row r="240" spans="1:17" x14ac:dyDescent="0.2">
      <c r="A240" s="3">
        <v>432</v>
      </c>
      <c r="B240" s="3">
        <v>1.66</v>
      </c>
      <c r="C240" s="3">
        <v>36.15</v>
      </c>
      <c r="F240" s="3">
        <v>432</v>
      </c>
      <c r="G240" s="3">
        <v>1.63</v>
      </c>
      <c r="H240" s="3">
        <v>36.76</v>
      </c>
      <c r="K240" s="3">
        <v>432</v>
      </c>
      <c r="L240" s="3">
        <v>1.84</v>
      </c>
      <c r="M240" s="3">
        <v>32.69</v>
      </c>
      <c r="O240" s="3">
        <v>432</v>
      </c>
      <c r="P240" s="3">
        <v>1.84</v>
      </c>
      <c r="Q240" s="3">
        <v>32.69</v>
      </c>
    </row>
    <row r="241" spans="1:17" x14ac:dyDescent="0.2">
      <c r="A241" s="3">
        <v>288</v>
      </c>
      <c r="B241" s="3">
        <v>1.08</v>
      </c>
      <c r="C241" s="3">
        <v>37.21</v>
      </c>
      <c r="F241" s="3">
        <v>432</v>
      </c>
      <c r="G241" s="3">
        <v>1.61</v>
      </c>
      <c r="H241" s="3">
        <v>37.24</v>
      </c>
      <c r="K241" s="3">
        <v>576</v>
      </c>
      <c r="L241" s="3">
        <v>2.35</v>
      </c>
      <c r="M241" s="3">
        <v>34.86</v>
      </c>
      <c r="O241" s="3">
        <v>576</v>
      </c>
      <c r="P241" s="3">
        <v>2.35</v>
      </c>
      <c r="Q241" s="3">
        <v>34.86</v>
      </c>
    </row>
    <row r="242" spans="1:17" x14ac:dyDescent="0.2">
      <c r="A242" s="3">
        <v>432</v>
      </c>
      <c r="B242" s="3">
        <v>1.86</v>
      </c>
      <c r="C242" s="3">
        <v>32.33</v>
      </c>
      <c r="F242" s="3">
        <v>432</v>
      </c>
      <c r="G242" s="3">
        <v>1.85</v>
      </c>
      <c r="H242" s="3">
        <v>32.39</v>
      </c>
      <c r="K242" s="3">
        <v>864</v>
      </c>
      <c r="L242" s="3">
        <v>3.61</v>
      </c>
      <c r="M242" s="3">
        <v>33.549999999999997</v>
      </c>
      <c r="O242" s="3">
        <v>864</v>
      </c>
      <c r="P242" s="3">
        <v>3.61</v>
      </c>
      <c r="Q242" s="3">
        <v>33.549999999999997</v>
      </c>
    </row>
    <row r="243" spans="1:17" x14ac:dyDescent="0.2">
      <c r="A243" s="3">
        <v>1008</v>
      </c>
      <c r="B243" s="3">
        <v>4.1500000000000004</v>
      </c>
      <c r="C243" s="3">
        <v>34.049999999999997</v>
      </c>
      <c r="F243" s="3">
        <v>1008</v>
      </c>
      <c r="G243" s="3">
        <v>4.1500000000000004</v>
      </c>
      <c r="H243" s="3">
        <v>34.1</v>
      </c>
      <c r="K243" s="3">
        <v>1080</v>
      </c>
      <c r="L243" s="3">
        <v>6.27</v>
      </c>
      <c r="M243" s="3">
        <v>32.18</v>
      </c>
      <c r="O243" s="3">
        <v>1080</v>
      </c>
      <c r="P243" s="3">
        <v>6.27</v>
      </c>
      <c r="Q243" s="3">
        <v>32.18</v>
      </c>
    </row>
    <row r="244" spans="1:17" x14ac:dyDescent="0.2">
      <c r="A244" s="3">
        <v>864</v>
      </c>
      <c r="B244" s="3">
        <v>5.44</v>
      </c>
      <c r="C244" s="3">
        <v>22.13</v>
      </c>
      <c r="F244" s="3">
        <v>936</v>
      </c>
      <c r="G244" s="3">
        <v>4.01</v>
      </c>
      <c r="H244" s="3">
        <v>33.380000000000003</v>
      </c>
      <c r="K244" s="3">
        <v>864</v>
      </c>
      <c r="L244" s="3">
        <v>3.58</v>
      </c>
      <c r="M244" s="3">
        <v>33.68</v>
      </c>
      <c r="O244" s="3">
        <v>864</v>
      </c>
      <c r="P244" s="3">
        <v>3.58</v>
      </c>
      <c r="Q244" s="3">
        <v>33.68</v>
      </c>
    </row>
    <row r="245" spans="1:17" x14ac:dyDescent="0.2">
      <c r="A245" s="3">
        <v>648</v>
      </c>
      <c r="B245" s="3">
        <v>2.5099999999999998</v>
      </c>
      <c r="C245" s="3">
        <v>36.01</v>
      </c>
      <c r="F245" s="3">
        <v>1080</v>
      </c>
      <c r="G245" s="3">
        <v>4.53</v>
      </c>
      <c r="H245" s="3">
        <v>33.380000000000003</v>
      </c>
      <c r="K245" s="3">
        <v>864</v>
      </c>
      <c r="L245" s="3">
        <v>3.57</v>
      </c>
      <c r="M245" s="3">
        <v>33.81</v>
      </c>
      <c r="O245" s="3">
        <v>864</v>
      </c>
      <c r="P245" s="3">
        <v>3.57</v>
      </c>
      <c r="Q245" s="3">
        <v>33.81</v>
      </c>
    </row>
    <row r="246" spans="1:17" x14ac:dyDescent="0.2">
      <c r="A246" s="3">
        <v>576</v>
      </c>
      <c r="B246" s="3">
        <v>2.41</v>
      </c>
      <c r="C246" s="3">
        <v>33.43</v>
      </c>
      <c r="F246" s="3">
        <v>936</v>
      </c>
      <c r="G246" s="3">
        <v>3.86</v>
      </c>
      <c r="H246" s="3">
        <v>33.92</v>
      </c>
      <c r="K246" s="3">
        <v>720</v>
      </c>
      <c r="L246" s="3">
        <v>4.8499999999999996</v>
      </c>
      <c r="M246" s="3">
        <v>32.049999999999997</v>
      </c>
      <c r="O246" s="3">
        <v>720</v>
      </c>
      <c r="P246" s="3">
        <v>4.8499999999999996</v>
      </c>
      <c r="Q246" s="3">
        <v>32.049999999999997</v>
      </c>
    </row>
    <row r="247" spans="1:17" x14ac:dyDescent="0.2">
      <c r="A247" s="3">
        <v>936</v>
      </c>
      <c r="B247" s="3">
        <v>3.87</v>
      </c>
      <c r="C247" s="3">
        <v>33.89</v>
      </c>
      <c r="F247" s="3">
        <v>1152</v>
      </c>
      <c r="G247" s="3">
        <v>4.92</v>
      </c>
      <c r="H247" s="3">
        <v>32.79</v>
      </c>
      <c r="K247" s="3">
        <v>1080</v>
      </c>
      <c r="L247" s="3">
        <v>4.45</v>
      </c>
      <c r="M247" s="3">
        <v>33.82</v>
      </c>
      <c r="O247" s="3">
        <v>1080</v>
      </c>
      <c r="P247" s="3">
        <v>4.45</v>
      </c>
      <c r="Q247" s="3">
        <v>33.82</v>
      </c>
    </row>
    <row r="248" spans="1:17" x14ac:dyDescent="0.2">
      <c r="A248" s="3">
        <v>720</v>
      </c>
      <c r="B248" s="3">
        <v>3</v>
      </c>
      <c r="C248" s="3">
        <v>33.5</v>
      </c>
      <c r="F248" s="3">
        <v>864</v>
      </c>
      <c r="G248" s="3">
        <v>3.61</v>
      </c>
      <c r="H248" s="3">
        <v>33.630000000000003</v>
      </c>
      <c r="K248" s="3">
        <v>1080</v>
      </c>
      <c r="L248" s="3">
        <v>4.58</v>
      </c>
      <c r="M248" s="3">
        <v>33.01</v>
      </c>
      <c r="O248" s="3">
        <v>1080</v>
      </c>
      <c r="P248" s="3">
        <v>4.58</v>
      </c>
      <c r="Q248" s="3">
        <v>33.01</v>
      </c>
    </row>
    <row r="249" spans="1:17" x14ac:dyDescent="0.2">
      <c r="A249" s="3">
        <v>720</v>
      </c>
      <c r="B249" s="3">
        <v>2.92</v>
      </c>
      <c r="C249" s="3">
        <v>34.36</v>
      </c>
      <c r="F249" s="3">
        <v>936</v>
      </c>
      <c r="G249" s="3">
        <v>3.9</v>
      </c>
      <c r="H249" s="3">
        <v>33.56</v>
      </c>
      <c r="K249" s="3">
        <v>936</v>
      </c>
      <c r="L249" s="3">
        <v>3.87</v>
      </c>
      <c r="M249" s="3">
        <v>33.75</v>
      </c>
      <c r="O249" s="3">
        <v>936</v>
      </c>
      <c r="P249" s="3">
        <v>3.87</v>
      </c>
      <c r="Q249" s="3">
        <v>33.75</v>
      </c>
    </row>
    <row r="250" spans="1:17" x14ac:dyDescent="0.2">
      <c r="A250" s="3">
        <v>792</v>
      </c>
      <c r="B250" s="3">
        <v>3.09</v>
      </c>
      <c r="C250" s="3">
        <v>35.68</v>
      </c>
      <c r="F250" s="3">
        <v>648</v>
      </c>
      <c r="G250" s="3">
        <v>2.83</v>
      </c>
      <c r="H250" s="3">
        <v>35.14</v>
      </c>
      <c r="K250" s="3">
        <v>936</v>
      </c>
      <c r="L250" s="3">
        <v>3.83</v>
      </c>
      <c r="M250" s="3">
        <v>34.06</v>
      </c>
      <c r="O250" s="3">
        <v>936</v>
      </c>
      <c r="P250" s="3">
        <v>3.83</v>
      </c>
      <c r="Q250" s="3">
        <v>34.06</v>
      </c>
    </row>
    <row r="251" spans="1:17" x14ac:dyDescent="0.2">
      <c r="A251" s="3">
        <v>864</v>
      </c>
      <c r="B251" s="3">
        <v>3.42</v>
      </c>
      <c r="C251" s="3">
        <v>35.270000000000003</v>
      </c>
      <c r="F251" s="3">
        <v>792</v>
      </c>
      <c r="G251" s="3">
        <v>3.13</v>
      </c>
      <c r="H251" s="3">
        <v>35.200000000000003</v>
      </c>
      <c r="K251" s="3">
        <v>1080</v>
      </c>
      <c r="L251" s="3">
        <v>4.6500000000000004</v>
      </c>
      <c r="M251" s="3">
        <v>32.630000000000003</v>
      </c>
      <c r="O251" s="3">
        <v>1080</v>
      </c>
      <c r="P251" s="3">
        <v>4.6500000000000004</v>
      </c>
      <c r="Q251" s="3">
        <v>32.630000000000003</v>
      </c>
    </row>
    <row r="252" spans="1:17" x14ac:dyDescent="0.2">
      <c r="A252" s="3">
        <v>720</v>
      </c>
      <c r="B252" s="3">
        <v>2.79</v>
      </c>
      <c r="C252" s="3">
        <v>35.89</v>
      </c>
      <c r="F252" s="3">
        <v>648</v>
      </c>
      <c r="G252" s="3">
        <v>2.57</v>
      </c>
      <c r="H252" s="3">
        <v>35.119999999999997</v>
      </c>
      <c r="K252" s="3">
        <v>720</v>
      </c>
      <c r="L252" s="3">
        <v>2.95</v>
      </c>
      <c r="M252" s="3">
        <v>34.01</v>
      </c>
      <c r="O252" s="3">
        <v>720</v>
      </c>
      <c r="P252" s="3">
        <v>2.95</v>
      </c>
      <c r="Q252" s="3">
        <v>34.01</v>
      </c>
    </row>
    <row r="253" spans="1:17" x14ac:dyDescent="0.2">
      <c r="A253" s="3">
        <v>360</v>
      </c>
      <c r="B253" s="3">
        <v>1.34</v>
      </c>
      <c r="C253" s="3">
        <v>37.28</v>
      </c>
      <c r="F253" s="3">
        <v>432</v>
      </c>
      <c r="G253" s="3">
        <v>1.62</v>
      </c>
      <c r="H253" s="3">
        <v>36.950000000000003</v>
      </c>
      <c r="K253" s="3">
        <v>648</v>
      </c>
      <c r="L253" s="3">
        <v>2.63</v>
      </c>
      <c r="M253" s="3">
        <v>34.32</v>
      </c>
      <c r="O253" s="3">
        <v>648</v>
      </c>
      <c r="P253" s="3">
        <v>2.63</v>
      </c>
      <c r="Q253" s="3">
        <v>34.32</v>
      </c>
    </row>
    <row r="254" spans="1:17" x14ac:dyDescent="0.2">
      <c r="A254" s="3">
        <v>432</v>
      </c>
      <c r="B254" s="3">
        <v>1.85</v>
      </c>
      <c r="C254" s="3">
        <v>32.450000000000003</v>
      </c>
      <c r="F254" s="3">
        <v>432</v>
      </c>
      <c r="G254" s="3">
        <v>1.84</v>
      </c>
      <c r="H254" s="3">
        <v>32.659999999999997</v>
      </c>
      <c r="K254" s="3">
        <v>720</v>
      </c>
      <c r="L254" s="3">
        <v>2.95</v>
      </c>
      <c r="M254" s="3">
        <v>34.020000000000003</v>
      </c>
      <c r="O254" s="3">
        <v>720</v>
      </c>
      <c r="P254" s="3">
        <v>2.95</v>
      </c>
      <c r="Q254" s="3">
        <v>34.020000000000003</v>
      </c>
    </row>
    <row r="255" spans="1:17" x14ac:dyDescent="0.2">
      <c r="A255" s="3">
        <v>936</v>
      </c>
      <c r="B255" s="3">
        <v>3.95</v>
      </c>
      <c r="C255" s="3">
        <v>33.29</v>
      </c>
      <c r="F255" s="3">
        <v>936</v>
      </c>
      <c r="G255" s="3">
        <v>3.87</v>
      </c>
      <c r="H255" s="3">
        <v>34</v>
      </c>
      <c r="K255" s="3">
        <v>720</v>
      </c>
      <c r="L255" s="3">
        <v>2.98</v>
      </c>
      <c r="M255" s="3">
        <v>33.75</v>
      </c>
      <c r="O255" s="3">
        <v>720</v>
      </c>
      <c r="P255" s="3">
        <v>2.98</v>
      </c>
      <c r="Q255" s="3">
        <v>33.75</v>
      </c>
    </row>
    <row r="256" spans="1:17" x14ac:dyDescent="0.2">
      <c r="A256" s="3">
        <v>864</v>
      </c>
      <c r="B256" s="3">
        <v>5.4</v>
      </c>
      <c r="C256" s="3">
        <v>22.55</v>
      </c>
      <c r="F256" s="3">
        <v>936</v>
      </c>
      <c r="G256" s="3">
        <v>3.73</v>
      </c>
      <c r="H256" s="3">
        <v>34.35</v>
      </c>
      <c r="K256" s="3">
        <v>432</v>
      </c>
      <c r="L256" s="3">
        <v>1.61</v>
      </c>
      <c r="M256" s="3">
        <v>37.33</v>
      </c>
      <c r="O256" s="3">
        <v>432</v>
      </c>
      <c r="P256" s="3">
        <v>1.61</v>
      </c>
      <c r="Q256" s="3">
        <v>37.33</v>
      </c>
    </row>
    <row r="257" spans="1:17" x14ac:dyDescent="0.2">
      <c r="A257" s="3">
        <v>864</v>
      </c>
      <c r="B257" s="3">
        <v>5.35</v>
      </c>
      <c r="C257" s="3">
        <v>32.200000000000003</v>
      </c>
      <c r="F257" s="3">
        <v>864</v>
      </c>
      <c r="G257" s="3">
        <v>3.47</v>
      </c>
      <c r="H257" s="3">
        <v>34.729999999999997</v>
      </c>
      <c r="K257" s="3">
        <v>432</v>
      </c>
      <c r="L257" s="3">
        <v>1.84</v>
      </c>
      <c r="M257" s="3">
        <v>32.68</v>
      </c>
      <c r="O257" s="3">
        <v>432</v>
      </c>
      <c r="P257" s="3">
        <v>1.84</v>
      </c>
      <c r="Q257" s="3">
        <v>32.68</v>
      </c>
    </row>
    <row r="258" spans="1:17" x14ac:dyDescent="0.2">
      <c r="A258" s="3">
        <v>1152</v>
      </c>
      <c r="B258" s="3">
        <v>4.93</v>
      </c>
      <c r="C258" s="3">
        <v>32.75</v>
      </c>
      <c r="F258" s="3">
        <v>936</v>
      </c>
      <c r="G258" s="3">
        <v>3.92</v>
      </c>
      <c r="H258" s="3">
        <v>33.33</v>
      </c>
      <c r="K258" s="3">
        <v>792</v>
      </c>
      <c r="L258" s="3">
        <v>5.27</v>
      </c>
      <c r="M258" s="3">
        <v>30.65</v>
      </c>
      <c r="O258" s="3">
        <v>792</v>
      </c>
      <c r="P258" s="3">
        <v>5.27</v>
      </c>
      <c r="Q258" s="3">
        <v>30.65</v>
      </c>
    </row>
    <row r="259" spans="1:17" x14ac:dyDescent="0.2">
      <c r="A259" s="3">
        <v>792</v>
      </c>
      <c r="B259" s="3">
        <v>3.33</v>
      </c>
      <c r="C259" s="3">
        <v>33.43</v>
      </c>
      <c r="F259" s="3">
        <v>792</v>
      </c>
      <c r="G259" s="3">
        <v>3.3</v>
      </c>
      <c r="H259" s="3">
        <v>33.61</v>
      </c>
      <c r="K259" s="3">
        <v>864</v>
      </c>
      <c r="L259" s="3">
        <v>3.52</v>
      </c>
      <c r="M259" s="3">
        <v>34.380000000000003</v>
      </c>
      <c r="O259" s="3">
        <v>864</v>
      </c>
      <c r="P259" s="3">
        <v>3.52</v>
      </c>
      <c r="Q259" s="3">
        <v>34.380000000000003</v>
      </c>
    </row>
    <row r="260" spans="1:17" x14ac:dyDescent="0.2">
      <c r="A260" s="3">
        <v>936</v>
      </c>
      <c r="B260" s="3">
        <v>3.86</v>
      </c>
      <c r="C260" s="3">
        <v>33.85</v>
      </c>
      <c r="F260" s="3">
        <v>648</v>
      </c>
      <c r="G260" s="3">
        <v>2.65</v>
      </c>
      <c r="H260" s="3">
        <v>34.15</v>
      </c>
      <c r="K260" s="3">
        <v>864</v>
      </c>
      <c r="L260" s="3">
        <v>3.46</v>
      </c>
      <c r="M260" s="3">
        <v>34.979999999999997</v>
      </c>
      <c r="O260" s="3">
        <v>864</v>
      </c>
      <c r="P260" s="3">
        <v>3.46</v>
      </c>
      <c r="Q260" s="3">
        <v>34.979999999999997</v>
      </c>
    </row>
    <row r="261" spans="1:17" x14ac:dyDescent="0.2">
      <c r="A261" s="3">
        <v>936</v>
      </c>
      <c r="B261" s="3">
        <v>3.9</v>
      </c>
      <c r="C261" s="3">
        <v>33.57</v>
      </c>
      <c r="F261" s="3">
        <v>792</v>
      </c>
      <c r="G261" s="3">
        <v>3.17</v>
      </c>
      <c r="H261" s="3">
        <v>34.79</v>
      </c>
      <c r="K261" s="3">
        <v>1008</v>
      </c>
      <c r="L261" s="3">
        <v>4.37</v>
      </c>
      <c r="M261" s="3">
        <v>34.07</v>
      </c>
      <c r="O261" s="3">
        <v>1008</v>
      </c>
      <c r="P261" s="3">
        <v>4.37</v>
      </c>
      <c r="Q261" s="3">
        <v>34.07</v>
      </c>
    </row>
    <row r="262" spans="1:17" x14ac:dyDescent="0.2">
      <c r="A262" s="3">
        <v>648</v>
      </c>
      <c r="B262" s="3">
        <v>2.72</v>
      </c>
      <c r="C262" s="3">
        <v>33.31</v>
      </c>
      <c r="F262" s="3">
        <v>936</v>
      </c>
      <c r="G262" s="3">
        <v>3.67</v>
      </c>
      <c r="H262" s="3">
        <v>33.409999999999997</v>
      </c>
      <c r="K262" s="3">
        <v>1008</v>
      </c>
      <c r="L262" s="3">
        <v>4.2699999999999996</v>
      </c>
      <c r="M262" s="3">
        <v>33.19</v>
      </c>
      <c r="O262" s="3">
        <v>1008</v>
      </c>
      <c r="P262" s="3">
        <v>4.2699999999999996</v>
      </c>
      <c r="Q262" s="3">
        <v>33.19</v>
      </c>
    </row>
    <row r="263" spans="1:17" x14ac:dyDescent="0.2">
      <c r="A263" s="3">
        <v>792</v>
      </c>
      <c r="B263" s="3">
        <v>3.27</v>
      </c>
      <c r="C263" s="3">
        <v>33.799999999999997</v>
      </c>
      <c r="F263" s="3">
        <v>576</v>
      </c>
      <c r="G263" s="3">
        <v>2.34</v>
      </c>
      <c r="H263" s="3">
        <v>34.5</v>
      </c>
      <c r="K263" s="3">
        <v>864</v>
      </c>
      <c r="L263" s="3">
        <v>3.58</v>
      </c>
      <c r="M263" s="3">
        <v>33.79</v>
      </c>
      <c r="O263" s="3">
        <v>864</v>
      </c>
      <c r="P263" s="3">
        <v>3.58</v>
      </c>
      <c r="Q263" s="3">
        <v>33.79</v>
      </c>
    </row>
    <row r="264" spans="1:17" x14ac:dyDescent="0.2">
      <c r="A264" s="3">
        <v>432</v>
      </c>
      <c r="B264" s="3">
        <v>1.74</v>
      </c>
      <c r="C264" s="3">
        <v>34.58</v>
      </c>
      <c r="F264" s="3">
        <v>504</v>
      </c>
      <c r="G264" s="3">
        <v>1.9</v>
      </c>
      <c r="H264" s="3">
        <v>36.78</v>
      </c>
      <c r="K264" s="3">
        <v>648</v>
      </c>
      <c r="L264" s="3">
        <v>2.69</v>
      </c>
      <c r="M264" s="3">
        <v>33.74</v>
      </c>
      <c r="O264" s="3">
        <v>648</v>
      </c>
      <c r="P264" s="3">
        <v>2.69</v>
      </c>
      <c r="Q264" s="3">
        <v>33.74</v>
      </c>
    </row>
    <row r="265" spans="1:17" x14ac:dyDescent="0.2">
      <c r="A265" s="3">
        <v>360</v>
      </c>
      <c r="B265" s="3">
        <v>1.34</v>
      </c>
      <c r="C265" s="3">
        <v>37.26</v>
      </c>
      <c r="F265" s="3">
        <v>360</v>
      </c>
      <c r="G265" s="3">
        <v>1.33</v>
      </c>
      <c r="H265" s="3">
        <v>37.47</v>
      </c>
      <c r="K265" s="3">
        <v>792</v>
      </c>
      <c r="L265" s="3">
        <v>5.07</v>
      </c>
      <c r="M265" s="3">
        <v>32.39</v>
      </c>
      <c r="O265" s="3">
        <v>792</v>
      </c>
      <c r="P265" s="3">
        <v>5.07</v>
      </c>
      <c r="Q265" s="3">
        <v>32.39</v>
      </c>
    </row>
    <row r="266" spans="1:17" x14ac:dyDescent="0.2">
      <c r="A266" s="3">
        <v>432</v>
      </c>
      <c r="B266" s="3">
        <v>1.84</v>
      </c>
      <c r="C266" s="3">
        <v>32.619999999999997</v>
      </c>
      <c r="F266" s="3">
        <v>432</v>
      </c>
      <c r="G266" s="3">
        <v>1.85</v>
      </c>
      <c r="H266" s="3">
        <v>32.380000000000003</v>
      </c>
      <c r="K266" s="3">
        <v>864</v>
      </c>
      <c r="L266" s="3">
        <v>3.53</v>
      </c>
      <c r="M266" s="3">
        <v>34.24</v>
      </c>
      <c r="O266" s="3">
        <v>864</v>
      </c>
      <c r="P266" s="3">
        <v>3.53</v>
      </c>
      <c r="Q266" s="3">
        <v>34.24</v>
      </c>
    </row>
    <row r="267" spans="1:17" x14ac:dyDescent="0.2">
      <c r="A267" s="3">
        <v>936</v>
      </c>
      <c r="B267" s="3">
        <v>3.88</v>
      </c>
      <c r="C267" s="3">
        <v>33.869999999999997</v>
      </c>
      <c r="F267" s="3">
        <v>792</v>
      </c>
      <c r="G267" s="3">
        <v>3.27</v>
      </c>
      <c r="H267" s="3">
        <v>34.130000000000003</v>
      </c>
      <c r="K267" s="3">
        <v>864</v>
      </c>
      <c r="L267" s="3">
        <v>3.58</v>
      </c>
      <c r="M267" s="3">
        <v>33.82</v>
      </c>
      <c r="O267" s="3">
        <v>864</v>
      </c>
      <c r="P267" s="3">
        <v>3.58</v>
      </c>
      <c r="Q267" s="3">
        <v>33.82</v>
      </c>
    </row>
    <row r="268" spans="1:17" x14ac:dyDescent="0.2">
      <c r="A268" s="3">
        <v>1080</v>
      </c>
      <c r="B268" s="3">
        <v>6.43</v>
      </c>
      <c r="C268" s="3">
        <v>23.45</v>
      </c>
      <c r="F268" s="3">
        <v>1152</v>
      </c>
      <c r="G268" s="3">
        <v>4.9000000000000004</v>
      </c>
      <c r="H268" s="3">
        <v>33.1</v>
      </c>
      <c r="K268" s="3">
        <v>648</v>
      </c>
      <c r="L268" s="3">
        <v>2.6</v>
      </c>
      <c r="M268" s="3">
        <v>34.74</v>
      </c>
      <c r="O268" s="3">
        <v>648</v>
      </c>
      <c r="P268" s="3">
        <v>2.6</v>
      </c>
      <c r="Q268" s="3">
        <v>34.74</v>
      </c>
    </row>
    <row r="269" spans="1:17" x14ac:dyDescent="0.2">
      <c r="A269" s="3">
        <v>792</v>
      </c>
      <c r="B269" s="3">
        <v>3.25</v>
      </c>
      <c r="C269" s="3">
        <v>34.270000000000003</v>
      </c>
      <c r="F269" s="3">
        <v>1008</v>
      </c>
      <c r="G269" s="3">
        <v>4.25</v>
      </c>
      <c r="H269" s="3">
        <v>33.130000000000003</v>
      </c>
      <c r="K269" s="3">
        <v>936</v>
      </c>
      <c r="L269" s="3">
        <v>3.83</v>
      </c>
      <c r="M269" s="3">
        <v>34.11</v>
      </c>
      <c r="O269" s="3">
        <v>936</v>
      </c>
      <c r="P269" s="3">
        <v>3.83</v>
      </c>
      <c r="Q269" s="3">
        <v>34.11</v>
      </c>
    </row>
    <row r="270" spans="1:17" x14ac:dyDescent="0.2">
      <c r="A270" s="3">
        <v>936</v>
      </c>
      <c r="B270" s="3">
        <v>3.87</v>
      </c>
      <c r="C270" s="3">
        <v>33.700000000000003</v>
      </c>
      <c r="F270" s="3">
        <v>720</v>
      </c>
      <c r="G270" s="3">
        <v>2.88</v>
      </c>
      <c r="H270" s="3">
        <v>34.75</v>
      </c>
      <c r="K270" s="3">
        <v>1080</v>
      </c>
      <c r="L270" s="3">
        <v>4.3600000000000003</v>
      </c>
      <c r="M270" s="3">
        <v>34.5</v>
      </c>
      <c r="O270" s="3">
        <v>1080</v>
      </c>
      <c r="P270" s="3">
        <v>4.3600000000000003</v>
      </c>
      <c r="Q270" s="3">
        <v>34.5</v>
      </c>
    </row>
    <row r="271" spans="1:17" x14ac:dyDescent="0.2">
      <c r="A271" s="3">
        <v>936</v>
      </c>
      <c r="B271" s="3">
        <v>3.96</v>
      </c>
      <c r="C271" s="3">
        <v>32.979999999999997</v>
      </c>
      <c r="F271" s="3">
        <v>792</v>
      </c>
      <c r="G271" s="3">
        <v>3.17</v>
      </c>
      <c r="H271" s="3">
        <v>34.81</v>
      </c>
      <c r="K271" s="3">
        <v>576</v>
      </c>
      <c r="L271" s="3">
        <v>2.21</v>
      </c>
      <c r="M271" s="3">
        <v>36.159999999999997</v>
      </c>
      <c r="O271" s="3">
        <v>576</v>
      </c>
      <c r="P271" s="3">
        <v>2.21</v>
      </c>
      <c r="Q271" s="3">
        <v>36.159999999999997</v>
      </c>
    </row>
    <row r="272" spans="1:17" x14ac:dyDescent="0.2">
      <c r="A272" s="3">
        <v>1152</v>
      </c>
      <c r="B272" s="3">
        <v>4.96</v>
      </c>
      <c r="C272" s="3">
        <v>32.39</v>
      </c>
      <c r="F272" s="3">
        <v>864</v>
      </c>
      <c r="G272" s="3">
        <v>3.52</v>
      </c>
      <c r="H272" s="3">
        <v>34.31</v>
      </c>
      <c r="K272" s="3">
        <v>504</v>
      </c>
      <c r="L272" s="3">
        <v>1.95</v>
      </c>
      <c r="M272" s="3">
        <v>35.909999999999997</v>
      </c>
      <c r="O272" s="3">
        <v>504</v>
      </c>
      <c r="P272" s="3">
        <v>1.95</v>
      </c>
      <c r="Q272" s="3">
        <v>35.909999999999997</v>
      </c>
    </row>
    <row r="273" spans="1:17" x14ac:dyDescent="0.2">
      <c r="A273" s="3">
        <v>864</v>
      </c>
      <c r="B273" s="3">
        <v>3.76</v>
      </c>
      <c r="C273" s="3">
        <v>32.06</v>
      </c>
      <c r="F273" s="3">
        <v>720</v>
      </c>
      <c r="G273" s="3">
        <v>2.89</v>
      </c>
      <c r="H273" s="3">
        <v>34.82</v>
      </c>
      <c r="K273" s="3">
        <v>504</v>
      </c>
      <c r="L273" s="3">
        <v>1.89</v>
      </c>
      <c r="M273" s="3">
        <v>37.14</v>
      </c>
      <c r="O273" s="3">
        <v>504</v>
      </c>
      <c r="P273" s="3">
        <v>1.89</v>
      </c>
      <c r="Q273" s="3">
        <v>37.14</v>
      </c>
    </row>
    <row r="274" spans="1:17" x14ac:dyDescent="0.2">
      <c r="A274" s="3">
        <v>864</v>
      </c>
      <c r="B274" s="3">
        <v>3.55</v>
      </c>
      <c r="C274" s="3">
        <v>34.08</v>
      </c>
      <c r="F274" s="3">
        <v>864</v>
      </c>
      <c r="G274" s="3">
        <v>3.49</v>
      </c>
      <c r="H274" s="3">
        <v>34.619999999999997</v>
      </c>
      <c r="K274" s="3">
        <v>432</v>
      </c>
      <c r="L274" s="3">
        <v>1.86</v>
      </c>
      <c r="M274" s="3">
        <v>32.24</v>
      </c>
      <c r="O274" s="3">
        <v>432</v>
      </c>
      <c r="P274" s="3">
        <v>1.86</v>
      </c>
      <c r="Q274" s="3">
        <v>32.24</v>
      </c>
    </row>
    <row r="275" spans="1:17" x14ac:dyDescent="0.2">
      <c r="A275" s="3">
        <v>648</v>
      </c>
      <c r="B275" s="3">
        <v>2.69</v>
      </c>
      <c r="C275" s="3">
        <v>33.69</v>
      </c>
      <c r="F275" s="3">
        <v>720</v>
      </c>
      <c r="G275" s="3">
        <v>2.97</v>
      </c>
      <c r="H275" s="3">
        <v>33.950000000000003</v>
      </c>
      <c r="K275" s="3">
        <v>504</v>
      </c>
      <c r="L275" s="3">
        <v>1.91</v>
      </c>
      <c r="M275" s="3">
        <v>36.71</v>
      </c>
      <c r="O275" s="3">
        <v>504</v>
      </c>
      <c r="P275" s="3">
        <v>1.91</v>
      </c>
      <c r="Q275" s="3">
        <v>36.71</v>
      </c>
    </row>
    <row r="276" spans="1:17" x14ac:dyDescent="0.2">
      <c r="A276" s="3">
        <v>720</v>
      </c>
      <c r="B276" s="3">
        <v>2.87</v>
      </c>
      <c r="C276" s="3">
        <v>35.14</v>
      </c>
      <c r="F276" s="3">
        <v>504</v>
      </c>
      <c r="G276" s="3">
        <v>1.91</v>
      </c>
      <c r="H276" s="3">
        <v>36.6</v>
      </c>
      <c r="K276" s="3">
        <v>792</v>
      </c>
      <c r="L276" s="3">
        <v>3.12</v>
      </c>
      <c r="M276" s="3">
        <v>35.44</v>
      </c>
      <c r="O276" s="3">
        <v>792</v>
      </c>
      <c r="P276" s="3">
        <v>3.12</v>
      </c>
      <c r="Q276" s="3">
        <v>35.44</v>
      </c>
    </row>
    <row r="277" spans="1:17" x14ac:dyDescent="0.2">
      <c r="A277" s="3">
        <v>360</v>
      </c>
      <c r="B277" s="3">
        <v>1.34</v>
      </c>
      <c r="C277" s="3">
        <v>37.369999999999997</v>
      </c>
      <c r="F277" s="3">
        <v>504</v>
      </c>
      <c r="G277" s="3">
        <v>1.88</v>
      </c>
      <c r="H277" s="3">
        <v>37.14</v>
      </c>
      <c r="K277" s="3">
        <v>1008</v>
      </c>
      <c r="L277" s="3">
        <v>5.85</v>
      </c>
      <c r="M277" s="3">
        <v>33.159999999999997</v>
      </c>
      <c r="O277" s="3">
        <v>1008</v>
      </c>
      <c r="P277" s="3">
        <v>5.85</v>
      </c>
      <c r="Q277" s="3">
        <v>33.159999999999997</v>
      </c>
    </row>
    <row r="278" spans="1:17" x14ac:dyDescent="0.2">
      <c r="A278" s="3">
        <v>432</v>
      </c>
      <c r="B278" s="3">
        <v>1.87</v>
      </c>
      <c r="C278" s="3">
        <v>32.07</v>
      </c>
      <c r="F278" s="3">
        <v>432</v>
      </c>
      <c r="G278" s="3">
        <v>1.85</v>
      </c>
      <c r="H278" s="3">
        <v>32.47</v>
      </c>
      <c r="K278" s="3">
        <v>1008</v>
      </c>
      <c r="L278" s="3">
        <v>3.98</v>
      </c>
      <c r="M278" s="3">
        <v>33.69</v>
      </c>
      <c r="O278" s="3">
        <v>1008</v>
      </c>
      <c r="P278" s="3">
        <v>3.98</v>
      </c>
      <c r="Q278" s="3">
        <v>33.69</v>
      </c>
    </row>
    <row r="279" spans="1:17" x14ac:dyDescent="0.2">
      <c r="A279" s="3">
        <v>1008</v>
      </c>
      <c r="B279" s="3">
        <v>4.24</v>
      </c>
      <c r="C279" s="3">
        <v>33.33</v>
      </c>
      <c r="F279" s="3">
        <v>936</v>
      </c>
      <c r="G279" s="3">
        <v>3.9</v>
      </c>
      <c r="H279" s="3">
        <v>33.67</v>
      </c>
      <c r="K279" s="3">
        <v>792</v>
      </c>
      <c r="L279" s="3">
        <v>3.11</v>
      </c>
      <c r="M279" s="3">
        <v>35.6</v>
      </c>
      <c r="O279" s="3">
        <v>792</v>
      </c>
      <c r="P279" s="3">
        <v>3.11</v>
      </c>
      <c r="Q279" s="3">
        <v>35.6</v>
      </c>
    </row>
    <row r="280" spans="1:17" x14ac:dyDescent="0.2">
      <c r="A280" s="3">
        <v>720</v>
      </c>
      <c r="B280" s="3">
        <v>4.67</v>
      </c>
      <c r="C280" s="3">
        <v>21.65</v>
      </c>
      <c r="F280" s="3">
        <v>936</v>
      </c>
      <c r="G280" s="3">
        <v>5.6</v>
      </c>
      <c r="H280" s="3">
        <v>32.26</v>
      </c>
      <c r="K280" s="3">
        <v>1008</v>
      </c>
      <c r="L280" s="3">
        <v>4.22</v>
      </c>
      <c r="M280" s="3">
        <v>33.729999999999997</v>
      </c>
      <c r="O280" s="3">
        <v>1008</v>
      </c>
      <c r="P280" s="3">
        <v>4.22</v>
      </c>
      <c r="Q280" s="3">
        <v>33.729999999999997</v>
      </c>
    </row>
    <row r="281" spans="1:17" x14ac:dyDescent="0.2">
      <c r="A281" s="3">
        <v>648</v>
      </c>
      <c r="B281" s="3">
        <v>2.61</v>
      </c>
      <c r="C281" s="3">
        <v>34.729999999999997</v>
      </c>
      <c r="F281" s="3">
        <v>1080</v>
      </c>
      <c r="G281" s="3">
        <v>4.38</v>
      </c>
      <c r="H281" s="3">
        <v>34.479999999999997</v>
      </c>
      <c r="K281" s="3">
        <v>1008</v>
      </c>
      <c r="L281" s="3">
        <v>6.09</v>
      </c>
      <c r="M281" s="3">
        <v>31.98</v>
      </c>
      <c r="O281" s="3">
        <v>1008</v>
      </c>
      <c r="P281" s="3">
        <v>6.09</v>
      </c>
      <c r="Q281" s="3">
        <v>31.98</v>
      </c>
    </row>
    <row r="282" spans="1:17" x14ac:dyDescent="0.2">
      <c r="A282" s="3">
        <v>864</v>
      </c>
      <c r="B282" s="3">
        <v>3.63</v>
      </c>
      <c r="C282" s="3">
        <v>33.53</v>
      </c>
      <c r="F282" s="3">
        <v>936</v>
      </c>
      <c r="G282" s="3">
        <v>3.87</v>
      </c>
      <c r="H282" s="3">
        <v>33.83</v>
      </c>
      <c r="K282" s="3">
        <v>864</v>
      </c>
      <c r="L282" s="3">
        <v>3.64</v>
      </c>
      <c r="M282" s="3">
        <v>33.369999999999997</v>
      </c>
      <c r="O282" s="3">
        <v>864</v>
      </c>
      <c r="P282" s="3">
        <v>3.64</v>
      </c>
      <c r="Q282" s="3">
        <v>33.369999999999997</v>
      </c>
    </row>
    <row r="283" spans="1:17" x14ac:dyDescent="0.2">
      <c r="A283" s="3">
        <v>1008</v>
      </c>
      <c r="B283" s="3">
        <v>6.06</v>
      </c>
      <c r="C283" s="3">
        <v>31.14</v>
      </c>
      <c r="F283" s="3">
        <v>864</v>
      </c>
      <c r="G283" s="3">
        <v>3.5</v>
      </c>
      <c r="H283" s="3">
        <v>34.54</v>
      </c>
      <c r="K283" s="3">
        <v>792</v>
      </c>
      <c r="L283" s="3">
        <v>3.34</v>
      </c>
      <c r="M283" s="3">
        <v>33.25</v>
      </c>
      <c r="O283" s="3">
        <v>792</v>
      </c>
      <c r="P283" s="3">
        <v>3.34</v>
      </c>
      <c r="Q283" s="3">
        <v>33.25</v>
      </c>
    </row>
    <row r="284" spans="1:17" x14ac:dyDescent="0.2">
      <c r="A284" s="3">
        <v>864</v>
      </c>
      <c r="B284" s="3">
        <v>3.68</v>
      </c>
      <c r="C284" s="3">
        <v>32.83</v>
      </c>
      <c r="F284" s="3">
        <v>1080</v>
      </c>
      <c r="G284" s="3">
        <v>4.45</v>
      </c>
      <c r="H284" s="3">
        <v>33.92</v>
      </c>
      <c r="K284" s="3">
        <v>936</v>
      </c>
      <c r="L284" s="3">
        <v>3.79</v>
      </c>
      <c r="M284" s="3">
        <v>34.520000000000003</v>
      </c>
      <c r="O284" s="3">
        <v>936</v>
      </c>
      <c r="P284" s="3">
        <v>3.79</v>
      </c>
      <c r="Q284" s="3">
        <v>34.520000000000003</v>
      </c>
    </row>
    <row r="285" spans="1:17" x14ac:dyDescent="0.2">
      <c r="A285" s="3">
        <v>1008</v>
      </c>
      <c r="B285" s="3">
        <v>4.5599999999999996</v>
      </c>
      <c r="C285" s="3">
        <v>32.57</v>
      </c>
      <c r="F285" s="3">
        <v>864</v>
      </c>
      <c r="G285" s="3">
        <v>3.68</v>
      </c>
      <c r="H285" s="3">
        <v>32.76</v>
      </c>
      <c r="K285" s="3">
        <v>1080</v>
      </c>
      <c r="L285" s="3">
        <v>4.47</v>
      </c>
      <c r="M285" s="3">
        <v>33.79</v>
      </c>
      <c r="O285" s="3">
        <v>1080</v>
      </c>
      <c r="P285" s="3">
        <v>4.47</v>
      </c>
      <c r="Q285" s="3">
        <v>33.79</v>
      </c>
    </row>
    <row r="286" spans="1:17" x14ac:dyDescent="0.2">
      <c r="A286" s="3">
        <v>792</v>
      </c>
      <c r="B286" s="3">
        <v>3.25</v>
      </c>
      <c r="C286" s="3">
        <v>33.96</v>
      </c>
      <c r="F286" s="3">
        <v>648</v>
      </c>
      <c r="G286" s="3">
        <v>2.72</v>
      </c>
      <c r="H286" s="3">
        <v>33.28</v>
      </c>
      <c r="K286" s="3">
        <v>792</v>
      </c>
      <c r="L286" s="3">
        <v>3.3</v>
      </c>
      <c r="M286" s="3">
        <v>33.54</v>
      </c>
      <c r="O286" s="3">
        <v>792</v>
      </c>
      <c r="P286" s="3">
        <v>3.3</v>
      </c>
      <c r="Q286" s="3">
        <v>33.54</v>
      </c>
    </row>
    <row r="287" spans="1:17" x14ac:dyDescent="0.2">
      <c r="A287" s="3">
        <v>720</v>
      </c>
      <c r="B287" s="3">
        <v>2.85</v>
      </c>
      <c r="C287" s="3">
        <v>35.33</v>
      </c>
      <c r="F287" s="3">
        <v>504</v>
      </c>
      <c r="G287" s="3">
        <v>2</v>
      </c>
      <c r="H287" s="3">
        <v>35.32</v>
      </c>
      <c r="K287" s="3">
        <v>576</v>
      </c>
      <c r="L287" s="3">
        <v>2.39</v>
      </c>
      <c r="M287" s="3">
        <v>33.72</v>
      </c>
      <c r="O287" s="3">
        <v>576</v>
      </c>
      <c r="P287" s="3">
        <v>2.39</v>
      </c>
      <c r="Q287" s="3">
        <v>33.72</v>
      </c>
    </row>
    <row r="288" spans="1:17" x14ac:dyDescent="0.2">
      <c r="A288" s="3">
        <v>504</v>
      </c>
      <c r="B288" s="3">
        <v>1.89</v>
      </c>
      <c r="C288" s="3">
        <v>37.03</v>
      </c>
      <c r="F288" s="3">
        <v>504</v>
      </c>
      <c r="G288" s="3">
        <v>1.91</v>
      </c>
      <c r="H288" s="3">
        <v>36.700000000000003</v>
      </c>
      <c r="K288" s="3">
        <v>648</v>
      </c>
      <c r="L288" s="3">
        <v>2.64</v>
      </c>
      <c r="M288" s="3">
        <v>34.26</v>
      </c>
      <c r="O288" s="3">
        <v>648</v>
      </c>
      <c r="P288" s="3">
        <v>2.64</v>
      </c>
      <c r="Q288" s="3">
        <v>34.26</v>
      </c>
    </row>
    <row r="289" spans="1:17" x14ac:dyDescent="0.2">
      <c r="A289" s="3">
        <v>576</v>
      </c>
      <c r="B289" s="3">
        <v>2.17</v>
      </c>
      <c r="C289" s="3">
        <v>36.86</v>
      </c>
      <c r="F289" s="3">
        <v>432</v>
      </c>
      <c r="G289" s="3">
        <v>1.61</v>
      </c>
      <c r="H289" s="3">
        <v>37.159999999999997</v>
      </c>
      <c r="K289" s="3">
        <v>720</v>
      </c>
      <c r="L289" s="3">
        <v>2.99</v>
      </c>
      <c r="M289" s="3">
        <v>33.799999999999997</v>
      </c>
      <c r="O289" s="3">
        <v>720</v>
      </c>
      <c r="P289" s="3">
        <v>2.99</v>
      </c>
      <c r="Q289" s="3">
        <v>33.799999999999997</v>
      </c>
    </row>
    <row r="290" spans="1:17" x14ac:dyDescent="0.2">
      <c r="A290" s="3">
        <v>432</v>
      </c>
      <c r="B290" s="3">
        <v>1.84</v>
      </c>
      <c r="C290" s="3">
        <v>32.64</v>
      </c>
      <c r="F290" s="3">
        <v>432</v>
      </c>
      <c r="G290" s="3">
        <v>1.85</v>
      </c>
      <c r="H290" s="3">
        <v>32.42</v>
      </c>
      <c r="K290" s="3">
        <v>288</v>
      </c>
      <c r="L290" s="3">
        <v>1.08</v>
      </c>
      <c r="M290" s="3">
        <v>37</v>
      </c>
      <c r="O290" s="3">
        <v>288</v>
      </c>
      <c r="P290" s="3">
        <v>1.08</v>
      </c>
      <c r="Q290" s="3">
        <v>37</v>
      </c>
    </row>
    <row r="291" spans="1:17" x14ac:dyDescent="0.2">
      <c r="A291" s="3">
        <v>864</v>
      </c>
      <c r="B291" s="3">
        <v>3.41</v>
      </c>
      <c r="C291" s="3">
        <v>35.43</v>
      </c>
      <c r="F291" s="3">
        <v>936</v>
      </c>
      <c r="G291" s="3">
        <v>3.78</v>
      </c>
      <c r="H291" s="3">
        <v>34.68</v>
      </c>
      <c r="K291" s="3">
        <v>432</v>
      </c>
      <c r="L291" s="3">
        <v>1.85</v>
      </c>
      <c r="M291" s="3">
        <v>32.450000000000003</v>
      </c>
      <c r="O291" s="3">
        <v>432</v>
      </c>
      <c r="P291" s="3">
        <v>1.85</v>
      </c>
      <c r="Q291" s="3">
        <v>32.380000000000003</v>
      </c>
    </row>
    <row r="292" spans="1:17" x14ac:dyDescent="0.2">
      <c r="A292" s="3">
        <v>864</v>
      </c>
      <c r="B292" s="3">
        <v>5.43</v>
      </c>
      <c r="C292" s="3">
        <v>22.46</v>
      </c>
      <c r="F292" s="3">
        <v>1080</v>
      </c>
      <c r="G292" s="3">
        <v>4.41</v>
      </c>
      <c r="H292" s="3">
        <v>34.14</v>
      </c>
      <c r="K292" s="3">
        <v>720</v>
      </c>
      <c r="L292" s="3">
        <v>6.73</v>
      </c>
      <c r="M292" s="3">
        <v>28.75</v>
      </c>
      <c r="O292" s="3">
        <v>720</v>
      </c>
      <c r="P292" s="3">
        <v>6.75</v>
      </c>
      <c r="Q292" s="3">
        <v>28.59</v>
      </c>
    </row>
    <row r="293" spans="1:17" x14ac:dyDescent="0.2">
      <c r="A293" s="3">
        <v>864</v>
      </c>
      <c r="B293" s="3">
        <v>3.42</v>
      </c>
      <c r="C293" s="3">
        <v>35.299999999999997</v>
      </c>
      <c r="F293" s="3">
        <v>936</v>
      </c>
      <c r="G293" s="3">
        <v>4.05</v>
      </c>
      <c r="H293" s="3">
        <v>32.35</v>
      </c>
      <c r="K293" s="3">
        <v>864</v>
      </c>
      <c r="L293" s="3">
        <v>3.51</v>
      </c>
      <c r="M293" s="3">
        <v>34.39</v>
      </c>
      <c r="O293" s="3">
        <v>936</v>
      </c>
      <c r="P293" s="3">
        <v>3.85</v>
      </c>
      <c r="Q293" s="3">
        <v>34.06</v>
      </c>
    </row>
    <row r="294" spans="1:17" x14ac:dyDescent="0.2">
      <c r="A294" s="3">
        <v>792</v>
      </c>
      <c r="B294" s="3">
        <v>4.92</v>
      </c>
      <c r="C294" s="3">
        <v>32.24</v>
      </c>
      <c r="F294" s="3">
        <v>792</v>
      </c>
      <c r="G294" s="3">
        <v>3.31</v>
      </c>
      <c r="H294" s="3">
        <v>33.39</v>
      </c>
      <c r="K294" s="3">
        <v>936</v>
      </c>
      <c r="L294" s="3">
        <v>3.81</v>
      </c>
      <c r="M294" s="3">
        <v>34.33</v>
      </c>
      <c r="O294" s="3">
        <v>792</v>
      </c>
      <c r="P294" s="3">
        <v>3.79</v>
      </c>
      <c r="Q294" s="3">
        <v>29.66</v>
      </c>
    </row>
    <row r="295" spans="1:17" x14ac:dyDescent="0.2">
      <c r="A295" s="3">
        <v>864</v>
      </c>
      <c r="B295" s="3">
        <v>3.46</v>
      </c>
      <c r="C295" s="3">
        <v>34.979999999999997</v>
      </c>
      <c r="F295" s="3">
        <v>720</v>
      </c>
      <c r="G295" s="3">
        <v>3.06</v>
      </c>
      <c r="H295" s="3">
        <v>32.840000000000003</v>
      </c>
      <c r="K295" s="3">
        <v>1080</v>
      </c>
      <c r="L295" s="3">
        <v>4.41</v>
      </c>
      <c r="M295" s="3">
        <v>34.25</v>
      </c>
      <c r="O295" s="3">
        <v>864</v>
      </c>
      <c r="P295" s="3">
        <v>3.61</v>
      </c>
      <c r="Q295" s="3">
        <v>33.47</v>
      </c>
    </row>
    <row r="296" spans="1:17" x14ac:dyDescent="0.2">
      <c r="A296" s="3">
        <v>864</v>
      </c>
      <c r="B296" s="3">
        <v>3.58</v>
      </c>
      <c r="C296" s="3">
        <v>33.74</v>
      </c>
      <c r="F296" s="3">
        <v>792</v>
      </c>
      <c r="G296" s="3">
        <v>5.13</v>
      </c>
      <c r="H296" s="3">
        <v>31.42</v>
      </c>
      <c r="K296" s="3">
        <v>1008</v>
      </c>
      <c r="L296" s="3">
        <v>4.1100000000000003</v>
      </c>
      <c r="M296" s="3">
        <v>34.24</v>
      </c>
      <c r="O296" s="3">
        <v>792</v>
      </c>
      <c r="P296" s="3">
        <v>3.26</v>
      </c>
      <c r="Q296" s="3">
        <v>33.9</v>
      </c>
    </row>
    <row r="297" spans="1:17" x14ac:dyDescent="0.2">
      <c r="A297" s="3">
        <v>792</v>
      </c>
      <c r="B297" s="3">
        <v>3.13</v>
      </c>
      <c r="C297" s="3">
        <v>33.020000000000003</v>
      </c>
      <c r="F297" s="3">
        <v>1008</v>
      </c>
      <c r="G297" s="3">
        <v>4.21</v>
      </c>
      <c r="H297" s="3">
        <v>33.479999999999997</v>
      </c>
      <c r="K297" s="3">
        <v>936</v>
      </c>
      <c r="L297" s="3">
        <v>3.82</v>
      </c>
      <c r="M297" s="3">
        <v>34.26</v>
      </c>
      <c r="O297" s="3">
        <v>864</v>
      </c>
      <c r="P297" s="3">
        <v>3.59</v>
      </c>
      <c r="Q297" s="3">
        <v>33.590000000000003</v>
      </c>
    </row>
    <row r="298" spans="1:17" x14ac:dyDescent="0.2">
      <c r="A298" s="3">
        <v>792</v>
      </c>
      <c r="B298" s="3">
        <v>3.39</v>
      </c>
      <c r="C298" s="3">
        <v>32.520000000000003</v>
      </c>
      <c r="F298" s="3">
        <v>1008</v>
      </c>
      <c r="G298" s="3">
        <v>4.12</v>
      </c>
      <c r="H298" s="3">
        <v>34.17</v>
      </c>
      <c r="K298" s="3">
        <v>1152</v>
      </c>
      <c r="L298" s="3">
        <v>6.56</v>
      </c>
      <c r="M298" s="3">
        <v>31.58</v>
      </c>
      <c r="O298" s="3">
        <v>1080</v>
      </c>
      <c r="P298" s="3">
        <v>4.55</v>
      </c>
      <c r="Q298" s="3">
        <v>33.380000000000003</v>
      </c>
    </row>
    <row r="299" spans="1:17" x14ac:dyDescent="0.2">
      <c r="A299" s="3">
        <v>720</v>
      </c>
      <c r="B299" s="3">
        <v>3.03</v>
      </c>
      <c r="C299" s="3">
        <v>33.22</v>
      </c>
      <c r="F299" s="3">
        <v>720</v>
      </c>
      <c r="G299" s="3">
        <v>2.86</v>
      </c>
      <c r="H299" s="3">
        <v>35.04</v>
      </c>
      <c r="K299" s="3">
        <v>1152</v>
      </c>
      <c r="L299" s="3">
        <v>4.8</v>
      </c>
      <c r="M299" s="3">
        <v>33.76</v>
      </c>
      <c r="O299" s="3">
        <v>1152</v>
      </c>
      <c r="P299" s="3">
        <v>4.79</v>
      </c>
      <c r="Q299" s="3">
        <v>33.82</v>
      </c>
    </row>
    <row r="300" spans="1:17" x14ac:dyDescent="0.2">
      <c r="A300" s="3">
        <v>576</v>
      </c>
      <c r="B300" s="3">
        <v>2.33</v>
      </c>
      <c r="C300" s="3">
        <v>34.64</v>
      </c>
      <c r="F300" s="3">
        <v>504</v>
      </c>
      <c r="G300" s="3">
        <v>1.95</v>
      </c>
      <c r="H300" s="3">
        <v>35.92</v>
      </c>
      <c r="K300" s="3">
        <v>1008</v>
      </c>
      <c r="L300" s="3">
        <v>4.1900000000000004</v>
      </c>
      <c r="M300" s="3">
        <v>33.65</v>
      </c>
      <c r="O300" s="3">
        <v>1008</v>
      </c>
      <c r="P300" s="3">
        <v>4.1900000000000004</v>
      </c>
      <c r="Q300" s="3">
        <v>33.71</v>
      </c>
    </row>
    <row r="301" spans="1:17" x14ac:dyDescent="0.2">
      <c r="A301" s="3">
        <v>432</v>
      </c>
      <c r="B301" s="3">
        <v>1.61</v>
      </c>
      <c r="C301" s="3">
        <v>37.270000000000003</v>
      </c>
      <c r="F301" s="3">
        <v>360</v>
      </c>
      <c r="G301" s="3">
        <v>1.34</v>
      </c>
      <c r="H301" s="3">
        <v>37.299999999999997</v>
      </c>
      <c r="K301" s="3">
        <v>936</v>
      </c>
      <c r="L301" s="3">
        <v>4.0599999999999996</v>
      </c>
      <c r="M301" s="3">
        <v>32.369999999999997</v>
      </c>
      <c r="O301" s="3">
        <v>936</v>
      </c>
      <c r="P301" s="3">
        <v>4.0599999999999996</v>
      </c>
      <c r="Q301" s="3">
        <v>32.32</v>
      </c>
    </row>
    <row r="302" spans="1:17" x14ac:dyDescent="0.2">
      <c r="A302" s="3">
        <v>360</v>
      </c>
      <c r="B302" s="3">
        <v>1.54</v>
      </c>
      <c r="C302" s="3">
        <v>32.58</v>
      </c>
      <c r="F302" s="3">
        <v>360</v>
      </c>
      <c r="G302" s="3">
        <v>1.56</v>
      </c>
      <c r="H302" s="3">
        <v>32.15</v>
      </c>
      <c r="K302" s="3">
        <v>720</v>
      </c>
      <c r="L302" s="3">
        <v>3.06</v>
      </c>
      <c r="M302" s="3">
        <v>33.020000000000003</v>
      </c>
      <c r="O302" s="3">
        <v>720</v>
      </c>
      <c r="P302" s="3">
        <v>3.04</v>
      </c>
      <c r="Q302" s="3">
        <v>33.21</v>
      </c>
    </row>
    <row r="303" spans="1:17" x14ac:dyDescent="0.2">
      <c r="A303" s="3">
        <v>792</v>
      </c>
      <c r="B303" s="3">
        <v>3.36</v>
      </c>
      <c r="C303" s="3">
        <v>33.39</v>
      </c>
      <c r="F303" s="3">
        <v>864</v>
      </c>
      <c r="G303" s="3">
        <v>3.6</v>
      </c>
      <c r="H303" s="3">
        <v>33.82</v>
      </c>
      <c r="K303" s="3">
        <v>936</v>
      </c>
      <c r="L303" s="3">
        <v>4</v>
      </c>
      <c r="M303" s="3">
        <v>32.659999999999997</v>
      </c>
      <c r="O303" s="3">
        <v>936</v>
      </c>
      <c r="P303" s="3">
        <v>4.0199999999999996</v>
      </c>
      <c r="Q303" s="3">
        <v>32.6</v>
      </c>
    </row>
    <row r="304" spans="1:17" x14ac:dyDescent="0.2">
      <c r="A304" s="3">
        <v>648</v>
      </c>
      <c r="B304" s="3">
        <v>3.6</v>
      </c>
      <c r="C304" s="3">
        <v>25.08</v>
      </c>
      <c r="F304" s="3">
        <v>1008</v>
      </c>
      <c r="G304" s="3">
        <v>4.09</v>
      </c>
      <c r="H304" s="3">
        <v>34.520000000000003</v>
      </c>
      <c r="K304" s="3">
        <v>792</v>
      </c>
      <c r="L304" s="3">
        <v>3.34</v>
      </c>
      <c r="M304" s="3">
        <v>33.18</v>
      </c>
      <c r="O304" s="3">
        <v>792</v>
      </c>
      <c r="P304" s="3">
        <v>3.33</v>
      </c>
      <c r="Q304" s="3">
        <v>33.25</v>
      </c>
    </row>
    <row r="305" spans="1:17" x14ac:dyDescent="0.2">
      <c r="A305" s="3">
        <v>432</v>
      </c>
      <c r="B305" s="3">
        <v>1.66</v>
      </c>
      <c r="C305" s="3">
        <v>36.369999999999997</v>
      </c>
      <c r="F305" s="3">
        <v>1080</v>
      </c>
      <c r="G305" s="3">
        <v>4.34</v>
      </c>
      <c r="H305" s="3">
        <v>34.840000000000003</v>
      </c>
      <c r="K305" s="3">
        <v>648</v>
      </c>
      <c r="L305" s="3">
        <v>2.56</v>
      </c>
      <c r="M305" s="3">
        <v>35.32</v>
      </c>
      <c r="O305" s="3">
        <v>648</v>
      </c>
      <c r="P305" s="3">
        <v>2.56</v>
      </c>
      <c r="Q305" s="3">
        <v>35.32</v>
      </c>
    </row>
    <row r="306" spans="1:17" x14ac:dyDescent="0.2">
      <c r="A306" s="3">
        <v>1080</v>
      </c>
      <c r="B306" s="3">
        <v>4.49</v>
      </c>
      <c r="C306" s="3">
        <v>33.57</v>
      </c>
      <c r="F306" s="3">
        <v>864</v>
      </c>
      <c r="G306" s="3">
        <v>3.49</v>
      </c>
      <c r="H306" s="3">
        <v>34.47</v>
      </c>
      <c r="K306" s="3">
        <v>432</v>
      </c>
      <c r="L306" s="3">
        <v>1.71</v>
      </c>
      <c r="M306" s="3">
        <v>35.06</v>
      </c>
      <c r="O306" s="3">
        <v>432</v>
      </c>
      <c r="P306" s="3">
        <v>1.71</v>
      </c>
      <c r="Q306" s="3">
        <v>35.14</v>
      </c>
    </row>
    <row r="307" spans="1:17" x14ac:dyDescent="0.2">
      <c r="A307" s="3">
        <v>1152</v>
      </c>
      <c r="B307" s="3">
        <v>4.92</v>
      </c>
      <c r="C307" s="3">
        <v>32.659999999999997</v>
      </c>
      <c r="F307" s="3">
        <v>936</v>
      </c>
      <c r="G307" s="3">
        <v>3.89</v>
      </c>
      <c r="H307" s="3">
        <v>33.57</v>
      </c>
      <c r="K307" s="3">
        <v>504</v>
      </c>
      <c r="L307" s="3">
        <v>1.88</v>
      </c>
      <c r="M307" s="3">
        <v>37.28</v>
      </c>
      <c r="O307" s="3">
        <v>504</v>
      </c>
      <c r="P307" s="3">
        <v>1.87</v>
      </c>
      <c r="Q307" s="3">
        <v>37.53</v>
      </c>
    </row>
    <row r="308" spans="1:17" x14ac:dyDescent="0.2">
      <c r="A308" s="3">
        <v>1080</v>
      </c>
      <c r="B308" s="3">
        <v>4.4800000000000004</v>
      </c>
      <c r="C308" s="3">
        <v>33.69</v>
      </c>
      <c r="F308" s="3">
        <v>936</v>
      </c>
      <c r="G308" s="3">
        <v>5.9</v>
      </c>
      <c r="H308" s="3">
        <v>31.13</v>
      </c>
      <c r="K308" s="3">
        <v>360</v>
      </c>
      <c r="L308" s="3">
        <v>1.55</v>
      </c>
      <c r="M308" s="3">
        <v>32.229999999999997</v>
      </c>
      <c r="O308" s="3">
        <v>360</v>
      </c>
      <c r="P308" s="3">
        <v>1.53</v>
      </c>
      <c r="Q308" s="3">
        <v>32.65</v>
      </c>
    </row>
    <row r="309" spans="1:17" x14ac:dyDescent="0.2">
      <c r="A309" s="3">
        <v>1080</v>
      </c>
      <c r="B309" s="3">
        <v>4.49</v>
      </c>
      <c r="C309" s="3">
        <v>33.74</v>
      </c>
      <c r="F309" s="3">
        <v>720</v>
      </c>
      <c r="G309" s="3">
        <v>3.08</v>
      </c>
      <c r="H309" s="3">
        <v>33.47</v>
      </c>
      <c r="K309" s="3">
        <v>504</v>
      </c>
      <c r="L309" s="3">
        <v>2</v>
      </c>
      <c r="M309" s="3">
        <v>35.6</v>
      </c>
      <c r="O309" s="3">
        <v>504</v>
      </c>
      <c r="P309" s="3">
        <v>2.0099999999999998</v>
      </c>
      <c r="Q309" s="3">
        <v>35.43</v>
      </c>
    </row>
    <row r="310" spans="1:17" x14ac:dyDescent="0.2">
      <c r="A310" s="3">
        <v>792</v>
      </c>
      <c r="B310" s="3">
        <v>3.23</v>
      </c>
      <c r="C310" s="3">
        <v>34.369999999999997</v>
      </c>
      <c r="F310" s="3">
        <v>792</v>
      </c>
      <c r="G310" s="3">
        <v>3.25</v>
      </c>
      <c r="H310" s="3">
        <v>34.14</v>
      </c>
      <c r="K310" s="3">
        <v>936</v>
      </c>
      <c r="L310" s="3">
        <v>3.84</v>
      </c>
      <c r="M310" s="3">
        <v>34.159999999999997</v>
      </c>
      <c r="O310" s="3">
        <v>864</v>
      </c>
      <c r="P310" s="3">
        <v>3.45</v>
      </c>
      <c r="Q310" s="3">
        <v>34.92</v>
      </c>
    </row>
    <row r="311" spans="1:17" x14ac:dyDescent="0.2">
      <c r="A311" s="3">
        <v>792</v>
      </c>
      <c r="B311" s="3">
        <v>3.25</v>
      </c>
      <c r="C311" s="3">
        <v>34.119999999999997</v>
      </c>
      <c r="F311" s="3">
        <v>360</v>
      </c>
      <c r="G311" s="3">
        <v>1.34</v>
      </c>
      <c r="H311" s="3">
        <v>37.26</v>
      </c>
      <c r="K311" s="3">
        <v>720</v>
      </c>
      <c r="L311" s="3">
        <v>2.82</v>
      </c>
      <c r="M311" s="3">
        <v>35.58</v>
      </c>
      <c r="O311" s="3">
        <v>792</v>
      </c>
      <c r="P311" s="3">
        <v>4.74</v>
      </c>
      <c r="Q311" s="3">
        <v>23.26</v>
      </c>
    </row>
    <row r="312" spans="1:17" x14ac:dyDescent="0.2">
      <c r="A312" s="3">
        <v>576</v>
      </c>
      <c r="B312" s="3">
        <v>2.36</v>
      </c>
      <c r="C312" s="3">
        <v>33.99</v>
      </c>
      <c r="F312" s="3">
        <v>504</v>
      </c>
      <c r="G312" s="3">
        <v>1.92</v>
      </c>
      <c r="H312" s="3">
        <v>36.47</v>
      </c>
      <c r="K312" s="3">
        <v>1008</v>
      </c>
      <c r="L312" s="3">
        <v>4.09</v>
      </c>
      <c r="M312" s="3">
        <v>34.36</v>
      </c>
      <c r="O312" s="3">
        <v>432</v>
      </c>
      <c r="P312" s="3">
        <v>2.0499999999999998</v>
      </c>
      <c r="Q312" s="3">
        <v>29.29</v>
      </c>
    </row>
    <row r="313" spans="1:17" x14ac:dyDescent="0.2">
      <c r="A313" s="3">
        <v>288</v>
      </c>
      <c r="B313" s="3">
        <v>1.07</v>
      </c>
      <c r="C313" s="3">
        <v>37.549999999999997</v>
      </c>
      <c r="F313" s="3">
        <v>504</v>
      </c>
      <c r="G313" s="3">
        <v>1.88</v>
      </c>
      <c r="H313" s="3">
        <v>37.340000000000003</v>
      </c>
      <c r="K313" s="3">
        <v>1008</v>
      </c>
      <c r="L313" s="3">
        <v>4.12</v>
      </c>
      <c r="M313" s="3">
        <v>34.18</v>
      </c>
      <c r="O313" s="3">
        <v>936</v>
      </c>
      <c r="P313" s="3">
        <v>3.84</v>
      </c>
      <c r="Q313" s="3">
        <v>34.17</v>
      </c>
    </row>
    <row r="314" spans="1:17" x14ac:dyDescent="0.2">
      <c r="A314" s="3">
        <v>432</v>
      </c>
      <c r="B314" s="3">
        <v>1.86</v>
      </c>
      <c r="C314" s="3">
        <v>32.340000000000003</v>
      </c>
      <c r="F314" s="3">
        <v>432</v>
      </c>
      <c r="G314" s="3">
        <v>1.85</v>
      </c>
      <c r="H314" s="3">
        <v>32.520000000000003</v>
      </c>
      <c r="K314" s="3">
        <v>864</v>
      </c>
      <c r="L314" s="3">
        <v>3.59</v>
      </c>
      <c r="M314" s="3">
        <v>33.57</v>
      </c>
      <c r="O314" s="3">
        <v>936</v>
      </c>
      <c r="P314" s="3">
        <v>3.94</v>
      </c>
      <c r="Q314" s="3">
        <v>33.22</v>
      </c>
    </row>
    <row r="315" spans="1:17" x14ac:dyDescent="0.2">
      <c r="A315" s="3">
        <v>864</v>
      </c>
      <c r="B315" s="3">
        <v>3.61</v>
      </c>
      <c r="C315" s="3">
        <v>33.76</v>
      </c>
      <c r="F315" s="3">
        <v>864</v>
      </c>
      <c r="G315" s="3">
        <v>3.49</v>
      </c>
      <c r="H315" s="3">
        <v>34.54</v>
      </c>
      <c r="K315" s="3">
        <v>864</v>
      </c>
      <c r="L315" s="3">
        <v>3.59</v>
      </c>
      <c r="M315" s="3">
        <v>33.549999999999997</v>
      </c>
      <c r="O315" s="3">
        <v>504</v>
      </c>
      <c r="P315" s="3">
        <v>2.14</v>
      </c>
      <c r="Q315" s="3">
        <v>33.020000000000003</v>
      </c>
    </row>
    <row r="316" spans="1:17" x14ac:dyDescent="0.2">
      <c r="A316" s="3">
        <v>864</v>
      </c>
      <c r="B316" s="3">
        <v>5.13</v>
      </c>
      <c r="C316" s="3">
        <v>23.68</v>
      </c>
      <c r="F316" s="3">
        <v>936</v>
      </c>
      <c r="G316" s="3">
        <v>3.96</v>
      </c>
      <c r="H316" s="3">
        <v>33.119999999999997</v>
      </c>
      <c r="K316" s="3">
        <v>1008</v>
      </c>
      <c r="L316" s="3">
        <v>4.2</v>
      </c>
      <c r="M316" s="3">
        <v>33.51</v>
      </c>
      <c r="O316" s="3">
        <v>432</v>
      </c>
      <c r="P316" s="3">
        <v>1.74</v>
      </c>
      <c r="Q316" s="3">
        <v>34.549999999999997</v>
      </c>
    </row>
    <row r="317" spans="1:17" x14ac:dyDescent="0.2">
      <c r="A317" s="3">
        <v>648</v>
      </c>
      <c r="B317" s="3">
        <v>2.72</v>
      </c>
      <c r="C317" s="3">
        <v>33.68</v>
      </c>
      <c r="F317" s="3">
        <v>936</v>
      </c>
      <c r="G317" s="3">
        <v>3.91</v>
      </c>
      <c r="H317" s="3">
        <v>33.49</v>
      </c>
      <c r="K317" s="3">
        <v>936</v>
      </c>
      <c r="L317" s="3">
        <v>3.8</v>
      </c>
      <c r="M317" s="3">
        <v>34.42</v>
      </c>
      <c r="O317" s="3">
        <v>720</v>
      </c>
      <c r="P317" s="3">
        <v>3</v>
      </c>
      <c r="Q317" s="3">
        <v>33.520000000000003</v>
      </c>
    </row>
    <row r="318" spans="1:17" x14ac:dyDescent="0.2">
      <c r="A318" s="3">
        <v>1080</v>
      </c>
      <c r="B318" s="3">
        <v>4.5599999999999996</v>
      </c>
      <c r="C318" s="3">
        <v>33.270000000000003</v>
      </c>
      <c r="F318" s="3">
        <v>792</v>
      </c>
      <c r="G318" s="3">
        <v>3.28</v>
      </c>
      <c r="H318" s="3">
        <v>33.78</v>
      </c>
      <c r="K318" s="3">
        <v>1008</v>
      </c>
      <c r="L318" s="3">
        <v>4.29</v>
      </c>
      <c r="M318" s="3">
        <v>32.81</v>
      </c>
      <c r="O318" s="3">
        <v>864</v>
      </c>
      <c r="P318" s="3">
        <v>3.75</v>
      </c>
      <c r="Q318" s="3">
        <v>32.119999999999997</v>
      </c>
    </row>
    <row r="319" spans="1:17" x14ac:dyDescent="0.2">
      <c r="A319" s="3">
        <v>792</v>
      </c>
      <c r="B319" s="3">
        <v>3.26</v>
      </c>
      <c r="C319" s="3">
        <v>33.92</v>
      </c>
      <c r="F319" s="3">
        <v>864</v>
      </c>
      <c r="G319" s="3">
        <v>3.64</v>
      </c>
      <c r="H319" s="3">
        <v>33.28</v>
      </c>
      <c r="K319" s="3">
        <v>864</v>
      </c>
      <c r="L319" s="3">
        <v>3.68</v>
      </c>
      <c r="M319" s="3">
        <v>32.79</v>
      </c>
      <c r="O319" s="3">
        <v>792</v>
      </c>
      <c r="P319" s="3">
        <v>3.43</v>
      </c>
      <c r="Q319" s="3">
        <v>32.24</v>
      </c>
    </row>
    <row r="320" spans="1:17" x14ac:dyDescent="0.2">
      <c r="A320" s="3">
        <v>792</v>
      </c>
      <c r="B320" s="3">
        <v>3.15</v>
      </c>
      <c r="C320" s="3">
        <v>35.15</v>
      </c>
      <c r="F320" s="3">
        <v>936</v>
      </c>
      <c r="G320" s="3">
        <v>3.84</v>
      </c>
      <c r="H320" s="3">
        <v>34.03</v>
      </c>
      <c r="K320" s="3">
        <v>720</v>
      </c>
      <c r="L320" s="3">
        <v>3</v>
      </c>
      <c r="M320" s="3">
        <v>33.57</v>
      </c>
      <c r="O320" s="3">
        <v>648</v>
      </c>
      <c r="P320" s="3">
        <v>2.8</v>
      </c>
      <c r="Q320" s="3">
        <v>32.96</v>
      </c>
    </row>
    <row r="321" spans="1:17" x14ac:dyDescent="0.2">
      <c r="A321" s="3">
        <v>1008</v>
      </c>
      <c r="B321" s="3">
        <v>4.18</v>
      </c>
      <c r="C321" s="3">
        <v>33.83</v>
      </c>
      <c r="F321" s="3">
        <v>792</v>
      </c>
      <c r="G321" s="3">
        <v>3.11</v>
      </c>
      <c r="H321" s="3">
        <v>34.75</v>
      </c>
      <c r="K321" s="3">
        <v>720</v>
      </c>
      <c r="L321" s="3">
        <v>2.87</v>
      </c>
      <c r="M321" s="3">
        <v>34.979999999999997</v>
      </c>
      <c r="O321" s="3">
        <v>792</v>
      </c>
      <c r="P321" s="3">
        <v>3.19</v>
      </c>
      <c r="Q321" s="3">
        <v>34.68</v>
      </c>
    </row>
    <row r="322" spans="1:17" x14ac:dyDescent="0.2">
      <c r="A322" s="3">
        <v>936</v>
      </c>
      <c r="B322" s="3">
        <v>4.08</v>
      </c>
      <c r="C322" s="3">
        <v>31.95</v>
      </c>
      <c r="F322" s="3">
        <v>720</v>
      </c>
      <c r="G322" s="3">
        <v>2.9</v>
      </c>
      <c r="H322" s="3">
        <v>34.619999999999997</v>
      </c>
      <c r="K322" s="3">
        <v>792</v>
      </c>
      <c r="L322" s="3">
        <v>3.19</v>
      </c>
      <c r="M322" s="3">
        <v>34.67</v>
      </c>
      <c r="O322" s="3">
        <v>792</v>
      </c>
      <c r="P322" s="3">
        <v>3.19</v>
      </c>
      <c r="Q322" s="3">
        <v>34.71</v>
      </c>
    </row>
    <row r="323" spans="1:17" x14ac:dyDescent="0.2">
      <c r="A323" s="3">
        <v>936</v>
      </c>
      <c r="B323" s="3">
        <v>4.1399999999999997</v>
      </c>
      <c r="C323" s="3">
        <v>31.55</v>
      </c>
      <c r="F323" s="3">
        <v>864</v>
      </c>
      <c r="G323" s="3">
        <v>3.39</v>
      </c>
      <c r="H323" s="3">
        <v>35.57</v>
      </c>
      <c r="K323" s="3">
        <v>720</v>
      </c>
      <c r="L323" s="3">
        <v>2.78</v>
      </c>
      <c r="M323" s="3">
        <v>36.18</v>
      </c>
      <c r="O323" s="3">
        <v>648</v>
      </c>
      <c r="P323" s="3">
        <v>2.5099999999999998</v>
      </c>
      <c r="Q323" s="3">
        <v>36.01</v>
      </c>
    </row>
    <row r="324" spans="1:17" x14ac:dyDescent="0.2">
      <c r="A324" s="3">
        <v>720</v>
      </c>
      <c r="B324" s="3">
        <v>2.93</v>
      </c>
      <c r="C324" s="3">
        <v>34.35</v>
      </c>
      <c r="F324" s="3">
        <v>576</v>
      </c>
      <c r="G324" s="3">
        <v>2.2200000000000002</v>
      </c>
      <c r="H324" s="3">
        <v>36.19</v>
      </c>
      <c r="K324" s="3">
        <v>360</v>
      </c>
      <c r="L324" s="3">
        <v>1.34</v>
      </c>
      <c r="M324" s="3">
        <v>37.33</v>
      </c>
      <c r="O324" s="3">
        <v>360</v>
      </c>
      <c r="P324" s="3">
        <v>1.35</v>
      </c>
      <c r="Q324" s="3">
        <v>37.119999999999997</v>
      </c>
    </row>
    <row r="325" spans="1:17" x14ac:dyDescent="0.2">
      <c r="A325" s="3">
        <v>504</v>
      </c>
      <c r="B325" s="3">
        <v>1.88</v>
      </c>
      <c r="C325" s="3">
        <v>37.22</v>
      </c>
      <c r="F325" s="3">
        <v>432</v>
      </c>
      <c r="G325" s="3">
        <v>1.62</v>
      </c>
      <c r="H325" s="3">
        <v>37.14</v>
      </c>
      <c r="K325" s="3">
        <v>432</v>
      </c>
      <c r="L325" s="3">
        <v>1.86</v>
      </c>
      <c r="M325" s="3">
        <v>32.26</v>
      </c>
      <c r="O325" s="3">
        <v>432</v>
      </c>
      <c r="P325" s="3">
        <v>1.86</v>
      </c>
      <c r="Q325" s="3">
        <v>32.29</v>
      </c>
    </row>
    <row r="326" spans="1:17" x14ac:dyDescent="0.2">
      <c r="A326" s="3">
        <v>432</v>
      </c>
      <c r="B326" s="3">
        <v>1.83</v>
      </c>
      <c r="C326" s="3">
        <v>32.78</v>
      </c>
      <c r="F326" s="3">
        <v>432</v>
      </c>
      <c r="G326" s="3">
        <v>1.86</v>
      </c>
      <c r="H326" s="3">
        <v>32.32</v>
      </c>
      <c r="K326" s="3">
        <v>576</v>
      </c>
      <c r="L326" s="3">
        <v>2.25</v>
      </c>
      <c r="M326" s="3">
        <v>35.83</v>
      </c>
      <c r="O326" s="3">
        <v>432</v>
      </c>
      <c r="P326" s="3">
        <v>1.69</v>
      </c>
      <c r="Q326" s="3">
        <v>35.83</v>
      </c>
    </row>
    <row r="327" spans="1:17" x14ac:dyDescent="0.2">
      <c r="A327" s="3">
        <v>936</v>
      </c>
      <c r="B327" s="3">
        <v>3.88</v>
      </c>
      <c r="C327" s="3">
        <v>33.78</v>
      </c>
      <c r="F327" s="3">
        <v>1008</v>
      </c>
      <c r="G327" s="3">
        <v>4.24</v>
      </c>
      <c r="H327" s="3">
        <v>33.25</v>
      </c>
      <c r="K327" s="3">
        <v>864</v>
      </c>
      <c r="L327" s="3">
        <v>3.51</v>
      </c>
      <c r="M327" s="3">
        <v>34.4</v>
      </c>
      <c r="O327" s="3">
        <v>1080</v>
      </c>
      <c r="P327" s="3">
        <v>4.51</v>
      </c>
      <c r="Q327" s="3">
        <v>33.47</v>
      </c>
    </row>
    <row r="328" spans="1:17" x14ac:dyDescent="0.2">
      <c r="A328" s="3">
        <v>720</v>
      </c>
      <c r="B328" s="3">
        <v>4.5199999999999996</v>
      </c>
      <c r="C328" s="3">
        <v>22.25</v>
      </c>
      <c r="F328" s="3">
        <v>1008</v>
      </c>
      <c r="G328" s="3">
        <v>4.2300000000000004</v>
      </c>
      <c r="H328" s="3">
        <v>33.25</v>
      </c>
      <c r="K328" s="3">
        <v>1008</v>
      </c>
      <c r="L328" s="3">
        <v>4.12</v>
      </c>
      <c r="M328" s="3">
        <v>34.31</v>
      </c>
      <c r="O328" s="3">
        <v>864</v>
      </c>
      <c r="P328" s="3">
        <v>5.65</v>
      </c>
      <c r="Q328" s="3">
        <v>21.47</v>
      </c>
    </row>
    <row r="329" spans="1:17" x14ac:dyDescent="0.2">
      <c r="A329" s="3">
        <v>576</v>
      </c>
      <c r="B329" s="3">
        <v>2.2200000000000002</v>
      </c>
      <c r="C329" s="3">
        <v>36.119999999999997</v>
      </c>
      <c r="F329" s="3">
        <v>1008</v>
      </c>
      <c r="G329" s="3">
        <v>4.1500000000000004</v>
      </c>
      <c r="H329" s="3">
        <v>33.86</v>
      </c>
      <c r="K329" s="3">
        <v>1008</v>
      </c>
      <c r="L329" s="3">
        <v>4.1900000000000004</v>
      </c>
      <c r="M329" s="3">
        <v>33.67</v>
      </c>
      <c r="O329" s="3">
        <v>432</v>
      </c>
      <c r="P329" s="3">
        <v>2</v>
      </c>
      <c r="Q329" s="3">
        <v>30.1</v>
      </c>
    </row>
    <row r="330" spans="1:17" x14ac:dyDescent="0.2">
      <c r="A330" s="3">
        <v>720</v>
      </c>
      <c r="B330" s="3">
        <v>3</v>
      </c>
      <c r="C330" s="3">
        <v>33.630000000000003</v>
      </c>
      <c r="F330" s="3">
        <v>720</v>
      </c>
      <c r="G330" s="3">
        <v>2.86</v>
      </c>
      <c r="H330" s="3">
        <v>35.090000000000003</v>
      </c>
      <c r="K330" s="3">
        <v>936</v>
      </c>
      <c r="L330" s="3">
        <v>5.69</v>
      </c>
      <c r="M330" s="3">
        <v>31.57</v>
      </c>
      <c r="O330" s="3">
        <v>864</v>
      </c>
      <c r="P330" s="3">
        <v>3.52</v>
      </c>
      <c r="Q330" s="3">
        <v>34.44</v>
      </c>
    </row>
    <row r="331" spans="1:17" x14ac:dyDescent="0.2">
      <c r="A331" s="3">
        <v>720</v>
      </c>
      <c r="B331" s="3">
        <v>2.84</v>
      </c>
      <c r="C331" s="3">
        <v>35.380000000000003</v>
      </c>
      <c r="F331" s="3">
        <v>1008</v>
      </c>
      <c r="G331" s="3">
        <v>6.06</v>
      </c>
      <c r="H331" s="3">
        <v>31.64</v>
      </c>
      <c r="K331" s="3">
        <v>936</v>
      </c>
      <c r="L331" s="3">
        <v>3.84</v>
      </c>
      <c r="M331" s="3">
        <v>34.26</v>
      </c>
      <c r="O331" s="3">
        <v>792</v>
      </c>
      <c r="P331" s="3">
        <v>3.13</v>
      </c>
      <c r="Q331" s="3">
        <v>35.33</v>
      </c>
    </row>
    <row r="332" spans="1:17" x14ac:dyDescent="0.2">
      <c r="A332" s="3">
        <v>792</v>
      </c>
      <c r="B332" s="3">
        <v>3.28</v>
      </c>
      <c r="C332" s="3">
        <v>33.89</v>
      </c>
      <c r="F332" s="3">
        <v>864</v>
      </c>
      <c r="G332" s="3">
        <v>3.64</v>
      </c>
      <c r="H332" s="3">
        <v>33.130000000000003</v>
      </c>
      <c r="K332" s="3">
        <v>936</v>
      </c>
      <c r="L332" s="3">
        <v>3.78</v>
      </c>
      <c r="M332" s="3">
        <v>34.75</v>
      </c>
      <c r="O332" s="3">
        <v>1008</v>
      </c>
      <c r="P332" s="3">
        <v>3.91</v>
      </c>
      <c r="Q332" s="3">
        <v>35.89</v>
      </c>
    </row>
    <row r="333" spans="1:17" x14ac:dyDescent="0.2">
      <c r="A333" s="3">
        <v>720</v>
      </c>
      <c r="B333" s="3">
        <v>2.99</v>
      </c>
      <c r="C333" s="3">
        <v>34.03</v>
      </c>
      <c r="F333" s="3">
        <v>936</v>
      </c>
      <c r="G333" s="3">
        <v>3.8</v>
      </c>
      <c r="H333" s="3">
        <v>34.409999999999997</v>
      </c>
      <c r="K333" s="3">
        <v>792</v>
      </c>
      <c r="L333" s="3">
        <v>3.09</v>
      </c>
      <c r="M333" s="3">
        <v>35.65</v>
      </c>
      <c r="O333" s="3">
        <v>936</v>
      </c>
      <c r="P333" s="3">
        <v>3.85</v>
      </c>
      <c r="Q333" s="3">
        <v>34.08</v>
      </c>
    </row>
    <row r="334" spans="1:17" x14ac:dyDescent="0.2">
      <c r="A334" s="3">
        <v>792</v>
      </c>
      <c r="B334" s="3">
        <v>3.39</v>
      </c>
      <c r="C334" s="3">
        <v>32.78</v>
      </c>
      <c r="F334" s="3">
        <v>648</v>
      </c>
      <c r="G334" s="3">
        <v>2.56</v>
      </c>
      <c r="H334" s="3">
        <v>35.24</v>
      </c>
      <c r="K334" s="3">
        <v>1152</v>
      </c>
      <c r="L334" s="3">
        <v>4.8099999999999996</v>
      </c>
      <c r="M334" s="3">
        <v>33.549999999999997</v>
      </c>
      <c r="O334" s="3">
        <v>1008</v>
      </c>
      <c r="P334" s="3">
        <v>4.09</v>
      </c>
      <c r="Q334" s="3">
        <v>34.380000000000003</v>
      </c>
    </row>
    <row r="335" spans="1:17" x14ac:dyDescent="0.2">
      <c r="A335" s="3">
        <v>432</v>
      </c>
      <c r="B335" s="3">
        <v>1.79</v>
      </c>
      <c r="C335" s="3">
        <v>35.369999999999997</v>
      </c>
      <c r="F335" s="3">
        <v>576</v>
      </c>
      <c r="G335" s="3">
        <v>2.2799999999999998</v>
      </c>
      <c r="H335" s="3">
        <v>35.14</v>
      </c>
      <c r="K335" s="3">
        <v>936</v>
      </c>
      <c r="L335" s="3">
        <v>3.82</v>
      </c>
      <c r="M335" s="3">
        <v>34.159999999999997</v>
      </c>
      <c r="O335" s="3">
        <v>792</v>
      </c>
      <c r="P335" s="3">
        <v>3.17</v>
      </c>
      <c r="Q335" s="3">
        <v>34.82</v>
      </c>
    </row>
    <row r="336" spans="1:17" x14ac:dyDescent="0.2">
      <c r="A336" s="3">
        <v>504</v>
      </c>
      <c r="B336" s="3">
        <v>1.97</v>
      </c>
      <c r="C336" s="3">
        <v>35.729999999999997</v>
      </c>
      <c r="F336" s="3">
        <v>504</v>
      </c>
      <c r="G336" s="3">
        <v>1.96</v>
      </c>
      <c r="H336" s="3">
        <v>35.75</v>
      </c>
      <c r="K336" s="3">
        <v>1008</v>
      </c>
      <c r="L336" s="3">
        <v>4.13</v>
      </c>
      <c r="M336" s="3">
        <v>34.01</v>
      </c>
      <c r="O336" s="3">
        <v>792</v>
      </c>
      <c r="P336" s="3">
        <v>3.22</v>
      </c>
      <c r="Q336" s="3">
        <v>34.39</v>
      </c>
    </row>
    <row r="337" spans="1:17" x14ac:dyDescent="0.2">
      <c r="A337" s="3">
        <v>504</v>
      </c>
      <c r="B337" s="3">
        <v>1.89</v>
      </c>
      <c r="C337" s="3">
        <v>37.01</v>
      </c>
      <c r="F337" s="3">
        <v>360</v>
      </c>
      <c r="G337" s="3">
        <v>1.35</v>
      </c>
      <c r="H337" s="3">
        <v>37.020000000000003</v>
      </c>
      <c r="K337" s="3">
        <v>792</v>
      </c>
      <c r="L337" s="3">
        <v>3.2</v>
      </c>
      <c r="M337" s="3">
        <v>34.56</v>
      </c>
      <c r="O337" s="3">
        <v>648</v>
      </c>
      <c r="P337" s="3">
        <v>2.5299999999999998</v>
      </c>
      <c r="Q337" s="3">
        <v>35.07</v>
      </c>
    </row>
    <row r="338" spans="1:17" x14ac:dyDescent="0.2">
      <c r="A338" s="3">
        <v>432</v>
      </c>
      <c r="B338" s="3">
        <v>1.84</v>
      </c>
      <c r="C338" s="3">
        <v>32.659999999999997</v>
      </c>
      <c r="F338" s="3">
        <v>432</v>
      </c>
      <c r="G338" s="3">
        <v>1.86</v>
      </c>
      <c r="H338" s="3">
        <v>32.299999999999997</v>
      </c>
      <c r="K338" s="3">
        <v>648</v>
      </c>
      <c r="L338" s="3">
        <v>2.59</v>
      </c>
      <c r="M338" s="3">
        <v>34.89</v>
      </c>
      <c r="O338" s="3">
        <v>504</v>
      </c>
      <c r="P338" s="3">
        <v>2.02</v>
      </c>
      <c r="Q338" s="3">
        <v>34.86</v>
      </c>
    </row>
    <row r="339" spans="1:17" x14ac:dyDescent="0.2">
      <c r="A339" s="3">
        <v>1008</v>
      </c>
      <c r="B339" s="3">
        <v>4.01</v>
      </c>
      <c r="C339" s="3">
        <v>35.14</v>
      </c>
      <c r="F339" s="3">
        <v>936</v>
      </c>
      <c r="G339" s="3">
        <v>3.77</v>
      </c>
      <c r="H339" s="3">
        <v>34.69</v>
      </c>
      <c r="K339" s="3">
        <v>432</v>
      </c>
      <c r="L339" s="3">
        <v>1.7</v>
      </c>
      <c r="M339" s="3">
        <v>35.479999999999997</v>
      </c>
      <c r="O339" s="3">
        <v>360</v>
      </c>
      <c r="P339" s="3">
        <v>1.4</v>
      </c>
      <c r="Q339" s="3">
        <v>35.72</v>
      </c>
    </row>
    <row r="340" spans="1:17" x14ac:dyDescent="0.2">
      <c r="A340" s="3">
        <v>936</v>
      </c>
      <c r="B340" s="3">
        <v>5.82</v>
      </c>
      <c r="C340" s="3">
        <v>22.55</v>
      </c>
      <c r="F340" s="3">
        <v>1008</v>
      </c>
      <c r="G340" s="3">
        <v>3.92</v>
      </c>
      <c r="H340" s="3">
        <v>35.79</v>
      </c>
      <c r="K340" s="3">
        <v>432</v>
      </c>
      <c r="L340" s="3">
        <v>1.63</v>
      </c>
      <c r="M340" s="3">
        <v>36.76</v>
      </c>
      <c r="O340" s="3">
        <v>432</v>
      </c>
      <c r="P340" s="3">
        <v>1.66</v>
      </c>
      <c r="Q340" s="3">
        <v>36.15</v>
      </c>
    </row>
    <row r="341" spans="1:17" x14ac:dyDescent="0.2">
      <c r="A341" s="3">
        <v>864</v>
      </c>
      <c r="B341" s="3">
        <v>3.54</v>
      </c>
      <c r="C341" s="3">
        <v>34.36</v>
      </c>
      <c r="F341" s="3">
        <v>936</v>
      </c>
      <c r="G341" s="3">
        <v>3.82</v>
      </c>
      <c r="H341" s="3">
        <v>34.270000000000003</v>
      </c>
      <c r="K341" s="3">
        <v>504</v>
      </c>
      <c r="L341" s="3">
        <v>1.87</v>
      </c>
      <c r="M341" s="3">
        <v>37.39</v>
      </c>
      <c r="O341" s="3">
        <v>360</v>
      </c>
      <c r="P341" s="3">
        <v>1.4</v>
      </c>
      <c r="Q341" s="3">
        <v>35.909999999999997</v>
      </c>
    </row>
    <row r="342" spans="1:17" x14ac:dyDescent="0.2">
      <c r="A342" s="3">
        <v>1296</v>
      </c>
      <c r="B342" s="3">
        <v>5.51</v>
      </c>
      <c r="C342" s="3">
        <v>32.96</v>
      </c>
      <c r="F342" s="3">
        <v>936</v>
      </c>
      <c r="G342" s="3">
        <v>3.78</v>
      </c>
      <c r="H342" s="3">
        <v>34.549999999999997</v>
      </c>
      <c r="K342" s="3">
        <v>432</v>
      </c>
      <c r="L342" s="3">
        <v>1.85</v>
      </c>
      <c r="M342" s="3">
        <v>32.39</v>
      </c>
      <c r="O342" s="3">
        <v>432</v>
      </c>
      <c r="P342" s="3">
        <v>1.86</v>
      </c>
      <c r="Q342" s="3">
        <v>32.33</v>
      </c>
    </row>
    <row r="343" spans="1:17" x14ac:dyDescent="0.2">
      <c r="A343" s="3">
        <v>1080</v>
      </c>
      <c r="B343" s="3">
        <v>4.46</v>
      </c>
      <c r="C343" s="3">
        <v>33.909999999999997</v>
      </c>
      <c r="F343" s="3">
        <v>936</v>
      </c>
      <c r="G343" s="3">
        <v>3.93</v>
      </c>
      <c r="H343" s="3">
        <v>33.340000000000003</v>
      </c>
      <c r="K343" s="3">
        <v>720</v>
      </c>
      <c r="L343" s="3">
        <v>2.94</v>
      </c>
      <c r="M343" s="3">
        <v>34.51</v>
      </c>
      <c r="O343" s="3">
        <v>648</v>
      </c>
      <c r="P343" s="3">
        <v>2.59</v>
      </c>
      <c r="Q343" s="3">
        <v>35.11</v>
      </c>
    </row>
    <row r="344" spans="1:17" x14ac:dyDescent="0.2">
      <c r="A344" s="3">
        <v>864</v>
      </c>
      <c r="B344" s="3">
        <v>3.58</v>
      </c>
      <c r="C344" s="3">
        <v>33.840000000000003</v>
      </c>
      <c r="F344" s="3">
        <v>864</v>
      </c>
      <c r="G344" s="3">
        <v>3.63</v>
      </c>
      <c r="H344" s="3">
        <v>33.29</v>
      </c>
      <c r="K344" s="3">
        <v>1008</v>
      </c>
      <c r="L344" s="3">
        <v>4.1100000000000003</v>
      </c>
      <c r="M344" s="3">
        <v>34.29</v>
      </c>
      <c r="O344" s="3">
        <v>1152</v>
      </c>
      <c r="P344" s="3">
        <v>4.8099999999999996</v>
      </c>
      <c r="Q344" s="3">
        <v>33.549999999999997</v>
      </c>
    </row>
    <row r="345" spans="1:17" x14ac:dyDescent="0.2">
      <c r="A345" s="3">
        <v>864</v>
      </c>
      <c r="B345" s="3">
        <v>3.48</v>
      </c>
      <c r="C345" s="3">
        <v>34.770000000000003</v>
      </c>
      <c r="F345" s="3">
        <v>864</v>
      </c>
      <c r="G345" s="3">
        <v>3.66</v>
      </c>
      <c r="H345" s="3">
        <v>32.93</v>
      </c>
      <c r="K345" s="3">
        <v>936</v>
      </c>
      <c r="L345" s="3">
        <v>4.01</v>
      </c>
      <c r="M345" s="3">
        <v>33.380000000000003</v>
      </c>
      <c r="O345" s="3">
        <v>864</v>
      </c>
      <c r="P345" s="3">
        <v>5.44</v>
      </c>
      <c r="Q345" s="3">
        <v>22.13</v>
      </c>
    </row>
    <row r="346" spans="1:17" x14ac:dyDescent="0.2">
      <c r="A346" s="3">
        <v>792</v>
      </c>
      <c r="B346" s="3">
        <v>3.21</v>
      </c>
      <c r="C346" s="3">
        <v>34.369999999999997</v>
      </c>
      <c r="F346" s="3">
        <v>1080</v>
      </c>
      <c r="G346" s="3">
        <v>4.4800000000000004</v>
      </c>
      <c r="H346" s="3">
        <v>33.67</v>
      </c>
      <c r="K346" s="3">
        <v>864</v>
      </c>
      <c r="L346" s="3">
        <v>3.54</v>
      </c>
      <c r="M346" s="3">
        <v>34.090000000000003</v>
      </c>
      <c r="O346" s="3">
        <v>576</v>
      </c>
      <c r="P346" s="3">
        <v>2.68</v>
      </c>
      <c r="Q346" s="3">
        <v>29.92</v>
      </c>
    </row>
    <row r="347" spans="1:17" x14ac:dyDescent="0.2">
      <c r="A347" s="3">
        <v>864</v>
      </c>
      <c r="B347" s="3">
        <v>3.39</v>
      </c>
      <c r="C347" s="3">
        <v>34.68</v>
      </c>
      <c r="F347" s="3">
        <v>792</v>
      </c>
      <c r="G347" s="3">
        <v>3.21</v>
      </c>
      <c r="H347" s="3">
        <v>34.46</v>
      </c>
      <c r="K347" s="3">
        <v>792</v>
      </c>
      <c r="L347" s="3">
        <v>3.27</v>
      </c>
      <c r="M347" s="3">
        <v>33.89</v>
      </c>
      <c r="O347" s="3">
        <v>1008</v>
      </c>
      <c r="P347" s="3">
        <v>4.2699999999999996</v>
      </c>
      <c r="Q347" s="3">
        <v>33.04</v>
      </c>
    </row>
    <row r="348" spans="1:17" x14ac:dyDescent="0.2">
      <c r="A348" s="3">
        <v>648</v>
      </c>
      <c r="B348" s="3">
        <v>2.52</v>
      </c>
      <c r="C348" s="3">
        <v>35.76</v>
      </c>
      <c r="F348" s="3">
        <v>504</v>
      </c>
      <c r="G348" s="3">
        <v>2.0099999999999998</v>
      </c>
      <c r="H348" s="3">
        <v>34.93</v>
      </c>
      <c r="K348" s="3">
        <v>936</v>
      </c>
      <c r="L348" s="3">
        <v>3.86</v>
      </c>
      <c r="M348" s="3">
        <v>33.92</v>
      </c>
      <c r="O348" s="3">
        <v>576</v>
      </c>
      <c r="P348" s="3">
        <v>2.41</v>
      </c>
      <c r="Q348" s="3">
        <v>33.43</v>
      </c>
    </row>
    <row r="349" spans="1:17" x14ac:dyDescent="0.2">
      <c r="A349" s="3">
        <v>360</v>
      </c>
      <c r="B349" s="3">
        <v>1.34</v>
      </c>
      <c r="C349" s="3">
        <v>37.270000000000003</v>
      </c>
      <c r="F349" s="3">
        <v>432</v>
      </c>
      <c r="G349" s="3">
        <v>1.63</v>
      </c>
      <c r="H349" s="3">
        <v>36.92</v>
      </c>
      <c r="K349" s="3">
        <v>1008</v>
      </c>
      <c r="L349" s="3">
        <v>4.2699999999999996</v>
      </c>
      <c r="M349" s="3">
        <v>33.119999999999997</v>
      </c>
      <c r="O349" s="3">
        <v>648</v>
      </c>
      <c r="P349" s="3">
        <v>2.63</v>
      </c>
      <c r="Q349" s="3">
        <v>34.4</v>
      </c>
    </row>
    <row r="350" spans="1:17" x14ac:dyDescent="0.2">
      <c r="A350" s="3">
        <v>432</v>
      </c>
      <c r="B350" s="3">
        <v>1.87</v>
      </c>
      <c r="C350" s="3">
        <v>32.119999999999997</v>
      </c>
      <c r="F350" s="3">
        <v>432</v>
      </c>
      <c r="G350" s="3">
        <v>1.86</v>
      </c>
      <c r="H350" s="3">
        <v>32.21</v>
      </c>
      <c r="K350" s="3">
        <v>1080</v>
      </c>
      <c r="L350" s="3">
        <v>4.5599999999999996</v>
      </c>
      <c r="M350" s="3">
        <v>33.119999999999997</v>
      </c>
      <c r="O350" s="3">
        <v>936</v>
      </c>
      <c r="P350" s="3">
        <v>3.89</v>
      </c>
      <c r="Q350" s="3">
        <v>33.700000000000003</v>
      </c>
    </row>
    <row r="351" spans="1:17" x14ac:dyDescent="0.2">
      <c r="A351" s="3">
        <v>936</v>
      </c>
      <c r="B351" s="3">
        <v>3.94</v>
      </c>
      <c r="C351" s="3">
        <v>33.19</v>
      </c>
      <c r="F351" s="3">
        <v>936</v>
      </c>
      <c r="G351" s="3">
        <v>3.87</v>
      </c>
      <c r="H351" s="3">
        <v>33.76</v>
      </c>
      <c r="K351" s="3">
        <v>864</v>
      </c>
      <c r="L351" s="3">
        <v>3.61</v>
      </c>
      <c r="M351" s="3">
        <v>33.630000000000003</v>
      </c>
      <c r="O351" s="3">
        <v>720</v>
      </c>
      <c r="P351" s="3">
        <v>3</v>
      </c>
      <c r="Q351" s="3">
        <v>33.5</v>
      </c>
    </row>
    <row r="352" spans="1:17" x14ac:dyDescent="0.2">
      <c r="A352" s="3">
        <v>792</v>
      </c>
      <c r="B352" s="3">
        <v>5.45</v>
      </c>
      <c r="C352" s="3">
        <v>20.34</v>
      </c>
      <c r="F352" s="3">
        <v>864</v>
      </c>
      <c r="G352" s="3">
        <v>3.6</v>
      </c>
      <c r="H352" s="3">
        <v>33.450000000000003</v>
      </c>
      <c r="K352" s="3">
        <v>936</v>
      </c>
      <c r="L352" s="3">
        <v>3.93</v>
      </c>
      <c r="M352" s="3">
        <v>33.369999999999997</v>
      </c>
      <c r="O352" s="3">
        <v>792</v>
      </c>
      <c r="P352" s="3">
        <v>3.31</v>
      </c>
      <c r="Q352" s="3">
        <v>33.35</v>
      </c>
    </row>
    <row r="353" spans="1:17" x14ac:dyDescent="0.2">
      <c r="A353" s="3">
        <v>720</v>
      </c>
      <c r="B353" s="3">
        <v>4.5999999999999996</v>
      </c>
      <c r="C353" s="3">
        <v>32.18</v>
      </c>
      <c r="F353" s="3">
        <v>864</v>
      </c>
      <c r="G353" s="3">
        <v>3.59</v>
      </c>
      <c r="H353" s="3">
        <v>33.61</v>
      </c>
      <c r="K353" s="3">
        <v>720</v>
      </c>
      <c r="L353" s="3">
        <v>4.96</v>
      </c>
      <c r="M353" s="3">
        <v>31.74</v>
      </c>
      <c r="O353" s="3">
        <v>648</v>
      </c>
      <c r="P353" s="3">
        <v>2.52</v>
      </c>
      <c r="Q353" s="3">
        <v>35.89</v>
      </c>
    </row>
    <row r="354" spans="1:17" x14ac:dyDescent="0.2">
      <c r="A354" s="3">
        <v>648</v>
      </c>
      <c r="B354" s="3">
        <v>2.58</v>
      </c>
      <c r="C354" s="3">
        <v>35.020000000000003</v>
      </c>
      <c r="F354" s="3">
        <v>936</v>
      </c>
      <c r="G354" s="3">
        <v>3.85</v>
      </c>
      <c r="H354" s="3">
        <v>34</v>
      </c>
      <c r="K354" s="3">
        <v>648</v>
      </c>
      <c r="L354" s="3">
        <v>2.83</v>
      </c>
      <c r="M354" s="3">
        <v>35.14</v>
      </c>
      <c r="O354" s="3">
        <v>792</v>
      </c>
      <c r="P354" s="3">
        <v>3.09</v>
      </c>
      <c r="Q354" s="3">
        <v>35.68</v>
      </c>
    </row>
    <row r="355" spans="1:17" x14ac:dyDescent="0.2">
      <c r="A355" s="3">
        <v>936</v>
      </c>
      <c r="B355" s="3">
        <v>3.78</v>
      </c>
      <c r="C355" s="3">
        <v>34.56</v>
      </c>
      <c r="F355" s="3">
        <v>792</v>
      </c>
      <c r="G355" s="3">
        <v>3.19</v>
      </c>
      <c r="H355" s="3">
        <v>34.630000000000003</v>
      </c>
      <c r="K355" s="3">
        <v>720</v>
      </c>
      <c r="L355" s="3">
        <v>2.87</v>
      </c>
      <c r="M355" s="3">
        <v>34.96</v>
      </c>
      <c r="O355" s="3">
        <v>936</v>
      </c>
      <c r="P355" s="3">
        <v>3.67</v>
      </c>
      <c r="Q355" s="3">
        <v>35.5</v>
      </c>
    </row>
    <row r="356" spans="1:17" x14ac:dyDescent="0.2">
      <c r="A356" s="3">
        <v>1008</v>
      </c>
      <c r="B356" s="3">
        <v>4.04</v>
      </c>
      <c r="C356" s="3">
        <v>34.840000000000003</v>
      </c>
      <c r="F356" s="3">
        <v>936</v>
      </c>
      <c r="G356" s="3">
        <v>3.7</v>
      </c>
      <c r="H356" s="3">
        <v>35.19</v>
      </c>
      <c r="K356" s="3">
        <v>792</v>
      </c>
      <c r="L356" s="3">
        <v>3.33</v>
      </c>
      <c r="M356" s="3">
        <v>35.04</v>
      </c>
      <c r="O356" s="3">
        <v>792</v>
      </c>
      <c r="P356" s="3">
        <v>3.15</v>
      </c>
      <c r="Q356" s="3">
        <v>35.049999999999997</v>
      </c>
    </row>
    <row r="357" spans="1:17" x14ac:dyDescent="0.2">
      <c r="A357" s="3">
        <v>1008</v>
      </c>
      <c r="B357" s="3">
        <v>4.1100000000000003</v>
      </c>
      <c r="C357" s="3">
        <v>34.29</v>
      </c>
      <c r="F357" s="3">
        <v>1080</v>
      </c>
      <c r="G357" s="3">
        <v>4.4000000000000004</v>
      </c>
      <c r="H357" s="3">
        <v>34.28</v>
      </c>
      <c r="K357" s="3">
        <v>648</v>
      </c>
      <c r="L357" s="3">
        <v>2.57</v>
      </c>
      <c r="M357" s="3">
        <v>35.119999999999997</v>
      </c>
      <c r="O357" s="3">
        <v>720</v>
      </c>
      <c r="P357" s="3">
        <v>2.79</v>
      </c>
      <c r="Q357" s="3">
        <v>35.89</v>
      </c>
    </row>
    <row r="358" spans="1:17" x14ac:dyDescent="0.2">
      <c r="A358" s="3">
        <v>936</v>
      </c>
      <c r="B358" s="3">
        <v>3.63</v>
      </c>
      <c r="C358" s="3">
        <v>35.909999999999997</v>
      </c>
      <c r="F358" s="3">
        <v>792</v>
      </c>
      <c r="G358" s="3">
        <v>3.35</v>
      </c>
      <c r="H358" s="3">
        <v>33.229999999999997</v>
      </c>
      <c r="K358" s="3">
        <v>432</v>
      </c>
      <c r="L358" s="3">
        <v>1.62</v>
      </c>
      <c r="M358" s="3">
        <v>36.94</v>
      </c>
      <c r="O358" s="3">
        <v>432</v>
      </c>
      <c r="P358" s="3">
        <v>1.62</v>
      </c>
      <c r="Q358" s="3">
        <v>37.08</v>
      </c>
    </row>
    <row r="359" spans="1:17" x14ac:dyDescent="0.2">
      <c r="A359" s="3">
        <v>936</v>
      </c>
      <c r="B359" s="3">
        <v>3.67</v>
      </c>
      <c r="C359" s="3">
        <v>35.53</v>
      </c>
      <c r="F359" s="3">
        <v>864</v>
      </c>
      <c r="G359" s="3">
        <v>3.81</v>
      </c>
      <c r="H359" s="3">
        <v>31.73</v>
      </c>
      <c r="K359" s="3">
        <v>432</v>
      </c>
      <c r="L359" s="3">
        <v>1.84</v>
      </c>
      <c r="M359" s="3">
        <v>32.659999999999997</v>
      </c>
      <c r="O359" s="3">
        <v>432</v>
      </c>
      <c r="P359" s="3">
        <v>1.85</v>
      </c>
      <c r="Q359" s="3">
        <v>32.450000000000003</v>
      </c>
    </row>
    <row r="360" spans="1:17" x14ac:dyDescent="0.2">
      <c r="A360" s="3">
        <v>576</v>
      </c>
      <c r="B360" s="3">
        <v>2.41</v>
      </c>
      <c r="C360" s="3">
        <v>33.369999999999997</v>
      </c>
      <c r="F360" s="3">
        <v>792</v>
      </c>
      <c r="G360" s="3">
        <v>3.32</v>
      </c>
      <c r="H360" s="3">
        <v>33.299999999999997</v>
      </c>
      <c r="K360" s="3">
        <v>576</v>
      </c>
      <c r="L360" s="3">
        <v>2.41</v>
      </c>
      <c r="M360" s="3">
        <v>34.020000000000003</v>
      </c>
      <c r="O360" s="3">
        <v>720</v>
      </c>
      <c r="P360" s="3">
        <v>3.1</v>
      </c>
      <c r="Q360" s="3">
        <v>32.97</v>
      </c>
    </row>
    <row r="361" spans="1:17" x14ac:dyDescent="0.2">
      <c r="A361" s="3">
        <v>432</v>
      </c>
      <c r="B361" s="3">
        <v>1.61</v>
      </c>
      <c r="C361" s="3">
        <v>37.33</v>
      </c>
      <c r="F361" s="3">
        <v>360</v>
      </c>
      <c r="G361" s="3">
        <v>1.36</v>
      </c>
      <c r="H361" s="3">
        <v>36.880000000000003</v>
      </c>
      <c r="K361" s="3">
        <v>1008</v>
      </c>
      <c r="L361" s="3">
        <v>4.12</v>
      </c>
      <c r="M361" s="3">
        <v>34.24</v>
      </c>
      <c r="O361" s="3">
        <v>864</v>
      </c>
      <c r="P361" s="3">
        <v>3.65</v>
      </c>
      <c r="Q361" s="3">
        <v>33.14</v>
      </c>
    </row>
    <row r="362" spans="1:17" x14ac:dyDescent="0.2">
      <c r="A362" s="3">
        <v>432</v>
      </c>
      <c r="B362" s="3">
        <v>1.86</v>
      </c>
      <c r="C362" s="3">
        <v>32.26</v>
      </c>
      <c r="F362" s="3">
        <v>432</v>
      </c>
      <c r="G362" s="3">
        <v>1.85</v>
      </c>
      <c r="H362" s="3">
        <v>32.520000000000003</v>
      </c>
      <c r="K362" s="3">
        <v>936</v>
      </c>
      <c r="L362" s="3">
        <v>3.73</v>
      </c>
      <c r="M362" s="3">
        <v>34.35</v>
      </c>
      <c r="O362" s="3">
        <v>864</v>
      </c>
      <c r="P362" s="3">
        <v>5.4</v>
      </c>
      <c r="Q362" s="3">
        <v>22.55</v>
      </c>
    </row>
    <row r="363" spans="1:17" x14ac:dyDescent="0.2">
      <c r="A363" s="3">
        <v>1008</v>
      </c>
      <c r="B363" s="3">
        <v>4.3899999999999997</v>
      </c>
      <c r="C363" s="3">
        <v>32.15</v>
      </c>
      <c r="F363" s="3">
        <v>864</v>
      </c>
      <c r="G363" s="3">
        <v>3.71</v>
      </c>
      <c r="H363" s="3">
        <v>32.729999999999997</v>
      </c>
      <c r="K363" s="3">
        <v>1008</v>
      </c>
      <c r="L363" s="3">
        <v>4.13</v>
      </c>
      <c r="M363" s="3">
        <v>34.11</v>
      </c>
      <c r="O363" s="3">
        <v>504</v>
      </c>
      <c r="P363" s="3">
        <v>2.33</v>
      </c>
      <c r="Q363" s="3">
        <v>30.12</v>
      </c>
    </row>
    <row r="364" spans="1:17" x14ac:dyDescent="0.2">
      <c r="A364" s="3">
        <v>936</v>
      </c>
      <c r="B364" s="3">
        <v>5.38</v>
      </c>
      <c r="C364" s="3">
        <v>24.21</v>
      </c>
      <c r="F364" s="3">
        <v>936</v>
      </c>
      <c r="G364" s="3">
        <v>3.94</v>
      </c>
      <c r="H364" s="3">
        <v>33.159999999999997</v>
      </c>
      <c r="K364" s="3">
        <v>1080</v>
      </c>
      <c r="L364" s="3">
        <v>4.4400000000000004</v>
      </c>
      <c r="M364" s="3">
        <v>34.020000000000003</v>
      </c>
      <c r="O364" s="3">
        <v>1224</v>
      </c>
      <c r="P364" s="3">
        <v>5.13</v>
      </c>
      <c r="Q364" s="3">
        <v>33.4</v>
      </c>
    </row>
    <row r="365" spans="1:17" x14ac:dyDescent="0.2">
      <c r="A365" s="3">
        <v>576</v>
      </c>
      <c r="B365" s="3">
        <v>2.31</v>
      </c>
      <c r="C365" s="3">
        <v>34.770000000000003</v>
      </c>
      <c r="F365" s="3">
        <v>936</v>
      </c>
      <c r="G365" s="3">
        <v>3.92</v>
      </c>
      <c r="H365" s="3">
        <v>33.369999999999997</v>
      </c>
      <c r="K365" s="3">
        <v>936</v>
      </c>
      <c r="L365" s="3">
        <v>3.92</v>
      </c>
      <c r="M365" s="3">
        <v>33.33</v>
      </c>
      <c r="O365" s="3">
        <v>1152</v>
      </c>
      <c r="P365" s="3">
        <v>4.93</v>
      </c>
      <c r="Q365" s="3">
        <v>32.75</v>
      </c>
    </row>
    <row r="366" spans="1:17" x14ac:dyDescent="0.2">
      <c r="A366" s="3">
        <v>1152</v>
      </c>
      <c r="B366" s="3">
        <v>4.84</v>
      </c>
      <c r="C366" s="3">
        <v>33.4</v>
      </c>
      <c r="F366" s="3">
        <v>792</v>
      </c>
      <c r="G366" s="3">
        <v>3.3</v>
      </c>
      <c r="H366" s="3">
        <v>33.49</v>
      </c>
      <c r="K366" s="3">
        <v>1008</v>
      </c>
      <c r="L366" s="3">
        <v>4.2699999999999996</v>
      </c>
      <c r="M366" s="3">
        <v>33.130000000000003</v>
      </c>
      <c r="O366" s="3">
        <v>792</v>
      </c>
      <c r="P366" s="3">
        <v>3.28</v>
      </c>
      <c r="Q366" s="3">
        <v>33.82</v>
      </c>
    </row>
    <row r="367" spans="1:17" x14ac:dyDescent="0.2">
      <c r="A367" s="3">
        <v>1080</v>
      </c>
      <c r="B367" s="3">
        <v>4.45</v>
      </c>
      <c r="C367" s="3">
        <v>33.92</v>
      </c>
      <c r="F367" s="3">
        <v>1008</v>
      </c>
      <c r="G367" s="3">
        <v>4.26</v>
      </c>
      <c r="H367" s="3">
        <v>33</v>
      </c>
      <c r="K367" s="3">
        <v>792</v>
      </c>
      <c r="L367" s="3">
        <v>3.58</v>
      </c>
      <c r="M367" s="3">
        <v>33.159999999999997</v>
      </c>
      <c r="O367" s="3">
        <v>936</v>
      </c>
      <c r="P367" s="3">
        <v>3.96</v>
      </c>
      <c r="Q367" s="3">
        <v>33.1</v>
      </c>
    </row>
    <row r="368" spans="1:17" x14ac:dyDescent="0.2">
      <c r="A368" s="3">
        <v>936</v>
      </c>
      <c r="B368" s="3">
        <v>3.83</v>
      </c>
      <c r="C368" s="3">
        <v>34.07</v>
      </c>
      <c r="F368" s="3">
        <v>864</v>
      </c>
      <c r="G368" s="3">
        <v>3.65</v>
      </c>
      <c r="H368" s="3">
        <v>33.15</v>
      </c>
      <c r="K368" s="3">
        <v>648</v>
      </c>
      <c r="L368" s="3">
        <v>2.65</v>
      </c>
      <c r="M368" s="3">
        <v>34.15</v>
      </c>
      <c r="O368" s="3">
        <v>936</v>
      </c>
      <c r="P368" s="3">
        <v>3.86</v>
      </c>
      <c r="Q368" s="3">
        <v>33.85</v>
      </c>
    </row>
    <row r="369" spans="1:17" x14ac:dyDescent="0.2">
      <c r="A369" s="3">
        <v>792</v>
      </c>
      <c r="B369" s="3">
        <v>3.18</v>
      </c>
      <c r="C369" s="3">
        <v>34.700000000000003</v>
      </c>
      <c r="F369" s="3">
        <v>576</v>
      </c>
      <c r="G369" s="3">
        <v>2.2999999999999998</v>
      </c>
      <c r="H369" s="3">
        <v>35.19</v>
      </c>
      <c r="K369" s="3">
        <v>648</v>
      </c>
      <c r="L369" s="3">
        <v>2.61</v>
      </c>
      <c r="M369" s="3">
        <v>34.64</v>
      </c>
      <c r="O369" s="3">
        <v>864</v>
      </c>
      <c r="P369" s="3">
        <v>3.59</v>
      </c>
      <c r="Q369" s="3">
        <v>33.64</v>
      </c>
    </row>
    <row r="370" spans="1:17" x14ac:dyDescent="0.2">
      <c r="A370" s="3">
        <v>648</v>
      </c>
      <c r="B370" s="3">
        <v>2.62</v>
      </c>
      <c r="C370" s="3">
        <v>34.47</v>
      </c>
      <c r="F370" s="3">
        <v>936</v>
      </c>
      <c r="G370" s="3">
        <v>3.77</v>
      </c>
      <c r="H370" s="3">
        <v>34.69</v>
      </c>
      <c r="K370" s="3">
        <v>864</v>
      </c>
      <c r="L370" s="3">
        <v>3.55</v>
      </c>
      <c r="M370" s="3">
        <v>33.93</v>
      </c>
      <c r="O370" s="3">
        <v>792</v>
      </c>
      <c r="P370" s="3">
        <v>3.31</v>
      </c>
      <c r="Q370" s="3">
        <v>33.65</v>
      </c>
    </row>
    <row r="371" spans="1:17" x14ac:dyDescent="0.2">
      <c r="A371" s="3">
        <v>792</v>
      </c>
      <c r="B371" s="3">
        <v>3.17</v>
      </c>
      <c r="C371" s="3">
        <v>34.76</v>
      </c>
      <c r="F371" s="3">
        <v>648</v>
      </c>
      <c r="G371" s="3">
        <v>2.5499999999999998</v>
      </c>
      <c r="H371" s="3">
        <v>35.42</v>
      </c>
      <c r="K371" s="3">
        <v>936</v>
      </c>
      <c r="L371" s="3">
        <v>3.67</v>
      </c>
      <c r="M371" s="3">
        <v>33.409999999999997</v>
      </c>
      <c r="O371" s="3">
        <v>648</v>
      </c>
      <c r="P371" s="3">
        <v>2.72</v>
      </c>
      <c r="Q371" s="3">
        <v>33.31</v>
      </c>
    </row>
    <row r="372" spans="1:17" x14ac:dyDescent="0.2">
      <c r="A372" s="3">
        <v>648</v>
      </c>
      <c r="B372" s="3">
        <v>2.48</v>
      </c>
      <c r="C372" s="3">
        <v>36.28</v>
      </c>
      <c r="F372" s="3">
        <v>648</v>
      </c>
      <c r="G372" s="3">
        <v>2.76</v>
      </c>
      <c r="H372" s="3">
        <v>32.979999999999997</v>
      </c>
      <c r="K372" s="3">
        <v>648</v>
      </c>
      <c r="L372" s="3">
        <v>2.65</v>
      </c>
      <c r="M372" s="3">
        <v>34.29</v>
      </c>
      <c r="O372" s="3">
        <v>720</v>
      </c>
      <c r="P372" s="3">
        <v>3.04</v>
      </c>
      <c r="Q372" s="3">
        <v>33.130000000000003</v>
      </c>
    </row>
    <row r="373" spans="1:17" x14ac:dyDescent="0.2">
      <c r="A373" s="3">
        <v>432</v>
      </c>
      <c r="B373" s="3">
        <v>1.61</v>
      </c>
      <c r="C373" s="3">
        <v>37.200000000000003</v>
      </c>
      <c r="F373" s="3">
        <v>504</v>
      </c>
      <c r="G373" s="3">
        <v>1.88</v>
      </c>
      <c r="H373" s="3">
        <v>37.200000000000003</v>
      </c>
      <c r="K373" s="3">
        <v>648</v>
      </c>
      <c r="L373" s="3">
        <v>2.44</v>
      </c>
      <c r="M373" s="3">
        <v>34.67</v>
      </c>
      <c r="O373" s="3">
        <v>648</v>
      </c>
      <c r="P373" s="3">
        <v>2.82</v>
      </c>
      <c r="Q373" s="3">
        <v>33.78</v>
      </c>
    </row>
    <row r="374" spans="1:17" x14ac:dyDescent="0.2">
      <c r="A374" s="3">
        <v>360</v>
      </c>
      <c r="B374" s="3">
        <v>1.54</v>
      </c>
      <c r="C374" s="3">
        <v>32.479999999999997</v>
      </c>
      <c r="F374" s="3">
        <v>360</v>
      </c>
      <c r="G374" s="3">
        <v>1.55</v>
      </c>
      <c r="H374" s="3">
        <v>32.270000000000003</v>
      </c>
      <c r="K374" s="3">
        <v>504</v>
      </c>
      <c r="L374" s="3">
        <v>1.9</v>
      </c>
      <c r="M374" s="3">
        <v>36.78</v>
      </c>
      <c r="O374" s="3">
        <v>432</v>
      </c>
      <c r="P374" s="3">
        <v>1.74</v>
      </c>
      <c r="Q374" s="3">
        <v>34.58</v>
      </c>
    </row>
    <row r="375" spans="1:17" x14ac:dyDescent="0.2">
      <c r="A375" s="3">
        <v>936</v>
      </c>
      <c r="B375" s="3">
        <v>3.98</v>
      </c>
      <c r="C375" s="3">
        <v>33.06</v>
      </c>
      <c r="F375" s="3">
        <v>1080</v>
      </c>
      <c r="G375" s="3">
        <v>4.5999999999999996</v>
      </c>
      <c r="H375" s="3">
        <v>32.81</v>
      </c>
      <c r="K375" s="3">
        <v>360</v>
      </c>
      <c r="L375" s="3">
        <v>1.34</v>
      </c>
      <c r="M375" s="3">
        <v>37.42</v>
      </c>
      <c r="O375" s="3">
        <v>288</v>
      </c>
      <c r="P375" s="3">
        <v>1.1000000000000001</v>
      </c>
      <c r="Q375" s="3">
        <v>37.07</v>
      </c>
    </row>
    <row r="376" spans="1:17" x14ac:dyDescent="0.2">
      <c r="A376" s="3">
        <v>720</v>
      </c>
      <c r="B376" s="3">
        <v>4.0199999999999996</v>
      </c>
      <c r="C376" s="3">
        <v>24.96</v>
      </c>
      <c r="F376" s="3">
        <v>1008</v>
      </c>
      <c r="G376" s="3">
        <v>4.4800000000000004</v>
      </c>
      <c r="H376" s="3">
        <v>31.6</v>
      </c>
      <c r="K376" s="3">
        <v>432</v>
      </c>
      <c r="L376" s="3">
        <v>1.85</v>
      </c>
      <c r="M376" s="3">
        <v>32.380000000000003</v>
      </c>
      <c r="O376" s="3">
        <v>432</v>
      </c>
      <c r="P376" s="3">
        <v>1.84</v>
      </c>
      <c r="Q376" s="3">
        <v>32.619999999999997</v>
      </c>
    </row>
    <row r="377" spans="1:17" x14ac:dyDescent="0.2">
      <c r="A377" s="3">
        <v>1080</v>
      </c>
      <c r="B377" s="3">
        <v>4.71</v>
      </c>
      <c r="C377" s="3">
        <v>32.32</v>
      </c>
      <c r="F377" s="3">
        <v>1008</v>
      </c>
      <c r="G377" s="3">
        <v>4.22</v>
      </c>
      <c r="H377" s="3">
        <v>33.61</v>
      </c>
      <c r="K377" s="3">
        <v>504</v>
      </c>
      <c r="L377" s="3">
        <v>1.91</v>
      </c>
      <c r="M377" s="3">
        <v>36.71</v>
      </c>
      <c r="O377" s="3">
        <v>648</v>
      </c>
      <c r="P377" s="3">
        <v>4.59</v>
      </c>
      <c r="Q377" s="3">
        <v>35.01</v>
      </c>
    </row>
    <row r="378" spans="1:17" x14ac:dyDescent="0.2">
      <c r="A378" s="3">
        <v>864</v>
      </c>
      <c r="B378" s="3">
        <v>3.7</v>
      </c>
      <c r="C378" s="3">
        <v>32.74</v>
      </c>
      <c r="F378" s="3">
        <v>936</v>
      </c>
      <c r="G378" s="3">
        <v>3.88</v>
      </c>
      <c r="H378" s="3">
        <v>33.69</v>
      </c>
      <c r="K378" s="3">
        <v>1008</v>
      </c>
      <c r="L378" s="3">
        <v>4.04</v>
      </c>
      <c r="M378" s="3">
        <v>34.89</v>
      </c>
      <c r="O378" s="3">
        <v>1152</v>
      </c>
      <c r="P378" s="3">
        <v>4.7</v>
      </c>
      <c r="Q378" s="3">
        <v>34.200000000000003</v>
      </c>
    </row>
    <row r="379" spans="1:17" x14ac:dyDescent="0.2">
      <c r="A379" s="3">
        <v>720</v>
      </c>
      <c r="B379" s="3">
        <v>3.12</v>
      </c>
      <c r="C379" s="3">
        <v>32.22</v>
      </c>
      <c r="F379" s="3">
        <v>792</v>
      </c>
      <c r="G379" s="3">
        <v>3.34</v>
      </c>
      <c r="H379" s="3">
        <v>33.18</v>
      </c>
      <c r="K379" s="3">
        <v>1152</v>
      </c>
      <c r="L379" s="3">
        <v>4.9000000000000004</v>
      </c>
      <c r="M379" s="3">
        <v>33.1</v>
      </c>
      <c r="O379" s="3">
        <v>1080</v>
      </c>
      <c r="P379" s="3">
        <v>6.43</v>
      </c>
      <c r="Q379" s="3">
        <v>23.45</v>
      </c>
    </row>
    <row r="380" spans="1:17" x14ac:dyDescent="0.2">
      <c r="A380" s="3">
        <v>1008</v>
      </c>
      <c r="B380" s="3">
        <v>4.25</v>
      </c>
      <c r="C380" s="3">
        <v>33.24</v>
      </c>
      <c r="F380" s="3">
        <v>936</v>
      </c>
      <c r="G380" s="3">
        <v>4.01</v>
      </c>
      <c r="H380" s="3">
        <v>32.81</v>
      </c>
      <c r="K380" s="3">
        <v>1008</v>
      </c>
      <c r="L380" s="3">
        <v>4.17</v>
      </c>
      <c r="M380" s="3">
        <v>33.81</v>
      </c>
      <c r="O380" s="3">
        <v>504</v>
      </c>
      <c r="P380" s="3">
        <v>2.2999999999999998</v>
      </c>
      <c r="Q380" s="3">
        <v>30.46</v>
      </c>
    </row>
    <row r="381" spans="1:17" x14ac:dyDescent="0.2">
      <c r="A381" s="3">
        <v>648</v>
      </c>
      <c r="B381" s="3">
        <v>2.87</v>
      </c>
      <c r="C381" s="3">
        <v>31.55</v>
      </c>
      <c r="F381" s="3">
        <v>864</v>
      </c>
      <c r="G381" s="3">
        <v>3.53</v>
      </c>
      <c r="H381" s="3">
        <v>34.19</v>
      </c>
      <c r="K381" s="3">
        <v>864</v>
      </c>
      <c r="L381" s="3">
        <v>3.65</v>
      </c>
      <c r="M381" s="3">
        <v>33.21</v>
      </c>
      <c r="O381" s="3">
        <v>1296</v>
      </c>
      <c r="P381" s="3">
        <v>5.6</v>
      </c>
      <c r="Q381" s="3">
        <v>32.53</v>
      </c>
    </row>
    <row r="382" spans="1:17" x14ac:dyDescent="0.2">
      <c r="A382" s="3">
        <v>936</v>
      </c>
      <c r="B382" s="3">
        <v>4.0199999999999996</v>
      </c>
      <c r="C382" s="3">
        <v>32.64</v>
      </c>
      <c r="F382" s="3">
        <v>720</v>
      </c>
      <c r="G382" s="3">
        <v>2.92</v>
      </c>
      <c r="H382" s="3">
        <v>34.56</v>
      </c>
      <c r="K382" s="3">
        <v>720</v>
      </c>
      <c r="L382" s="3">
        <v>2.88</v>
      </c>
      <c r="M382" s="3">
        <v>34.75</v>
      </c>
      <c r="O382" s="3">
        <v>936</v>
      </c>
      <c r="P382" s="3">
        <v>3.87</v>
      </c>
      <c r="Q382" s="3">
        <v>33.700000000000003</v>
      </c>
    </row>
    <row r="383" spans="1:17" x14ac:dyDescent="0.2">
      <c r="A383" s="3">
        <v>576</v>
      </c>
      <c r="B383" s="3">
        <v>2.39</v>
      </c>
      <c r="C383" s="3">
        <v>33.78</v>
      </c>
      <c r="F383" s="3">
        <v>504</v>
      </c>
      <c r="G383" s="3">
        <v>1.94</v>
      </c>
      <c r="H383" s="3">
        <v>36.22</v>
      </c>
      <c r="K383" s="3">
        <v>792</v>
      </c>
      <c r="L383" s="3">
        <v>3.2</v>
      </c>
      <c r="M383" s="3">
        <v>34.549999999999997</v>
      </c>
      <c r="O383" s="3">
        <v>1080</v>
      </c>
      <c r="P383" s="3">
        <v>4.58</v>
      </c>
      <c r="Q383" s="3">
        <v>32.840000000000003</v>
      </c>
    </row>
    <row r="384" spans="1:17" x14ac:dyDescent="0.2">
      <c r="A384" s="3">
        <v>576</v>
      </c>
      <c r="B384" s="3">
        <v>2.19</v>
      </c>
      <c r="C384" s="3">
        <v>36.46</v>
      </c>
      <c r="F384" s="3">
        <v>432</v>
      </c>
      <c r="G384" s="3">
        <v>1.61</v>
      </c>
      <c r="H384" s="3">
        <v>37.229999999999997</v>
      </c>
      <c r="K384" s="3">
        <v>936</v>
      </c>
      <c r="L384" s="3">
        <v>3.66</v>
      </c>
      <c r="M384" s="3">
        <v>33.630000000000003</v>
      </c>
      <c r="O384" s="3">
        <v>864</v>
      </c>
      <c r="P384" s="3">
        <v>3.63</v>
      </c>
      <c r="Q384" s="3">
        <v>33.25</v>
      </c>
    </row>
    <row r="385" spans="1:17" x14ac:dyDescent="0.2">
      <c r="A385" s="3">
        <v>360</v>
      </c>
      <c r="B385" s="3">
        <v>1.35</v>
      </c>
      <c r="C385" s="3">
        <v>36.96</v>
      </c>
      <c r="F385" s="3">
        <v>360</v>
      </c>
      <c r="G385" s="3">
        <v>1.34</v>
      </c>
      <c r="H385" s="3">
        <v>37.270000000000003</v>
      </c>
      <c r="K385" s="3">
        <v>864</v>
      </c>
      <c r="L385" s="3">
        <v>3.52</v>
      </c>
      <c r="M385" s="3">
        <v>34.31</v>
      </c>
      <c r="O385" s="3">
        <v>1152</v>
      </c>
      <c r="P385" s="3">
        <v>4.96</v>
      </c>
      <c r="Q385" s="3">
        <v>32.39</v>
      </c>
    </row>
    <row r="386" spans="1:17" x14ac:dyDescent="0.2">
      <c r="A386" s="3">
        <v>432</v>
      </c>
      <c r="B386" s="3">
        <v>1.86</v>
      </c>
      <c r="C386" s="3">
        <v>32.29</v>
      </c>
      <c r="F386" s="3">
        <v>432</v>
      </c>
      <c r="G386" s="3">
        <v>1.84</v>
      </c>
      <c r="H386" s="3">
        <v>32.58</v>
      </c>
      <c r="K386" s="3">
        <v>1080</v>
      </c>
      <c r="L386" s="3">
        <v>4.51</v>
      </c>
      <c r="M386" s="3">
        <v>33.49</v>
      </c>
      <c r="O386" s="3">
        <v>936</v>
      </c>
      <c r="P386" s="3">
        <v>4.04</v>
      </c>
      <c r="Q386" s="3">
        <v>32.299999999999997</v>
      </c>
    </row>
    <row r="387" spans="1:17" x14ac:dyDescent="0.2">
      <c r="A387" s="3">
        <v>936</v>
      </c>
      <c r="B387" s="3">
        <v>3.83</v>
      </c>
      <c r="C387" s="3">
        <v>34.24</v>
      </c>
      <c r="F387" s="3">
        <v>864</v>
      </c>
      <c r="G387" s="3">
        <v>3.46</v>
      </c>
      <c r="H387" s="3">
        <v>34.909999999999997</v>
      </c>
      <c r="K387" s="3">
        <v>864</v>
      </c>
      <c r="L387" s="3">
        <v>3.59</v>
      </c>
      <c r="M387" s="3">
        <v>33.630000000000003</v>
      </c>
      <c r="O387" s="3">
        <v>936</v>
      </c>
      <c r="P387" s="3">
        <v>4</v>
      </c>
      <c r="Q387" s="3">
        <v>32.67</v>
      </c>
    </row>
    <row r="388" spans="1:17" x14ac:dyDescent="0.2">
      <c r="A388" s="3">
        <v>936</v>
      </c>
      <c r="B388" s="3">
        <v>5.55</v>
      </c>
      <c r="C388" s="3">
        <v>24.54</v>
      </c>
      <c r="F388" s="3">
        <v>1152</v>
      </c>
      <c r="G388" s="3">
        <v>6.7</v>
      </c>
      <c r="H388" s="3">
        <v>32.22</v>
      </c>
      <c r="K388" s="3">
        <v>864</v>
      </c>
      <c r="L388" s="3">
        <v>3.49</v>
      </c>
      <c r="M388" s="3">
        <v>34.619999999999997</v>
      </c>
      <c r="O388" s="3">
        <v>864</v>
      </c>
      <c r="P388" s="3">
        <v>3.55</v>
      </c>
      <c r="Q388" s="3">
        <v>34.08</v>
      </c>
    </row>
    <row r="389" spans="1:17" x14ac:dyDescent="0.2">
      <c r="A389" s="3">
        <v>648</v>
      </c>
      <c r="B389" s="3">
        <v>4.8099999999999996</v>
      </c>
      <c r="C389" s="3">
        <v>32.6</v>
      </c>
      <c r="F389" s="3">
        <v>936</v>
      </c>
      <c r="G389" s="3">
        <v>3.95</v>
      </c>
      <c r="H389" s="3">
        <v>33.15</v>
      </c>
      <c r="K389" s="3">
        <v>864</v>
      </c>
      <c r="L389" s="3">
        <v>3.53</v>
      </c>
      <c r="M389" s="3">
        <v>34.22</v>
      </c>
      <c r="O389" s="3">
        <v>576</v>
      </c>
      <c r="P389" s="3">
        <v>2.46</v>
      </c>
      <c r="Q389" s="3">
        <v>32.840000000000003</v>
      </c>
    </row>
    <row r="390" spans="1:17" x14ac:dyDescent="0.2">
      <c r="A390" s="3">
        <v>720</v>
      </c>
      <c r="B390" s="3">
        <v>2.99</v>
      </c>
      <c r="C390" s="3">
        <v>33.85</v>
      </c>
      <c r="F390" s="3">
        <v>1008</v>
      </c>
      <c r="G390" s="3">
        <v>4.25</v>
      </c>
      <c r="H390" s="3">
        <v>33.21</v>
      </c>
      <c r="K390" s="3">
        <v>648</v>
      </c>
      <c r="L390" s="3">
        <v>2.59</v>
      </c>
      <c r="M390" s="3">
        <v>34.89</v>
      </c>
      <c r="O390" s="3">
        <v>792</v>
      </c>
      <c r="P390" s="3">
        <v>3.46</v>
      </c>
      <c r="Q390" s="3">
        <v>33.18</v>
      </c>
    </row>
    <row r="391" spans="1:17" x14ac:dyDescent="0.2">
      <c r="A391" s="3">
        <v>792</v>
      </c>
      <c r="B391" s="3">
        <v>3.33</v>
      </c>
      <c r="C391" s="3">
        <v>33.549999999999997</v>
      </c>
      <c r="F391" s="3">
        <v>936</v>
      </c>
      <c r="G391" s="3">
        <v>3.92</v>
      </c>
      <c r="H391" s="3">
        <v>33.44</v>
      </c>
      <c r="K391" s="3">
        <v>504</v>
      </c>
      <c r="L391" s="3">
        <v>1.91</v>
      </c>
      <c r="M391" s="3">
        <v>36.6</v>
      </c>
      <c r="O391" s="3">
        <v>720</v>
      </c>
      <c r="P391" s="3">
        <v>2.87</v>
      </c>
      <c r="Q391" s="3">
        <v>35.14</v>
      </c>
    </row>
    <row r="392" spans="1:17" x14ac:dyDescent="0.2">
      <c r="A392" s="3">
        <v>864</v>
      </c>
      <c r="B392" s="3">
        <v>3.65</v>
      </c>
      <c r="C392" s="3">
        <v>33.14</v>
      </c>
      <c r="F392" s="3">
        <v>792</v>
      </c>
      <c r="G392" s="3">
        <v>3.46</v>
      </c>
      <c r="H392" s="3">
        <v>32.06</v>
      </c>
      <c r="K392" s="3">
        <v>432</v>
      </c>
      <c r="L392" s="3">
        <v>1.62</v>
      </c>
      <c r="M392" s="3">
        <v>37.090000000000003</v>
      </c>
      <c r="O392" s="3">
        <v>360</v>
      </c>
      <c r="P392" s="3">
        <v>1.34</v>
      </c>
      <c r="Q392" s="3">
        <v>36.78</v>
      </c>
    </row>
    <row r="393" spans="1:17" x14ac:dyDescent="0.2">
      <c r="A393" s="3">
        <v>1152</v>
      </c>
      <c r="B393" s="3">
        <v>4.84</v>
      </c>
      <c r="C393" s="3">
        <v>33.25</v>
      </c>
      <c r="F393" s="3">
        <v>792</v>
      </c>
      <c r="G393" s="3">
        <v>3.36</v>
      </c>
      <c r="H393" s="3">
        <v>33.11</v>
      </c>
      <c r="K393" s="3">
        <v>432</v>
      </c>
      <c r="L393" s="3">
        <v>1.85</v>
      </c>
      <c r="M393" s="3">
        <v>32.47</v>
      </c>
      <c r="O393" s="3">
        <v>432</v>
      </c>
      <c r="P393" s="3">
        <v>1.87</v>
      </c>
      <c r="Q393" s="3">
        <v>32.07</v>
      </c>
    </row>
    <row r="394" spans="1:17" x14ac:dyDescent="0.2">
      <c r="A394" s="3">
        <v>792</v>
      </c>
      <c r="B394" s="3">
        <v>3.35</v>
      </c>
      <c r="C394" s="3">
        <v>33.14</v>
      </c>
      <c r="F394" s="3">
        <v>864</v>
      </c>
      <c r="G394" s="3">
        <v>3.65</v>
      </c>
      <c r="H394" s="3">
        <v>33.11</v>
      </c>
      <c r="K394" s="3">
        <v>576</v>
      </c>
      <c r="L394" s="3">
        <v>2.2999999999999998</v>
      </c>
      <c r="M394" s="3">
        <v>35.11</v>
      </c>
      <c r="O394" s="3">
        <v>576</v>
      </c>
      <c r="P394" s="3">
        <v>1.97</v>
      </c>
      <c r="Q394" s="3">
        <v>32.68</v>
      </c>
    </row>
    <row r="395" spans="1:17" x14ac:dyDescent="0.2">
      <c r="A395" s="3">
        <v>648</v>
      </c>
      <c r="B395" s="3">
        <v>2.69</v>
      </c>
      <c r="C395" s="3">
        <v>33.75</v>
      </c>
      <c r="F395" s="3">
        <v>576</v>
      </c>
      <c r="G395" s="3">
        <v>2.29</v>
      </c>
      <c r="H395" s="3">
        <v>35.18</v>
      </c>
      <c r="K395" s="3">
        <v>936</v>
      </c>
      <c r="L395" s="3">
        <v>3.88</v>
      </c>
      <c r="M395" s="3">
        <v>33.79</v>
      </c>
      <c r="O395" s="3">
        <v>1152</v>
      </c>
      <c r="P395" s="3">
        <v>5.01</v>
      </c>
      <c r="Q395" s="3">
        <v>32.25</v>
      </c>
    </row>
    <row r="396" spans="1:17" x14ac:dyDescent="0.2">
      <c r="A396" s="3">
        <v>720</v>
      </c>
      <c r="B396" s="3">
        <v>2.96</v>
      </c>
      <c r="C396" s="3">
        <v>34.01</v>
      </c>
      <c r="F396" s="3">
        <v>504</v>
      </c>
      <c r="G396" s="3">
        <v>2</v>
      </c>
      <c r="H396" s="3">
        <v>35.26</v>
      </c>
      <c r="K396" s="3">
        <v>936</v>
      </c>
      <c r="L396" s="3">
        <v>5.6</v>
      </c>
      <c r="M396" s="3">
        <v>32.26</v>
      </c>
      <c r="O396" s="3">
        <v>720</v>
      </c>
      <c r="P396" s="3">
        <v>4.67</v>
      </c>
      <c r="Q396" s="3">
        <v>21.65</v>
      </c>
    </row>
    <row r="397" spans="1:17" x14ac:dyDescent="0.2">
      <c r="A397" s="3">
        <v>432</v>
      </c>
      <c r="B397" s="3">
        <v>1.61</v>
      </c>
      <c r="C397" s="3">
        <v>37.369999999999997</v>
      </c>
      <c r="F397" s="3">
        <v>432</v>
      </c>
      <c r="G397" s="3">
        <v>1.62</v>
      </c>
      <c r="H397" s="3">
        <v>37.020000000000003</v>
      </c>
      <c r="K397" s="3">
        <v>936</v>
      </c>
      <c r="L397" s="3">
        <v>3.71</v>
      </c>
      <c r="M397" s="3">
        <v>35.229999999999997</v>
      </c>
      <c r="O397" s="3">
        <v>360</v>
      </c>
      <c r="P397" s="3">
        <v>1.67</v>
      </c>
      <c r="Q397" s="3">
        <v>29.89</v>
      </c>
    </row>
    <row r="398" spans="1:17" x14ac:dyDescent="0.2">
      <c r="A398" s="3">
        <v>432</v>
      </c>
      <c r="B398" s="3">
        <v>1.85</v>
      </c>
      <c r="C398" s="3">
        <v>32.47</v>
      </c>
      <c r="F398" s="3">
        <v>432</v>
      </c>
      <c r="G398" s="3">
        <v>1.87</v>
      </c>
      <c r="H398" s="3">
        <v>32.14</v>
      </c>
      <c r="K398" s="3">
        <v>1152</v>
      </c>
      <c r="L398" s="3">
        <v>4.84</v>
      </c>
      <c r="M398" s="3">
        <v>33.31</v>
      </c>
      <c r="O398" s="3">
        <v>792</v>
      </c>
      <c r="P398" s="3">
        <v>3.26</v>
      </c>
      <c r="Q398" s="3">
        <v>33.99</v>
      </c>
    </row>
    <row r="399" spans="1:17" x14ac:dyDescent="0.2">
      <c r="A399" s="3">
        <v>1008</v>
      </c>
      <c r="B399" s="3">
        <v>4.3600000000000003</v>
      </c>
      <c r="C399" s="3">
        <v>32.42</v>
      </c>
      <c r="F399" s="3">
        <v>1152</v>
      </c>
      <c r="G399" s="3">
        <v>4.93</v>
      </c>
      <c r="H399" s="3">
        <v>32.68</v>
      </c>
      <c r="K399" s="3">
        <v>936</v>
      </c>
      <c r="L399" s="3">
        <v>3.87</v>
      </c>
      <c r="M399" s="3">
        <v>33.83</v>
      </c>
      <c r="O399" s="3">
        <v>864</v>
      </c>
      <c r="P399" s="3">
        <v>3.63</v>
      </c>
      <c r="Q399" s="3">
        <v>33.53</v>
      </c>
    </row>
    <row r="400" spans="1:17" x14ac:dyDescent="0.2">
      <c r="A400" s="3">
        <v>936</v>
      </c>
      <c r="B400" s="3">
        <v>5.14</v>
      </c>
      <c r="C400" s="3">
        <v>24.34</v>
      </c>
      <c r="F400" s="3">
        <v>936</v>
      </c>
      <c r="G400" s="3">
        <v>4.1100000000000003</v>
      </c>
      <c r="H400" s="3">
        <v>31.8</v>
      </c>
      <c r="K400" s="3">
        <v>936</v>
      </c>
      <c r="L400" s="3">
        <v>3.93</v>
      </c>
      <c r="M400" s="3">
        <v>33.35</v>
      </c>
      <c r="O400" s="3">
        <v>864</v>
      </c>
      <c r="P400" s="3">
        <v>3.59</v>
      </c>
      <c r="Q400" s="3">
        <v>33.79</v>
      </c>
    </row>
    <row r="401" spans="1:17" x14ac:dyDescent="0.2">
      <c r="A401" s="3">
        <v>720</v>
      </c>
      <c r="B401" s="3">
        <v>2.8</v>
      </c>
      <c r="C401" s="3">
        <v>32.159999999999997</v>
      </c>
      <c r="F401" s="3">
        <v>720</v>
      </c>
      <c r="G401" s="3">
        <v>4.9000000000000004</v>
      </c>
      <c r="H401" s="3">
        <v>30.87</v>
      </c>
      <c r="K401" s="3">
        <v>936</v>
      </c>
      <c r="L401" s="3">
        <v>3.83</v>
      </c>
      <c r="M401" s="3">
        <v>34.29</v>
      </c>
      <c r="O401" s="3">
        <v>1080</v>
      </c>
      <c r="P401" s="3">
        <v>4.72</v>
      </c>
      <c r="Q401" s="3">
        <v>32.119999999999997</v>
      </c>
    </row>
    <row r="402" spans="1:17" x14ac:dyDescent="0.2">
      <c r="A402" s="3">
        <v>936</v>
      </c>
      <c r="B402" s="3">
        <v>3.98</v>
      </c>
      <c r="C402" s="3">
        <v>33.07</v>
      </c>
      <c r="F402" s="3">
        <v>936</v>
      </c>
      <c r="G402" s="3">
        <v>4.04</v>
      </c>
      <c r="H402" s="3">
        <v>32.44</v>
      </c>
      <c r="K402" s="3">
        <v>1080</v>
      </c>
      <c r="L402" s="3">
        <v>4.45</v>
      </c>
      <c r="M402" s="3">
        <v>33.92</v>
      </c>
      <c r="O402" s="3">
        <v>864</v>
      </c>
      <c r="P402" s="3">
        <v>3.68</v>
      </c>
      <c r="Q402" s="3">
        <v>32.83</v>
      </c>
    </row>
    <row r="403" spans="1:17" x14ac:dyDescent="0.2">
      <c r="A403" s="3">
        <v>1080</v>
      </c>
      <c r="B403" s="3">
        <v>4.7300000000000004</v>
      </c>
      <c r="C403" s="3">
        <v>32.08</v>
      </c>
      <c r="F403" s="3">
        <v>1008</v>
      </c>
      <c r="G403" s="3">
        <v>4.21</v>
      </c>
      <c r="H403" s="3">
        <v>33.83</v>
      </c>
      <c r="K403" s="3">
        <v>1008</v>
      </c>
      <c r="L403" s="3">
        <v>4.1900000000000004</v>
      </c>
      <c r="M403" s="3">
        <v>33.619999999999997</v>
      </c>
      <c r="O403" s="3">
        <v>936</v>
      </c>
      <c r="P403" s="3">
        <v>3.95</v>
      </c>
      <c r="Q403" s="3">
        <v>33.03</v>
      </c>
    </row>
    <row r="404" spans="1:17" x14ac:dyDescent="0.2">
      <c r="A404" s="3">
        <v>936</v>
      </c>
      <c r="B404" s="3">
        <v>4.05</v>
      </c>
      <c r="C404" s="3">
        <v>32.32</v>
      </c>
      <c r="F404" s="3">
        <v>1080</v>
      </c>
      <c r="G404" s="3">
        <v>6.21</v>
      </c>
      <c r="H404" s="3">
        <v>32.119999999999997</v>
      </c>
      <c r="K404" s="3">
        <v>792</v>
      </c>
      <c r="L404" s="3">
        <v>3.24</v>
      </c>
      <c r="M404" s="3">
        <v>34.1</v>
      </c>
      <c r="O404" s="3">
        <v>1008</v>
      </c>
      <c r="P404" s="3">
        <v>4.29</v>
      </c>
      <c r="Q404" s="3">
        <v>32.72</v>
      </c>
    </row>
    <row r="405" spans="1:17" x14ac:dyDescent="0.2">
      <c r="A405" s="3">
        <v>792</v>
      </c>
      <c r="B405" s="3">
        <v>3.34</v>
      </c>
      <c r="C405" s="3">
        <v>33.17</v>
      </c>
      <c r="F405" s="3">
        <v>720</v>
      </c>
      <c r="G405" s="3">
        <v>2.9</v>
      </c>
      <c r="H405" s="3">
        <v>34.81</v>
      </c>
      <c r="K405" s="3">
        <v>648</v>
      </c>
      <c r="L405" s="3">
        <v>2.72</v>
      </c>
      <c r="M405" s="3">
        <v>33.28</v>
      </c>
      <c r="O405" s="3">
        <v>792</v>
      </c>
      <c r="P405" s="3">
        <v>3.25</v>
      </c>
      <c r="Q405" s="3">
        <v>33.96</v>
      </c>
    </row>
    <row r="406" spans="1:17" x14ac:dyDescent="0.2">
      <c r="A406" s="3">
        <v>864</v>
      </c>
      <c r="B406" s="3">
        <v>3.44</v>
      </c>
      <c r="C406" s="3">
        <v>35.03</v>
      </c>
      <c r="F406" s="3">
        <v>648</v>
      </c>
      <c r="G406" s="3">
        <v>2.62</v>
      </c>
      <c r="H406" s="3">
        <v>35.520000000000003</v>
      </c>
      <c r="K406" s="3">
        <v>504</v>
      </c>
      <c r="L406" s="3">
        <v>2.0699999999999998</v>
      </c>
      <c r="M406" s="3">
        <v>34.18</v>
      </c>
      <c r="O406" s="3">
        <v>792</v>
      </c>
      <c r="P406" s="3">
        <v>3.19</v>
      </c>
      <c r="Q406" s="3">
        <v>34.75</v>
      </c>
    </row>
    <row r="407" spans="1:17" x14ac:dyDescent="0.2">
      <c r="A407" s="3">
        <v>864</v>
      </c>
      <c r="B407" s="3">
        <v>3.51</v>
      </c>
      <c r="C407" s="3">
        <v>34.369999999999997</v>
      </c>
      <c r="F407" s="3">
        <v>720</v>
      </c>
      <c r="G407" s="3">
        <v>2.82</v>
      </c>
      <c r="H407" s="3">
        <v>35.64</v>
      </c>
      <c r="K407" s="3">
        <v>504</v>
      </c>
      <c r="L407" s="3">
        <v>2.02</v>
      </c>
      <c r="M407" s="3">
        <v>34.96</v>
      </c>
      <c r="O407" s="3">
        <v>792</v>
      </c>
      <c r="P407" s="3">
        <v>2.89</v>
      </c>
      <c r="Q407" s="3">
        <v>35.22</v>
      </c>
    </row>
    <row r="408" spans="1:17" x14ac:dyDescent="0.2">
      <c r="A408" s="3">
        <v>576</v>
      </c>
      <c r="B408" s="3">
        <v>2.2799999999999998</v>
      </c>
      <c r="C408" s="3">
        <v>35.299999999999997</v>
      </c>
      <c r="F408" s="3">
        <v>432</v>
      </c>
      <c r="G408" s="3">
        <v>1.62</v>
      </c>
      <c r="H408" s="3">
        <v>37.090000000000003</v>
      </c>
      <c r="K408" s="3">
        <v>504</v>
      </c>
      <c r="L408" s="3">
        <v>1.91</v>
      </c>
      <c r="M408" s="3">
        <v>36.700000000000003</v>
      </c>
      <c r="O408" s="3">
        <v>504</v>
      </c>
      <c r="P408" s="3">
        <v>1.89</v>
      </c>
      <c r="Q408" s="3">
        <v>37.03</v>
      </c>
    </row>
    <row r="409" spans="1:17" x14ac:dyDescent="0.2">
      <c r="A409" s="3">
        <v>576</v>
      </c>
      <c r="B409" s="3">
        <v>2.16</v>
      </c>
      <c r="C409" s="3">
        <v>37.020000000000003</v>
      </c>
      <c r="F409" s="3">
        <v>360</v>
      </c>
      <c r="G409" s="3">
        <v>1.32</v>
      </c>
      <c r="H409" s="3">
        <v>37.950000000000003</v>
      </c>
      <c r="K409" s="3">
        <v>432</v>
      </c>
      <c r="L409" s="3">
        <v>1.61</v>
      </c>
      <c r="M409" s="3">
        <v>37.200000000000003</v>
      </c>
      <c r="O409" s="3">
        <v>648</v>
      </c>
      <c r="P409" s="3">
        <v>2.44</v>
      </c>
      <c r="Q409" s="3">
        <v>36.880000000000003</v>
      </c>
    </row>
    <row r="410" spans="1:17" x14ac:dyDescent="0.2">
      <c r="A410" s="3">
        <v>432</v>
      </c>
      <c r="B410" s="3">
        <v>1.85</v>
      </c>
      <c r="C410" s="3">
        <v>32.42</v>
      </c>
      <c r="F410" s="3">
        <v>432</v>
      </c>
      <c r="G410" s="3">
        <v>1.84</v>
      </c>
      <c r="H410" s="3">
        <v>32.630000000000003</v>
      </c>
      <c r="K410" s="3">
        <v>432</v>
      </c>
      <c r="L410" s="3">
        <v>1.85</v>
      </c>
      <c r="M410" s="3">
        <v>32.42</v>
      </c>
      <c r="O410" s="3">
        <v>432</v>
      </c>
      <c r="P410" s="3">
        <v>1.84</v>
      </c>
      <c r="Q410" s="3">
        <v>32.64</v>
      </c>
    </row>
    <row r="411" spans="1:17" x14ac:dyDescent="0.2">
      <c r="A411" s="3">
        <v>1224</v>
      </c>
      <c r="B411" s="3">
        <v>5.28</v>
      </c>
      <c r="C411" s="3">
        <v>32.450000000000003</v>
      </c>
      <c r="F411" s="3">
        <v>1008</v>
      </c>
      <c r="G411" s="3">
        <v>4.1500000000000004</v>
      </c>
      <c r="H411" s="3">
        <v>33.86</v>
      </c>
      <c r="K411" s="3">
        <v>576</v>
      </c>
      <c r="L411" s="3">
        <v>2.15</v>
      </c>
      <c r="M411" s="3">
        <v>37.270000000000003</v>
      </c>
      <c r="O411" s="3">
        <v>720</v>
      </c>
      <c r="P411" s="3">
        <v>2.83</v>
      </c>
      <c r="Q411" s="3">
        <v>35.76</v>
      </c>
    </row>
    <row r="412" spans="1:17" x14ac:dyDescent="0.2">
      <c r="A412" s="3">
        <v>864</v>
      </c>
      <c r="B412" s="3">
        <v>4.6500000000000004</v>
      </c>
      <c r="C412" s="3">
        <v>25.93</v>
      </c>
      <c r="F412" s="3">
        <v>864</v>
      </c>
      <c r="G412" s="3">
        <v>3.55</v>
      </c>
      <c r="H412" s="3">
        <v>33.94</v>
      </c>
      <c r="K412" s="3">
        <v>936</v>
      </c>
      <c r="L412" s="3">
        <v>3.78</v>
      </c>
      <c r="M412" s="3">
        <v>34.6</v>
      </c>
      <c r="O412" s="3">
        <v>936</v>
      </c>
      <c r="P412" s="3">
        <v>3.76</v>
      </c>
      <c r="Q412" s="3">
        <v>34.83</v>
      </c>
    </row>
    <row r="413" spans="1:17" x14ac:dyDescent="0.2">
      <c r="A413" s="3">
        <v>936</v>
      </c>
      <c r="B413" s="3">
        <v>3.92</v>
      </c>
      <c r="C413" s="3">
        <v>33.43</v>
      </c>
      <c r="F413" s="3">
        <v>1152</v>
      </c>
      <c r="G413" s="3">
        <v>4.68</v>
      </c>
      <c r="H413" s="3">
        <v>33.909999999999997</v>
      </c>
      <c r="K413" s="3">
        <v>1080</v>
      </c>
      <c r="L413" s="3">
        <v>4.41</v>
      </c>
      <c r="M413" s="3">
        <v>34.14</v>
      </c>
      <c r="O413" s="3">
        <v>864</v>
      </c>
      <c r="P413" s="3">
        <v>5.43</v>
      </c>
      <c r="Q413" s="3">
        <v>22.46</v>
      </c>
    </row>
    <row r="414" spans="1:17" x14ac:dyDescent="0.2">
      <c r="A414" s="3">
        <v>1152</v>
      </c>
      <c r="B414" s="3">
        <v>6.65</v>
      </c>
      <c r="C414" s="3">
        <v>31.42</v>
      </c>
      <c r="F414" s="3">
        <v>1152</v>
      </c>
      <c r="G414" s="3">
        <v>4.8499999999999996</v>
      </c>
      <c r="H414" s="3">
        <v>33.22</v>
      </c>
      <c r="K414" s="3">
        <v>1080</v>
      </c>
      <c r="L414" s="3">
        <v>4.59</v>
      </c>
      <c r="M414" s="3">
        <v>32.909999999999997</v>
      </c>
      <c r="O414" s="3">
        <v>432</v>
      </c>
      <c r="P414" s="3">
        <v>2</v>
      </c>
      <c r="Q414" s="3">
        <v>30.07</v>
      </c>
    </row>
    <row r="415" spans="1:17" x14ac:dyDescent="0.2">
      <c r="A415" s="3">
        <v>1008</v>
      </c>
      <c r="B415" s="3">
        <v>4.51</v>
      </c>
      <c r="C415" s="3">
        <v>31.22</v>
      </c>
      <c r="F415" s="3">
        <v>792</v>
      </c>
      <c r="G415" s="3">
        <v>3.3</v>
      </c>
      <c r="H415" s="3">
        <v>33.61</v>
      </c>
      <c r="K415" s="3">
        <v>1080</v>
      </c>
      <c r="L415" s="3">
        <v>4.66</v>
      </c>
      <c r="M415" s="3">
        <v>32.380000000000003</v>
      </c>
      <c r="O415" s="3">
        <v>1008</v>
      </c>
      <c r="P415" s="3">
        <v>4.21</v>
      </c>
      <c r="Q415" s="3">
        <v>33.6</v>
      </c>
    </row>
    <row r="416" spans="1:17" x14ac:dyDescent="0.2">
      <c r="A416" s="3">
        <v>792</v>
      </c>
      <c r="B416" s="3">
        <v>3.52</v>
      </c>
      <c r="C416" s="3">
        <v>33.049999999999997</v>
      </c>
      <c r="F416" s="3">
        <v>864</v>
      </c>
      <c r="G416" s="3">
        <v>3.78</v>
      </c>
      <c r="H416" s="3">
        <v>31.91</v>
      </c>
      <c r="K416" s="3">
        <v>792</v>
      </c>
      <c r="L416" s="3">
        <v>3.31</v>
      </c>
      <c r="M416" s="3">
        <v>33.39</v>
      </c>
      <c r="O416" s="3">
        <v>792</v>
      </c>
      <c r="P416" s="3">
        <v>4.92</v>
      </c>
      <c r="Q416" s="3">
        <v>32.24</v>
      </c>
    </row>
    <row r="417" spans="1:17" x14ac:dyDescent="0.2">
      <c r="A417" s="3">
        <v>864</v>
      </c>
      <c r="B417" s="3">
        <v>3.57</v>
      </c>
      <c r="C417" s="3">
        <v>33.97</v>
      </c>
      <c r="F417" s="3">
        <v>864</v>
      </c>
      <c r="G417" s="3">
        <v>3.92</v>
      </c>
      <c r="H417" s="3">
        <v>31.13</v>
      </c>
      <c r="K417" s="3">
        <v>864</v>
      </c>
      <c r="L417" s="3">
        <v>3.67</v>
      </c>
      <c r="M417" s="3">
        <v>32.79</v>
      </c>
      <c r="O417" s="3">
        <v>648</v>
      </c>
      <c r="P417" s="3">
        <v>2.59</v>
      </c>
      <c r="Q417" s="3">
        <v>34.96</v>
      </c>
    </row>
    <row r="418" spans="1:17" x14ac:dyDescent="0.2">
      <c r="A418" s="3">
        <v>648</v>
      </c>
      <c r="B418" s="3">
        <v>2.56</v>
      </c>
      <c r="C418" s="3">
        <v>35.33</v>
      </c>
      <c r="F418" s="3">
        <v>720</v>
      </c>
      <c r="G418" s="3">
        <v>3.1</v>
      </c>
      <c r="H418" s="3">
        <v>31.89</v>
      </c>
      <c r="K418" s="3">
        <v>864</v>
      </c>
      <c r="L418" s="3">
        <v>3.68</v>
      </c>
      <c r="M418" s="3">
        <v>32.83</v>
      </c>
      <c r="O418" s="3">
        <v>792</v>
      </c>
      <c r="P418" s="3">
        <v>4.88</v>
      </c>
      <c r="Q418" s="3">
        <v>32.770000000000003</v>
      </c>
    </row>
    <row r="419" spans="1:17" x14ac:dyDescent="0.2">
      <c r="A419" s="3">
        <v>864</v>
      </c>
      <c r="B419" s="3">
        <v>3.58</v>
      </c>
      <c r="C419" s="3">
        <v>33.74</v>
      </c>
      <c r="F419" s="3">
        <v>792</v>
      </c>
      <c r="G419" s="3">
        <v>3.4</v>
      </c>
      <c r="H419" s="3">
        <v>32.67</v>
      </c>
      <c r="K419" s="3">
        <v>792</v>
      </c>
      <c r="L419" s="3">
        <v>5.13</v>
      </c>
      <c r="M419" s="3">
        <v>31.42</v>
      </c>
      <c r="O419" s="3">
        <v>864</v>
      </c>
      <c r="P419" s="3">
        <v>3.58</v>
      </c>
      <c r="Q419" s="3">
        <v>33.74</v>
      </c>
    </row>
    <row r="420" spans="1:17" x14ac:dyDescent="0.2">
      <c r="A420" s="3">
        <v>576</v>
      </c>
      <c r="B420" s="3">
        <v>2.2400000000000002</v>
      </c>
      <c r="C420" s="3">
        <v>35.840000000000003</v>
      </c>
      <c r="F420" s="3">
        <v>504</v>
      </c>
      <c r="G420" s="3">
        <v>1.94</v>
      </c>
      <c r="H420" s="3">
        <v>36.340000000000003</v>
      </c>
      <c r="K420" s="3">
        <v>792</v>
      </c>
      <c r="L420" s="3">
        <v>3.31</v>
      </c>
      <c r="M420" s="3">
        <v>33.380000000000003</v>
      </c>
      <c r="O420" s="3">
        <v>792</v>
      </c>
      <c r="P420" s="3">
        <v>3.44</v>
      </c>
      <c r="Q420" s="3">
        <v>32.43</v>
      </c>
    </row>
    <row r="421" spans="1:17" x14ac:dyDescent="0.2">
      <c r="A421" s="3">
        <v>288</v>
      </c>
      <c r="B421" s="3">
        <v>1.08</v>
      </c>
      <c r="C421" s="3">
        <v>37.15</v>
      </c>
      <c r="F421" s="3">
        <v>504</v>
      </c>
      <c r="G421" s="3">
        <v>1.87</v>
      </c>
      <c r="H421" s="3">
        <v>37.42</v>
      </c>
      <c r="K421" s="3">
        <v>1008</v>
      </c>
      <c r="L421" s="3">
        <v>6</v>
      </c>
      <c r="M421" s="3">
        <v>31.9</v>
      </c>
      <c r="O421" s="3">
        <v>720</v>
      </c>
      <c r="P421" s="3">
        <v>3.11</v>
      </c>
      <c r="Q421" s="3">
        <v>32.6</v>
      </c>
    </row>
    <row r="422" spans="1:17" x14ac:dyDescent="0.2">
      <c r="A422" s="3">
        <v>432</v>
      </c>
      <c r="B422" s="3">
        <v>1.85</v>
      </c>
      <c r="C422" s="3">
        <v>32.51</v>
      </c>
      <c r="F422" s="3">
        <v>432</v>
      </c>
      <c r="G422" s="3">
        <v>1.84</v>
      </c>
      <c r="H422" s="3">
        <v>32.67</v>
      </c>
      <c r="K422" s="3">
        <v>1008</v>
      </c>
      <c r="L422" s="3">
        <v>4.12</v>
      </c>
      <c r="M422" s="3">
        <v>34.17</v>
      </c>
      <c r="O422" s="3">
        <v>792</v>
      </c>
      <c r="P422" s="3">
        <v>3.39</v>
      </c>
      <c r="Q422" s="3">
        <v>32.520000000000003</v>
      </c>
    </row>
    <row r="423" spans="1:17" x14ac:dyDescent="0.2">
      <c r="A423" s="3">
        <v>1008</v>
      </c>
      <c r="B423" s="3">
        <v>4.29</v>
      </c>
      <c r="C423" s="3">
        <v>32.81</v>
      </c>
      <c r="F423" s="3">
        <v>1080</v>
      </c>
      <c r="G423" s="3">
        <v>4.6100000000000003</v>
      </c>
      <c r="H423" s="3">
        <v>32.659999999999997</v>
      </c>
      <c r="K423" s="3">
        <v>792</v>
      </c>
      <c r="L423" s="3">
        <v>3.2</v>
      </c>
      <c r="M423" s="3">
        <v>34.53</v>
      </c>
      <c r="O423" s="3">
        <v>936</v>
      </c>
      <c r="P423" s="3">
        <v>4.04</v>
      </c>
      <c r="Q423" s="3">
        <v>32.49</v>
      </c>
    </row>
    <row r="424" spans="1:17" x14ac:dyDescent="0.2">
      <c r="A424" s="3">
        <v>1008</v>
      </c>
      <c r="B424" s="3">
        <v>5.55</v>
      </c>
      <c r="C424" s="3">
        <v>25.3</v>
      </c>
      <c r="F424" s="3">
        <v>936</v>
      </c>
      <c r="G424" s="3">
        <v>3.97</v>
      </c>
      <c r="H424" s="3">
        <v>32.82</v>
      </c>
      <c r="K424" s="3">
        <v>720</v>
      </c>
      <c r="L424" s="3">
        <v>2.87</v>
      </c>
      <c r="M424" s="3">
        <v>34.94</v>
      </c>
      <c r="O424" s="3">
        <v>504</v>
      </c>
      <c r="P424" s="3">
        <v>2.04</v>
      </c>
      <c r="Q424" s="3">
        <v>34.58</v>
      </c>
    </row>
    <row r="425" spans="1:17" x14ac:dyDescent="0.2">
      <c r="A425" s="3">
        <v>720</v>
      </c>
      <c r="B425" s="3">
        <v>3.04</v>
      </c>
      <c r="C425" s="3">
        <v>33.28</v>
      </c>
      <c r="F425" s="3">
        <v>792</v>
      </c>
      <c r="G425" s="3">
        <v>3.36</v>
      </c>
      <c r="H425" s="3">
        <v>33</v>
      </c>
      <c r="K425" s="3">
        <v>504</v>
      </c>
      <c r="L425" s="3">
        <v>1.95</v>
      </c>
      <c r="M425" s="3">
        <v>35.92</v>
      </c>
      <c r="O425" s="3">
        <v>576</v>
      </c>
      <c r="P425" s="3">
        <v>2.33</v>
      </c>
      <c r="Q425" s="3">
        <v>34.64</v>
      </c>
    </row>
    <row r="426" spans="1:17" x14ac:dyDescent="0.2">
      <c r="A426" s="3">
        <v>1008</v>
      </c>
      <c r="B426" s="3">
        <v>4.25</v>
      </c>
      <c r="C426" s="3">
        <v>33.159999999999997</v>
      </c>
      <c r="F426" s="3">
        <v>792</v>
      </c>
      <c r="G426" s="3">
        <v>3.41</v>
      </c>
      <c r="H426" s="3">
        <v>34.1</v>
      </c>
      <c r="K426" s="3">
        <v>432</v>
      </c>
      <c r="L426" s="3">
        <v>1.61</v>
      </c>
      <c r="M426" s="3">
        <v>37.19</v>
      </c>
      <c r="O426" s="3">
        <v>360</v>
      </c>
      <c r="P426" s="3">
        <v>1.36</v>
      </c>
      <c r="Q426" s="3">
        <v>36.9</v>
      </c>
    </row>
    <row r="427" spans="1:17" x14ac:dyDescent="0.2">
      <c r="A427" s="3">
        <v>864</v>
      </c>
      <c r="B427" s="3">
        <v>3.49</v>
      </c>
      <c r="C427" s="3">
        <v>34.58</v>
      </c>
      <c r="F427" s="3">
        <v>864</v>
      </c>
      <c r="G427" s="3">
        <v>3.56</v>
      </c>
      <c r="H427" s="3">
        <v>33.880000000000003</v>
      </c>
      <c r="K427" s="3">
        <v>360</v>
      </c>
      <c r="L427" s="3">
        <v>1.56</v>
      </c>
      <c r="M427" s="3">
        <v>32.15</v>
      </c>
      <c r="O427" s="3">
        <v>360</v>
      </c>
      <c r="P427" s="3">
        <v>1.54</v>
      </c>
      <c r="Q427" s="3">
        <v>32.58</v>
      </c>
    </row>
    <row r="428" spans="1:17" x14ac:dyDescent="0.2">
      <c r="A428" s="3">
        <v>1080</v>
      </c>
      <c r="B428" s="3">
        <v>4.29</v>
      </c>
      <c r="C428" s="3">
        <v>33.75</v>
      </c>
      <c r="F428" s="3">
        <v>936</v>
      </c>
      <c r="G428" s="3">
        <v>3.81</v>
      </c>
      <c r="H428" s="3">
        <v>34.25</v>
      </c>
      <c r="K428" s="3">
        <v>864</v>
      </c>
      <c r="L428" s="3">
        <v>5.75</v>
      </c>
      <c r="M428" s="3">
        <v>30.42</v>
      </c>
      <c r="O428" s="3">
        <v>720</v>
      </c>
      <c r="P428" s="3">
        <v>6.91</v>
      </c>
      <c r="Q428" s="3">
        <v>28.98</v>
      </c>
    </row>
    <row r="429" spans="1:17" x14ac:dyDescent="0.2">
      <c r="A429" s="3">
        <v>1224</v>
      </c>
      <c r="B429" s="3">
        <v>5.23</v>
      </c>
      <c r="C429" s="3">
        <v>32.69</v>
      </c>
      <c r="F429" s="3">
        <v>1152</v>
      </c>
      <c r="G429" s="3">
        <v>4.76</v>
      </c>
      <c r="H429" s="3">
        <v>33.770000000000003</v>
      </c>
      <c r="K429" s="3">
        <v>720</v>
      </c>
      <c r="L429" s="3">
        <v>2.92</v>
      </c>
      <c r="M429" s="3">
        <v>34.590000000000003</v>
      </c>
      <c r="O429" s="3">
        <v>648</v>
      </c>
      <c r="P429" s="3">
        <v>2.67</v>
      </c>
      <c r="Q429" s="3">
        <v>34.74</v>
      </c>
    </row>
    <row r="430" spans="1:17" x14ac:dyDescent="0.2">
      <c r="A430" s="3">
        <v>936</v>
      </c>
      <c r="B430" s="3">
        <v>3.93</v>
      </c>
      <c r="C430" s="3">
        <v>33.409999999999997</v>
      </c>
      <c r="F430" s="3">
        <v>1080</v>
      </c>
      <c r="G430" s="3">
        <v>4.67</v>
      </c>
      <c r="H430" s="3">
        <v>32.29</v>
      </c>
      <c r="K430" s="3">
        <v>1008</v>
      </c>
      <c r="L430" s="3">
        <v>4.09</v>
      </c>
      <c r="M430" s="3">
        <v>34.520000000000003</v>
      </c>
      <c r="O430" s="3">
        <v>648</v>
      </c>
      <c r="P430" s="3">
        <v>3.6</v>
      </c>
      <c r="Q430" s="3">
        <v>25.08</v>
      </c>
    </row>
    <row r="431" spans="1:17" x14ac:dyDescent="0.2">
      <c r="A431" s="3">
        <v>576</v>
      </c>
      <c r="B431" s="3">
        <v>2.35</v>
      </c>
      <c r="C431" s="3">
        <v>34.33</v>
      </c>
      <c r="F431" s="3">
        <v>648</v>
      </c>
      <c r="G431" s="3">
        <v>2.67</v>
      </c>
      <c r="H431" s="3">
        <v>33.97</v>
      </c>
      <c r="K431" s="3">
        <v>1080</v>
      </c>
      <c r="L431" s="3">
        <v>4.4000000000000004</v>
      </c>
      <c r="M431" s="3">
        <v>34.44</v>
      </c>
      <c r="O431" s="3">
        <v>288</v>
      </c>
      <c r="P431" s="3">
        <v>1.31</v>
      </c>
      <c r="Q431" s="3">
        <v>30.59</v>
      </c>
    </row>
    <row r="432" spans="1:17" x14ac:dyDescent="0.2">
      <c r="A432" s="3">
        <v>576</v>
      </c>
      <c r="B432" s="3">
        <v>2.39</v>
      </c>
      <c r="C432" s="3">
        <v>33.71</v>
      </c>
      <c r="F432" s="3">
        <v>576</v>
      </c>
      <c r="G432" s="3">
        <v>2.4700000000000002</v>
      </c>
      <c r="H432" s="3">
        <v>32.6</v>
      </c>
      <c r="K432" s="3">
        <v>936</v>
      </c>
      <c r="L432" s="3">
        <v>3.72</v>
      </c>
      <c r="M432" s="3">
        <v>35.17</v>
      </c>
      <c r="O432" s="3">
        <v>1080</v>
      </c>
      <c r="P432" s="3">
        <v>4.3499999999999996</v>
      </c>
      <c r="Q432" s="3">
        <v>34.71</v>
      </c>
    </row>
    <row r="433" spans="1:17" x14ac:dyDescent="0.2">
      <c r="A433" s="3">
        <v>432</v>
      </c>
      <c r="B433" s="3">
        <v>1.62</v>
      </c>
      <c r="C433" s="3">
        <v>37.11</v>
      </c>
      <c r="F433" s="3">
        <v>360</v>
      </c>
      <c r="G433" s="3">
        <v>1.36</v>
      </c>
      <c r="H433" s="3">
        <v>36.869999999999997</v>
      </c>
      <c r="K433" s="3">
        <v>864</v>
      </c>
      <c r="L433" s="3">
        <v>3.49</v>
      </c>
      <c r="M433" s="3">
        <v>34.47</v>
      </c>
      <c r="O433" s="3">
        <v>1080</v>
      </c>
      <c r="P433" s="3">
        <v>4.49</v>
      </c>
      <c r="Q433" s="3">
        <v>33.57</v>
      </c>
    </row>
    <row r="434" spans="1:17" x14ac:dyDescent="0.2">
      <c r="A434" s="3">
        <v>432</v>
      </c>
      <c r="B434" s="3">
        <v>1.84</v>
      </c>
      <c r="C434" s="3">
        <v>32.57</v>
      </c>
      <c r="F434" s="3">
        <v>432</v>
      </c>
      <c r="G434" s="3">
        <v>1.84</v>
      </c>
      <c r="H434" s="3">
        <v>32.549999999999997</v>
      </c>
      <c r="K434" s="3">
        <v>864</v>
      </c>
      <c r="L434" s="3">
        <v>3.58</v>
      </c>
      <c r="M434" s="3">
        <v>33.75</v>
      </c>
      <c r="O434" s="3">
        <v>1152</v>
      </c>
      <c r="P434" s="3">
        <v>6.71</v>
      </c>
      <c r="Q434" s="3">
        <v>31.82</v>
      </c>
    </row>
    <row r="435" spans="1:17" x14ac:dyDescent="0.2">
      <c r="A435" s="3">
        <v>1080</v>
      </c>
      <c r="B435" s="3">
        <v>4.5599999999999996</v>
      </c>
      <c r="C435" s="3">
        <v>33.090000000000003</v>
      </c>
      <c r="F435" s="3">
        <v>1080</v>
      </c>
      <c r="G435" s="3">
        <v>4.63</v>
      </c>
      <c r="H435" s="3">
        <v>32.58</v>
      </c>
      <c r="K435" s="3">
        <v>1080</v>
      </c>
      <c r="L435" s="3">
        <v>4.5199999999999996</v>
      </c>
      <c r="M435" s="3">
        <v>33.36</v>
      </c>
      <c r="O435" s="3">
        <v>1152</v>
      </c>
      <c r="P435" s="3">
        <v>5.09</v>
      </c>
      <c r="Q435" s="3">
        <v>33.31</v>
      </c>
    </row>
    <row r="436" spans="1:17" x14ac:dyDescent="0.2">
      <c r="A436" s="3">
        <v>720</v>
      </c>
      <c r="B436" s="3">
        <v>4.57</v>
      </c>
      <c r="C436" s="3">
        <v>22.04</v>
      </c>
      <c r="F436" s="3">
        <v>1080</v>
      </c>
      <c r="G436" s="3">
        <v>4.6900000000000004</v>
      </c>
      <c r="H436" s="3">
        <v>32.19</v>
      </c>
      <c r="K436" s="3">
        <v>936</v>
      </c>
      <c r="L436" s="3">
        <v>5.9</v>
      </c>
      <c r="M436" s="3">
        <v>31.13</v>
      </c>
      <c r="O436" s="3">
        <v>1080</v>
      </c>
      <c r="P436" s="3">
        <v>4.4800000000000004</v>
      </c>
      <c r="Q436" s="3">
        <v>33.69</v>
      </c>
    </row>
    <row r="437" spans="1:17" x14ac:dyDescent="0.2">
      <c r="A437" s="3">
        <v>504</v>
      </c>
      <c r="B437" s="3">
        <v>3.87</v>
      </c>
      <c r="C437" s="3">
        <v>30.52</v>
      </c>
      <c r="F437" s="3">
        <v>1152</v>
      </c>
      <c r="G437" s="3">
        <v>4.82</v>
      </c>
      <c r="H437" s="3">
        <v>33.39</v>
      </c>
      <c r="K437" s="3">
        <v>792</v>
      </c>
      <c r="L437" s="3">
        <v>3.26</v>
      </c>
      <c r="M437" s="3">
        <v>34</v>
      </c>
      <c r="O437" s="3">
        <v>1152</v>
      </c>
      <c r="P437" s="3">
        <v>4.76</v>
      </c>
      <c r="Q437" s="3">
        <v>33.869999999999997</v>
      </c>
    </row>
    <row r="438" spans="1:17" x14ac:dyDescent="0.2">
      <c r="A438" s="3">
        <v>864</v>
      </c>
      <c r="B438" s="3">
        <v>3.75</v>
      </c>
      <c r="C438" s="3">
        <v>32.22</v>
      </c>
      <c r="F438" s="3">
        <v>936</v>
      </c>
      <c r="G438" s="3">
        <v>3.84</v>
      </c>
      <c r="H438" s="3">
        <v>32.58</v>
      </c>
      <c r="K438" s="3">
        <v>864</v>
      </c>
      <c r="L438" s="3">
        <v>3.66</v>
      </c>
      <c r="M438" s="3">
        <v>32.979999999999997</v>
      </c>
      <c r="O438" s="3">
        <v>720</v>
      </c>
      <c r="P438" s="3">
        <v>3.01</v>
      </c>
      <c r="Q438" s="3">
        <v>34.94</v>
      </c>
    </row>
    <row r="439" spans="1:17" x14ac:dyDescent="0.2">
      <c r="A439" s="3">
        <v>648</v>
      </c>
      <c r="B439" s="3">
        <v>2.79</v>
      </c>
      <c r="C439" s="3">
        <v>32.32</v>
      </c>
      <c r="F439" s="3">
        <v>1080</v>
      </c>
      <c r="G439" s="3">
        <v>4.67</v>
      </c>
      <c r="H439" s="3">
        <v>32.380000000000003</v>
      </c>
      <c r="K439" s="3">
        <v>792</v>
      </c>
      <c r="L439" s="3">
        <v>3.25</v>
      </c>
      <c r="M439" s="3">
        <v>34.14</v>
      </c>
      <c r="O439" s="3">
        <v>792</v>
      </c>
      <c r="P439" s="3">
        <v>3.23</v>
      </c>
      <c r="Q439" s="3">
        <v>34.369999999999997</v>
      </c>
    </row>
    <row r="440" spans="1:17" x14ac:dyDescent="0.2">
      <c r="A440" s="3">
        <v>864</v>
      </c>
      <c r="B440" s="3">
        <v>3.71</v>
      </c>
      <c r="C440" s="3">
        <v>32.979999999999997</v>
      </c>
      <c r="F440" s="3">
        <v>936</v>
      </c>
      <c r="G440" s="3">
        <v>3.99</v>
      </c>
      <c r="H440" s="3">
        <v>32.799999999999997</v>
      </c>
      <c r="K440" s="3">
        <v>576</v>
      </c>
      <c r="L440" s="3">
        <v>2.33</v>
      </c>
      <c r="M440" s="3">
        <v>34.61</v>
      </c>
      <c r="O440" s="3">
        <v>576</v>
      </c>
      <c r="P440" s="3">
        <v>2.25</v>
      </c>
      <c r="Q440" s="3">
        <v>35.61</v>
      </c>
    </row>
    <row r="441" spans="1:17" x14ac:dyDescent="0.2">
      <c r="A441" s="3">
        <v>648</v>
      </c>
      <c r="B441" s="3">
        <v>2.62</v>
      </c>
      <c r="C441" s="3">
        <v>34.479999999999997</v>
      </c>
      <c r="F441" s="3">
        <v>648</v>
      </c>
      <c r="G441" s="3">
        <v>4.5599999999999996</v>
      </c>
      <c r="H441" s="3">
        <v>30.83</v>
      </c>
      <c r="K441" s="3">
        <v>432</v>
      </c>
      <c r="L441" s="3">
        <v>1.61</v>
      </c>
      <c r="M441" s="3">
        <v>37.159999999999997</v>
      </c>
      <c r="O441" s="3">
        <v>792</v>
      </c>
      <c r="P441" s="3">
        <v>3.37</v>
      </c>
      <c r="Q441" s="3">
        <v>32.909999999999997</v>
      </c>
    </row>
    <row r="442" spans="1:17" x14ac:dyDescent="0.2">
      <c r="A442" s="3">
        <v>648</v>
      </c>
      <c r="B442" s="3">
        <v>2.6</v>
      </c>
      <c r="C442" s="3">
        <v>34.83</v>
      </c>
      <c r="F442" s="3">
        <v>864</v>
      </c>
      <c r="G442" s="3">
        <v>3.49</v>
      </c>
      <c r="H442" s="3">
        <v>34.549999999999997</v>
      </c>
      <c r="K442" s="3">
        <v>504</v>
      </c>
      <c r="L442" s="3">
        <v>1.92</v>
      </c>
      <c r="M442" s="3">
        <v>36.47</v>
      </c>
      <c r="O442" s="3">
        <v>576</v>
      </c>
      <c r="P442" s="3">
        <v>2.36</v>
      </c>
      <c r="Q442" s="3">
        <v>33.99</v>
      </c>
    </row>
    <row r="443" spans="1:17" x14ac:dyDescent="0.2">
      <c r="A443" s="3">
        <v>792</v>
      </c>
      <c r="B443" s="3">
        <v>3.29</v>
      </c>
      <c r="C443" s="3">
        <v>33.79</v>
      </c>
      <c r="F443" s="3">
        <v>720</v>
      </c>
      <c r="G443" s="3">
        <v>2.85</v>
      </c>
      <c r="H443" s="3">
        <v>35.22</v>
      </c>
      <c r="K443" s="3">
        <v>432</v>
      </c>
      <c r="L443" s="3">
        <v>1.61</v>
      </c>
      <c r="M443" s="3">
        <v>37.18</v>
      </c>
      <c r="O443" s="3">
        <v>288</v>
      </c>
      <c r="P443" s="3">
        <v>1.07</v>
      </c>
      <c r="Q443" s="3">
        <v>37.380000000000003</v>
      </c>
    </row>
    <row r="444" spans="1:17" x14ac:dyDescent="0.2">
      <c r="A444" s="3">
        <v>792</v>
      </c>
      <c r="B444" s="3">
        <v>3.15</v>
      </c>
      <c r="C444" s="3">
        <v>35.15</v>
      </c>
      <c r="F444" s="3">
        <v>720</v>
      </c>
      <c r="G444" s="3">
        <v>2.91</v>
      </c>
      <c r="H444" s="3">
        <v>34.54</v>
      </c>
      <c r="K444" s="3">
        <v>432</v>
      </c>
      <c r="L444" s="3">
        <v>1.85</v>
      </c>
      <c r="M444" s="3">
        <v>32.520000000000003</v>
      </c>
      <c r="O444" s="3">
        <v>432</v>
      </c>
      <c r="P444" s="3">
        <v>1.86</v>
      </c>
      <c r="Q444" s="3">
        <v>32.340000000000003</v>
      </c>
    </row>
    <row r="445" spans="1:17" x14ac:dyDescent="0.2">
      <c r="A445" s="3">
        <v>504</v>
      </c>
      <c r="B445" s="3">
        <v>1.88</v>
      </c>
      <c r="C445" s="3">
        <v>37.18</v>
      </c>
      <c r="F445" s="3">
        <v>504</v>
      </c>
      <c r="G445" s="3">
        <v>1.88</v>
      </c>
      <c r="H445" s="3">
        <v>37.15</v>
      </c>
      <c r="K445" s="3">
        <v>864</v>
      </c>
      <c r="L445" s="3">
        <v>3.67</v>
      </c>
      <c r="M445" s="3">
        <v>33.29</v>
      </c>
      <c r="O445" s="3">
        <v>576</v>
      </c>
      <c r="P445" s="3">
        <v>2.39</v>
      </c>
      <c r="Q445" s="3">
        <v>34.22</v>
      </c>
    </row>
    <row r="446" spans="1:17" x14ac:dyDescent="0.2">
      <c r="A446" s="3">
        <v>432</v>
      </c>
      <c r="B446" s="3">
        <v>1.85</v>
      </c>
      <c r="C446" s="3">
        <v>32.42</v>
      </c>
      <c r="F446" s="3">
        <v>432</v>
      </c>
      <c r="G446" s="3">
        <v>1.84</v>
      </c>
      <c r="H446" s="3">
        <v>32.6</v>
      </c>
      <c r="K446" s="3">
        <v>1008</v>
      </c>
      <c r="L446" s="3">
        <v>4.1900000000000004</v>
      </c>
      <c r="M446" s="3">
        <v>33.65</v>
      </c>
      <c r="O446" s="3">
        <v>1008</v>
      </c>
      <c r="P446" s="3">
        <v>4.1399999999999997</v>
      </c>
      <c r="Q446" s="3">
        <v>33.74</v>
      </c>
    </row>
    <row r="447" spans="1:17" x14ac:dyDescent="0.2">
      <c r="A447" s="3">
        <v>1080</v>
      </c>
      <c r="B447" s="3">
        <v>4.4800000000000004</v>
      </c>
      <c r="C447" s="3">
        <v>33.61</v>
      </c>
      <c r="F447" s="3">
        <v>936</v>
      </c>
      <c r="G447" s="3">
        <v>4.1500000000000004</v>
      </c>
      <c r="H447" s="3">
        <v>33.99</v>
      </c>
      <c r="K447" s="3">
        <v>936</v>
      </c>
      <c r="L447" s="3">
        <v>3.96</v>
      </c>
      <c r="M447" s="3">
        <v>33.119999999999997</v>
      </c>
      <c r="O447" s="3">
        <v>864</v>
      </c>
      <c r="P447" s="3">
        <v>5.13</v>
      </c>
      <c r="Q447" s="3">
        <v>23.68</v>
      </c>
    </row>
    <row r="448" spans="1:17" x14ac:dyDescent="0.2">
      <c r="A448" s="3">
        <v>1008</v>
      </c>
      <c r="B448" s="3">
        <v>6.37</v>
      </c>
      <c r="C448" s="3">
        <v>22.39</v>
      </c>
      <c r="F448" s="3">
        <v>936</v>
      </c>
      <c r="G448" s="3">
        <v>3.85</v>
      </c>
      <c r="H448" s="3">
        <v>33.92</v>
      </c>
      <c r="K448" s="3">
        <v>1080</v>
      </c>
      <c r="L448" s="3">
        <v>4.74</v>
      </c>
      <c r="M448" s="3">
        <v>33.21</v>
      </c>
      <c r="O448" s="3">
        <v>432</v>
      </c>
      <c r="P448" s="3">
        <v>1.99</v>
      </c>
      <c r="Q448" s="3">
        <v>30.19</v>
      </c>
    </row>
    <row r="449" spans="1:17" x14ac:dyDescent="0.2">
      <c r="A449" s="3">
        <v>792</v>
      </c>
      <c r="B449" s="3">
        <v>3.11</v>
      </c>
      <c r="C449" s="3">
        <v>35.51</v>
      </c>
      <c r="F449" s="3">
        <v>720</v>
      </c>
      <c r="G449" s="3">
        <v>3.03</v>
      </c>
      <c r="H449" s="3">
        <v>33.17</v>
      </c>
      <c r="K449" s="3">
        <v>1008</v>
      </c>
      <c r="L449" s="3">
        <v>4.5599999999999996</v>
      </c>
      <c r="M449" s="3">
        <v>32.590000000000003</v>
      </c>
      <c r="O449" s="3">
        <v>1080</v>
      </c>
      <c r="P449" s="3">
        <v>4.7300000000000004</v>
      </c>
      <c r="Q449" s="3">
        <v>32.19</v>
      </c>
    </row>
    <row r="450" spans="1:17" x14ac:dyDescent="0.2">
      <c r="A450" s="3">
        <v>936</v>
      </c>
      <c r="B450" s="3">
        <v>3.93</v>
      </c>
      <c r="C450" s="3">
        <v>33.29</v>
      </c>
      <c r="F450" s="3">
        <v>936</v>
      </c>
      <c r="G450" s="3">
        <v>4.01</v>
      </c>
      <c r="H450" s="3">
        <v>32.64</v>
      </c>
      <c r="K450" s="3">
        <v>792</v>
      </c>
      <c r="L450" s="3">
        <v>3.28</v>
      </c>
      <c r="M450" s="3">
        <v>33.78</v>
      </c>
      <c r="O450" s="3">
        <v>1080</v>
      </c>
      <c r="P450" s="3">
        <v>4.5599999999999996</v>
      </c>
      <c r="Q450" s="3">
        <v>33.270000000000003</v>
      </c>
    </row>
    <row r="451" spans="1:17" x14ac:dyDescent="0.2">
      <c r="A451" s="3">
        <v>864</v>
      </c>
      <c r="B451" s="3">
        <v>3.65</v>
      </c>
      <c r="C451" s="3">
        <v>33.14</v>
      </c>
      <c r="F451" s="3">
        <v>720</v>
      </c>
      <c r="G451" s="3">
        <v>3.08</v>
      </c>
      <c r="H451" s="3">
        <v>32.67</v>
      </c>
      <c r="K451" s="3">
        <v>864</v>
      </c>
      <c r="L451" s="3">
        <v>3.63</v>
      </c>
      <c r="M451" s="3">
        <v>33.25</v>
      </c>
      <c r="O451" s="3">
        <v>1080</v>
      </c>
      <c r="P451" s="3">
        <v>4.4800000000000004</v>
      </c>
      <c r="Q451" s="3">
        <v>33.79</v>
      </c>
    </row>
    <row r="452" spans="1:17" x14ac:dyDescent="0.2">
      <c r="A452" s="3">
        <v>648</v>
      </c>
      <c r="B452" s="3">
        <v>2.66</v>
      </c>
      <c r="C452" s="3">
        <v>33.25</v>
      </c>
      <c r="F452" s="3">
        <v>1008</v>
      </c>
      <c r="G452" s="3">
        <v>4.3600000000000003</v>
      </c>
      <c r="H452" s="3">
        <v>32.270000000000003</v>
      </c>
      <c r="K452" s="3">
        <v>792</v>
      </c>
      <c r="L452" s="3">
        <v>3.23</v>
      </c>
      <c r="M452" s="3">
        <v>34.24</v>
      </c>
      <c r="O452" s="3">
        <v>720</v>
      </c>
      <c r="P452" s="3">
        <v>4.5599999999999996</v>
      </c>
      <c r="Q452" s="3">
        <v>30.53</v>
      </c>
    </row>
    <row r="453" spans="1:17" x14ac:dyDescent="0.2">
      <c r="A453" s="3">
        <v>720</v>
      </c>
      <c r="B453" s="3">
        <v>3.03</v>
      </c>
      <c r="C453" s="3">
        <v>33.21</v>
      </c>
      <c r="F453" s="3">
        <v>792</v>
      </c>
      <c r="G453" s="3">
        <v>3.29</v>
      </c>
      <c r="H453" s="3">
        <v>33.58</v>
      </c>
      <c r="K453" s="3">
        <v>936</v>
      </c>
      <c r="L453" s="3">
        <v>3.84</v>
      </c>
      <c r="M453" s="3">
        <v>34.03</v>
      </c>
      <c r="O453" s="3">
        <v>792</v>
      </c>
      <c r="P453" s="3">
        <v>3.15</v>
      </c>
      <c r="Q453" s="3">
        <v>35.15</v>
      </c>
    </row>
    <row r="454" spans="1:17" x14ac:dyDescent="0.2">
      <c r="A454" s="3">
        <v>648</v>
      </c>
      <c r="B454" s="3">
        <v>2.61</v>
      </c>
      <c r="C454" s="3">
        <v>34.65</v>
      </c>
      <c r="F454" s="3">
        <v>864</v>
      </c>
      <c r="G454" s="3">
        <v>3.68</v>
      </c>
      <c r="H454" s="3">
        <v>32.85</v>
      </c>
      <c r="K454" s="3">
        <v>864</v>
      </c>
      <c r="L454" s="3">
        <v>3.55</v>
      </c>
      <c r="M454" s="3">
        <v>34.08</v>
      </c>
      <c r="O454" s="3">
        <v>792</v>
      </c>
      <c r="P454" s="3">
        <v>3.13</v>
      </c>
      <c r="Q454" s="3">
        <v>35.31</v>
      </c>
    </row>
    <row r="455" spans="1:17" x14ac:dyDescent="0.2">
      <c r="A455" s="3">
        <v>504</v>
      </c>
      <c r="B455" s="3">
        <v>2.0299999999999998</v>
      </c>
      <c r="C455" s="3">
        <v>34.79</v>
      </c>
      <c r="F455" s="3">
        <v>720</v>
      </c>
      <c r="G455" s="3">
        <v>2.98</v>
      </c>
      <c r="H455" s="3">
        <v>33.880000000000003</v>
      </c>
      <c r="K455" s="3">
        <v>864</v>
      </c>
      <c r="L455" s="3">
        <v>3.49</v>
      </c>
      <c r="M455" s="3">
        <v>34.61</v>
      </c>
      <c r="O455" s="3">
        <v>1152</v>
      </c>
      <c r="P455" s="3">
        <v>4.76</v>
      </c>
      <c r="Q455" s="3">
        <v>32.96</v>
      </c>
    </row>
    <row r="456" spans="1:17" x14ac:dyDescent="0.2">
      <c r="A456" s="3">
        <v>432</v>
      </c>
      <c r="B456" s="3">
        <v>1.66</v>
      </c>
      <c r="C456" s="3">
        <v>36.35</v>
      </c>
      <c r="F456" s="3">
        <v>576</v>
      </c>
      <c r="G456" s="3">
        <v>2.2999999999999998</v>
      </c>
      <c r="H456" s="3">
        <v>35.01</v>
      </c>
      <c r="K456" s="3">
        <v>720</v>
      </c>
      <c r="L456" s="3">
        <v>2.9</v>
      </c>
      <c r="M456" s="3">
        <v>34.619999999999997</v>
      </c>
      <c r="O456" s="3">
        <v>936</v>
      </c>
      <c r="P456" s="3">
        <v>4.08</v>
      </c>
      <c r="Q456" s="3">
        <v>31.95</v>
      </c>
    </row>
    <row r="457" spans="1:17" x14ac:dyDescent="0.2">
      <c r="A457" s="3">
        <v>360</v>
      </c>
      <c r="B457" s="3">
        <v>1.33</v>
      </c>
      <c r="C457" s="3">
        <v>37.57</v>
      </c>
      <c r="F457" s="3">
        <v>360</v>
      </c>
      <c r="G457" s="3">
        <v>1.34</v>
      </c>
      <c r="H457" s="3">
        <v>37.19</v>
      </c>
      <c r="K457" s="3">
        <v>792</v>
      </c>
      <c r="L457" s="3">
        <v>3.08</v>
      </c>
      <c r="M457" s="3">
        <v>35.86</v>
      </c>
      <c r="O457" s="3">
        <v>1008</v>
      </c>
      <c r="P457" s="3">
        <v>4.3899999999999997</v>
      </c>
      <c r="Q457" s="3">
        <v>32.11</v>
      </c>
    </row>
    <row r="458" spans="1:17" x14ac:dyDescent="0.2">
      <c r="A458" s="3">
        <v>360</v>
      </c>
      <c r="B458" s="3">
        <v>1.54</v>
      </c>
      <c r="C458" s="3">
        <v>32.380000000000003</v>
      </c>
      <c r="F458" s="3">
        <v>360</v>
      </c>
      <c r="G458" s="3">
        <v>1.54</v>
      </c>
      <c r="H458" s="3">
        <v>32.520000000000003</v>
      </c>
      <c r="K458" s="3">
        <v>792</v>
      </c>
      <c r="L458" s="3">
        <v>3.16</v>
      </c>
      <c r="M458" s="3">
        <v>35.090000000000003</v>
      </c>
      <c r="O458" s="3">
        <v>864</v>
      </c>
      <c r="P458" s="3">
        <v>3.77</v>
      </c>
      <c r="Q458" s="3">
        <v>32.08</v>
      </c>
    </row>
    <row r="459" spans="1:17" x14ac:dyDescent="0.2">
      <c r="A459" s="3">
        <v>864</v>
      </c>
      <c r="B459" s="3">
        <v>3.48</v>
      </c>
      <c r="C459" s="3">
        <v>34.700000000000003</v>
      </c>
      <c r="F459" s="3">
        <v>1152</v>
      </c>
      <c r="G459" s="3">
        <v>4.45</v>
      </c>
      <c r="H459" s="3">
        <v>33.979999999999997</v>
      </c>
      <c r="K459" s="3">
        <v>576</v>
      </c>
      <c r="L459" s="3">
        <v>2.2200000000000002</v>
      </c>
      <c r="M459" s="3">
        <v>36.19</v>
      </c>
      <c r="O459" s="3">
        <v>720</v>
      </c>
      <c r="P459" s="3">
        <v>2.93</v>
      </c>
      <c r="Q459" s="3">
        <v>34.35</v>
      </c>
    </row>
    <row r="460" spans="1:17" x14ac:dyDescent="0.2">
      <c r="A460" s="3">
        <v>1008</v>
      </c>
      <c r="B460" s="3">
        <v>5.99</v>
      </c>
      <c r="C460" s="3">
        <v>23.65</v>
      </c>
      <c r="F460" s="3">
        <v>1152</v>
      </c>
      <c r="G460" s="3">
        <v>4.78</v>
      </c>
      <c r="H460" s="3">
        <v>33.659999999999997</v>
      </c>
      <c r="K460" s="3">
        <v>432</v>
      </c>
      <c r="L460" s="3">
        <v>1.62</v>
      </c>
      <c r="M460" s="3">
        <v>36.99</v>
      </c>
      <c r="O460" s="3">
        <v>504</v>
      </c>
      <c r="P460" s="3">
        <v>1.88</v>
      </c>
      <c r="Q460" s="3">
        <v>37.21</v>
      </c>
    </row>
    <row r="461" spans="1:17" x14ac:dyDescent="0.2">
      <c r="A461" s="3">
        <v>864</v>
      </c>
      <c r="B461" s="3">
        <v>3.59</v>
      </c>
      <c r="C461" s="3">
        <v>33.74</v>
      </c>
      <c r="F461" s="3">
        <v>1008</v>
      </c>
      <c r="G461" s="3">
        <v>4.3</v>
      </c>
      <c r="H461" s="3">
        <v>32.97</v>
      </c>
      <c r="K461" s="3">
        <v>432</v>
      </c>
      <c r="L461" s="3">
        <v>1.86</v>
      </c>
      <c r="M461" s="3">
        <v>32.32</v>
      </c>
      <c r="O461" s="3">
        <v>432</v>
      </c>
      <c r="P461" s="3">
        <v>1.83</v>
      </c>
      <c r="Q461" s="3">
        <v>32.78</v>
      </c>
    </row>
    <row r="462" spans="1:17" x14ac:dyDescent="0.2">
      <c r="A462" s="3">
        <v>1008</v>
      </c>
      <c r="B462" s="3">
        <v>4.12</v>
      </c>
      <c r="C462" s="3">
        <v>34.130000000000003</v>
      </c>
      <c r="F462" s="3">
        <v>1080</v>
      </c>
      <c r="G462" s="3">
        <v>4.66</v>
      </c>
      <c r="H462" s="3">
        <v>32.659999999999997</v>
      </c>
      <c r="K462" s="3">
        <v>936</v>
      </c>
      <c r="L462" s="3">
        <v>3.93</v>
      </c>
      <c r="M462" s="3">
        <v>33.380000000000003</v>
      </c>
      <c r="O462" s="3">
        <v>792</v>
      </c>
      <c r="P462" s="3">
        <v>3.24</v>
      </c>
      <c r="Q462" s="3">
        <v>34.35</v>
      </c>
    </row>
    <row r="463" spans="1:17" x14ac:dyDescent="0.2">
      <c r="A463" s="3">
        <v>1152</v>
      </c>
      <c r="B463" s="3">
        <v>5.08</v>
      </c>
      <c r="C463" s="3">
        <v>31.77</v>
      </c>
      <c r="F463" s="3">
        <v>936</v>
      </c>
      <c r="G463" s="3">
        <v>3.97</v>
      </c>
      <c r="H463" s="3">
        <v>32.950000000000003</v>
      </c>
      <c r="K463" s="3">
        <v>1008</v>
      </c>
      <c r="L463" s="3">
        <v>4.2300000000000004</v>
      </c>
      <c r="M463" s="3">
        <v>33.32</v>
      </c>
      <c r="O463" s="3">
        <v>864</v>
      </c>
      <c r="P463" s="3">
        <v>3.57</v>
      </c>
      <c r="Q463" s="3">
        <v>33.869999999999997</v>
      </c>
    </row>
    <row r="464" spans="1:17" x14ac:dyDescent="0.2">
      <c r="A464" s="3">
        <v>1080</v>
      </c>
      <c r="B464" s="3">
        <v>4.53</v>
      </c>
      <c r="C464" s="3">
        <v>33.31</v>
      </c>
      <c r="F464" s="3">
        <v>720</v>
      </c>
      <c r="G464" s="3">
        <v>3.02</v>
      </c>
      <c r="H464" s="3">
        <v>33.450000000000003</v>
      </c>
      <c r="K464" s="3">
        <v>1008</v>
      </c>
      <c r="L464" s="3">
        <v>4.2300000000000004</v>
      </c>
      <c r="M464" s="3">
        <v>33.25</v>
      </c>
      <c r="O464" s="3">
        <v>720</v>
      </c>
      <c r="P464" s="3">
        <v>4.5199999999999996</v>
      </c>
      <c r="Q464" s="3">
        <v>22.25</v>
      </c>
    </row>
    <row r="465" spans="1:17" x14ac:dyDescent="0.2">
      <c r="A465" s="3">
        <v>1080</v>
      </c>
      <c r="B465" s="3">
        <v>4.6100000000000003</v>
      </c>
      <c r="C465" s="3">
        <v>32.71</v>
      </c>
      <c r="F465" s="3">
        <v>864</v>
      </c>
      <c r="G465" s="3">
        <v>3.67</v>
      </c>
      <c r="H465" s="3">
        <v>32.950000000000003</v>
      </c>
      <c r="K465" s="3">
        <v>864</v>
      </c>
      <c r="L465" s="3">
        <v>3.36</v>
      </c>
      <c r="M465" s="3">
        <v>34.06</v>
      </c>
      <c r="O465" s="3">
        <v>432</v>
      </c>
      <c r="P465" s="3">
        <v>2.0699999999999998</v>
      </c>
      <c r="Q465" s="3">
        <v>29.05</v>
      </c>
    </row>
    <row r="466" spans="1:17" x14ac:dyDescent="0.2">
      <c r="A466" s="3">
        <v>648</v>
      </c>
      <c r="B466" s="3">
        <v>2.79</v>
      </c>
      <c r="C466" s="3">
        <v>32.299999999999997</v>
      </c>
      <c r="F466" s="3">
        <v>864</v>
      </c>
      <c r="G466" s="3">
        <v>3.58</v>
      </c>
      <c r="H466" s="3">
        <v>33.72</v>
      </c>
      <c r="K466" s="3">
        <v>1008</v>
      </c>
      <c r="L466" s="3">
        <v>4.04</v>
      </c>
      <c r="M466" s="3">
        <v>33.25</v>
      </c>
      <c r="O466" s="3">
        <v>936</v>
      </c>
      <c r="P466" s="3">
        <v>3.88</v>
      </c>
      <c r="Q466" s="3">
        <v>33.85</v>
      </c>
    </row>
    <row r="467" spans="1:17" x14ac:dyDescent="0.2">
      <c r="A467" s="3">
        <v>504</v>
      </c>
      <c r="B467" s="3">
        <v>2.1</v>
      </c>
      <c r="C467" s="3">
        <v>33.61</v>
      </c>
      <c r="F467" s="3">
        <v>792</v>
      </c>
      <c r="G467" s="3">
        <v>3.29</v>
      </c>
      <c r="H467" s="3">
        <v>33.659999999999997</v>
      </c>
      <c r="K467" s="3">
        <v>720</v>
      </c>
      <c r="L467" s="3">
        <v>2.86</v>
      </c>
      <c r="M467" s="3">
        <v>35.090000000000003</v>
      </c>
      <c r="O467" s="3">
        <v>720</v>
      </c>
      <c r="P467" s="3">
        <v>3</v>
      </c>
      <c r="Q467" s="3">
        <v>33.630000000000003</v>
      </c>
    </row>
    <row r="468" spans="1:17" x14ac:dyDescent="0.2">
      <c r="A468" s="3">
        <v>288</v>
      </c>
      <c r="B468" s="3">
        <v>1.1100000000000001</v>
      </c>
      <c r="C468" s="3">
        <v>36.15</v>
      </c>
      <c r="F468" s="3">
        <v>432</v>
      </c>
      <c r="G468" s="3">
        <v>1.75</v>
      </c>
      <c r="H468" s="3">
        <v>34.74</v>
      </c>
      <c r="K468" s="3">
        <v>936</v>
      </c>
      <c r="L468" s="3">
        <v>3.99</v>
      </c>
      <c r="M468" s="3">
        <v>34.18</v>
      </c>
      <c r="O468" s="3">
        <v>792</v>
      </c>
      <c r="P468" s="3">
        <v>3.35</v>
      </c>
      <c r="Q468" s="3">
        <v>33.36</v>
      </c>
    </row>
    <row r="469" spans="1:17" x14ac:dyDescent="0.2">
      <c r="A469" s="3">
        <v>288</v>
      </c>
      <c r="B469" s="3">
        <v>1.08</v>
      </c>
      <c r="C469" s="3">
        <v>37.14</v>
      </c>
      <c r="F469" s="3">
        <v>432</v>
      </c>
      <c r="G469" s="3">
        <v>1.61</v>
      </c>
      <c r="H469" s="3">
        <v>37.31</v>
      </c>
      <c r="K469" s="3">
        <v>1152</v>
      </c>
      <c r="L469" s="3">
        <v>4.91</v>
      </c>
      <c r="M469" s="3">
        <v>32.86</v>
      </c>
      <c r="O469" s="3">
        <v>936</v>
      </c>
      <c r="P469" s="3">
        <v>3.87</v>
      </c>
      <c r="Q469" s="3">
        <v>34.159999999999997</v>
      </c>
    </row>
    <row r="470" spans="1:17" x14ac:dyDescent="0.2">
      <c r="A470" s="3">
        <v>432</v>
      </c>
      <c r="B470" s="3">
        <v>1.85</v>
      </c>
      <c r="C470" s="3">
        <v>32.479999999999997</v>
      </c>
      <c r="F470" s="3">
        <v>432</v>
      </c>
      <c r="G470" s="3">
        <v>1.85</v>
      </c>
      <c r="H470" s="3">
        <v>32.49</v>
      </c>
      <c r="K470" s="3">
        <v>864</v>
      </c>
      <c r="L470" s="3">
        <v>3.64</v>
      </c>
      <c r="M470" s="3">
        <v>33.130000000000003</v>
      </c>
      <c r="O470" s="3">
        <v>792</v>
      </c>
      <c r="P470" s="3">
        <v>3.28</v>
      </c>
      <c r="Q470" s="3">
        <v>33.89</v>
      </c>
    </row>
    <row r="471" spans="1:17" x14ac:dyDescent="0.2">
      <c r="A471" s="3">
        <v>1080</v>
      </c>
      <c r="B471" s="3">
        <v>4.54</v>
      </c>
      <c r="C471" s="3">
        <v>33.229999999999997</v>
      </c>
      <c r="F471" s="3">
        <v>1008</v>
      </c>
      <c r="G471" s="3">
        <v>4.18</v>
      </c>
      <c r="H471" s="3">
        <v>33.65</v>
      </c>
      <c r="K471" s="3">
        <v>936</v>
      </c>
      <c r="L471" s="3">
        <v>3.9</v>
      </c>
      <c r="M471" s="3">
        <v>33.68</v>
      </c>
      <c r="O471" s="3">
        <v>648</v>
      </c>
      <c r="P471" s="3">
        <v>2.58</v>
      </c>
      <c r="Q471" s="3">
        <v>35.020000000000003</v>
      </c>
    </row>
    <row r="472" spans="1:17" x14ac:dyDescent="0.2">
      <c r="A472" s="3">
        <v>720</v>
      </c>
      <c r="B472" s="3">
        <v>4.12</v>
      </c>
      <c r="C472" s="3">
        <v>24.34</v>
      </c>
      <c r="F472" s="3">
        <v>864</v>
      </c>
      <c r="G472" s="3">
        <v>3.48</v>
      </c>
      <c r="H472" s="3">
        <v>34.65</v>
      </c>
      <c r="K472" s="3">
        <v>720</v>
      </c>
      <c r="L472" s="3">
        <v>2.87</v>
      </c>
      <c r="M472" s="3">
        <v>35.049999999999997</v>
      </c>
      <c r="O472" s="3">
        <v>720</v>
      </c>
      <c r="P472" s="3">
        <v>2.99</v>
      </c>
      <c r="Q472" s="3">
        <v>33.72</v>
      </c>
    </row>
    <row r="473" spans="1:17" x14ac:dyDescent="0.2">
      <c r="A473" s="3">
        <v>720</v>
      </c>
      <c r="B473" s="3">
        <v>2.98</v>
      </c>
      <c r="C473" s="3">
        <v>33.92</v>
      </c>
      <c r="F473" s="3">
        <v>1152</v>
      </c>
      <c r="G473" s="3">
        <v>4.7300000000000004</v>
      </c>
      <c r="H473" s="3">
        <v>33.99</v>
      </c>
      <c r="K473" s="3">
        <v>648</v>
      </c>
      <c r="L473" s="3">
        <v>2.56</v>
      </c>
      <c r="M473" s="3">
        <v>35.24</v>
      </c>
      <c r="O473" s="3">
        <v>792</v>
      </c>
      <c r="P473" s="3">
        <v>3.39</v>
      </c>
      <c r="Q473" s="3">
        <v>32.78</v>
      </c>
    </row>
    <row r="474" spans="1:17" x14ac:dyDescent="0.2">
      <c r="A474" s="3">
        <v>792</v>
      </c>
      <c r="B474" s="3">
        <v>3.18</v>
      </c>
      <c r="C474" s="3">
        <v>34.76</v>
      </c>
      <c r="F474" s="3">
        <v>1008</v>
      </c>
      <c r="G474" s="3">
        <v>4.1900000000000004</v>
      </c>
      <c r="H474" s="3">
        <v>33.53</v>
      </c>
      <c r="K474" s="3">
        <v>576</v>
      </c>
      <c r="L474" s="3">
        <v>2.29</v>
      </c>
      <c r="M474" s="3">
        <v>35.08</v>
      </c>
      <c r="O474" s="3">
        <v>720</v>
      </c>
      <c r="P474" s="3">
        <v>3.14</v>
      </c>
      <c r="Q474" s="3">
        <v>32.25</v>
      </c>
    </row>
    <row r="475" spans="1:17" x14ac:dyDescent="0.2">
      <c r="A475" s="3">
        <v>936</v>
      </c>
      <c r="B475" s="3">
        <v>3.69</v>
      </c>
      <c r="C475" s="3">
        <v>35.4</v>
      </c>
      <c r="F475" s="3">
        <v>936</v>
      </c>
      <c r="G475" s="3">
        <v>3.77</v>
      </c>
      <c r="H475" s="3">
        <v>34.619999999999997</v>
      </c>
      <c r="K475" s="3">
        <v>648</v>
      </c>
      <c r="L475" s="3">
        <v>2.57</v>
      </c>
      <c r="M475" s="3">
        <v>35.200000000000003</v>
      </c>
      <c r="O475" s="3">
        <v>576</v>
      </c>
      <c r="P475" s="3">
        <v>2.33</v>
      </c>
      <c r="Q475" s="3">
        <v>34.619999999999997</v>
      </c>
    </row>
    <row r="476" spans="1:17" x14ac:dyDescent="0.2">
      <c r="A476" s="3">
        <v>792</v>
      </c>
      <c r="B476" s="3">
        <v>3.3</v>
      </c>
      <c r="C476" s="3">
        <v>33.520000000000003</v>
      </c>
      <c r="F476" s="3">
        <v>1080</v>
      </c>
      <c r="G476" s="3">
        <v>4.5599999999999996</v>
      </c>
      <c r="H476" s="3">
        <v>33.200000000000003</v>
      </c>
      <c r="K476" s="3">
        <v>504</v>
      </c>
      <c r="L476" s="3">
        <v>1.96</v>
      </c>
      <c r="M476" s="3">
        <v>35.75</v>
      </c>
      <c r="O476" s="3">
        <v>504</v>
      </c>
      <c r="P476" s="3">
        <v>1.97</v>
      </c>
      <c r="Q476" s="3">
        <v>35.729999999999997</v>
      </c>
    </row>
    <row r="477" spans="1:17" x14ac:dyDescent="0.2">
      <c r="A477" s="3">
        <v>864</v>
      </c>
      <c r="B477" s="3">
        <v>3.6</v>
      </c>
      <c r="C477" s="3">
        <v>34.270000000000003</v>
      </c>
      <c r="F477" s="3">
        <v>936</v>
      </c>
      <c r="G477" s="3">
        <v>3.84</v>
      </c>
      <c r="H477" s="3">
        <v>34</v>
      </c>
      <c r="K477" s="3">
        <v>360</v>
      </c>
      <c r="L477" s="3">
        <v>1.35</v>
      </c>
      <c r="M477" s="3">
        <v>37.130000000000003</v>
      </c>
      <c r="O477" s="3">
        <v>504</v>
      </c>
      <c r="P477" s="3">
        <v>1.88</v>
      </c>
      <c r="Q477" s="3">
        <v>37.32</v>
      </c>
    </row>
    <row r="478" spans="1:17" x14ac:dyDescent="0.2">
      <c r="A478" s="3">
        <v>1080</v>
      </c>
      <c r="B478" s="3">
        <v>4.55</v>
      </c>
      <c r="C478" s="3">
        <v>33.04</v>
      </c>
      <c r="F478" s="3">
        <v>1008</v>
      </c>
      <c r="G478" s="3">
        <v>4.18</v>
      </c>
      <c r="H478" s="3">
        <v>33.729999999999997</v>
      </c>
      <c r="K478" s="3">
        <v>432</v>
      </c>
      <c r="L478" s="3">
        <v>1.86</v>
      </c>
      <c r="M478" s="3">
        <v>32.299999999999997</v>
      </c>
      <c r="O478" s="3">
        <v>432</v>
      </c>
      <c r="P478" s="3">
        <v>1.84</v>
      </c>
      <c r="Q478" s="3">
        <v>32.659999999999997</v>
      </c>
    </row>
    <row r="479" spans="1:17" x14ac:dyDescent="0.2">
      <c r="A479" s="3">
        <v>864</v>
      </c>
      <c r="B479" s="3">
        <v>3.6</v>
      </c>
      <c r="C479" s="3">
        <v>33.380000000000003</v>
      </c>
      <c r="F479" s="3">
        <v>576</v>
      </c>
      <c r="G479" s="3">
        <v>2.25</v>
      </c>
      <c r="H479" s="3">
        <v>35.61</v>
      </c>
      <c r="K479" s="3">
        <v>720</v>
      </c>
      <c r="L479" s="3">
        <v>2.88</v>
      </c>
      <c r="M479" s="3">
        <v>34.96</v>
      </c>
      <c r="O479" s="3">
        <v>504</v>
      </c>
      <c r="P479" s="3">
        <v>1.88</v>
      </c>
      <c r="Q479" s="3">
        <v>37.19</v>
      </c>
    </row>
    <row r="480" spans="1:17" x14ac:dyDescent="0.2">
      <c r="A480" s="3">
        <v>864</v>
      </c>
      <c r="B480" s="3">
        <v>3.58</v>
      </c>
      <c r="C480" s="3">
        <v>33.64</v>
      </c>
      <c r="F480" s="3">
        <v>792</v>
      </c>
      <c r="G480" s="3">
        <v>3.14</v>
      </c>
      <c r="H480" s="3">
        <v>35.200000000000003</v>
      </c>
      <c r="K480" s="3">
        <v>1080</v>
      </c>
      <c r="L480" s="3">
        <v>4.28</v>
      </c>
      <c r="M480" s="3">
        <v>35.25</v>
      </c>
      <c r="O480" s="3">
        <v>1152</v>
      </c>
      <c r="P480" s="3">
        <v>4.63</v>
      </c>
      <c r="Q480" s="3">
        <v>34.75</v>
      </c>
    </row>
    <row r="481" spans="1:17" x14ac:dyDescent="0.2">
      <c r="A481" s="3">
        <v>432</v>
      </c>
      <c r="B481" s="3">
        <v>1.61</v>
      </c>
      <c r="C481" s="3">
        <v>37.29</v>
      </c>
      <c r="F481" s="3">
        <v>432</v>
      </c>
      <c r="G481" s="3">
        <v>1.62</v>
      </c>
      <c r="H481" s="3">
        <v>36.96</v>
      </c>
      <c r="K481" s="3">
        <v>1008</v>
      </c>
      <c r="L481" s="3">
        <v>3.92</v>
      </c>
      <c r="M481" s="3">
        <v>35.79</v>
      </c>
      <c r="O481" s="3">
        <v>936</v>
      </c>
      <c r="P481" s="3">
        <v>5.82</v>
      </c>
      <c r="Q481" s="3">
        <v>22.55</v>
      </c>
    </row>
    <row r="482" spans="1:17" x14ac:dyDescent="0.2">
      <c r="A482" s="3">
        <v>432</v>
      </c>
      <c r="B482" s="3">
        <v>1.85</v>
      </c>
      <c r="C482" s="3">
        <v>32.42</v>
      </c>
      <c r="F482" s="3">
        <v>432</v>
      </c>
      <c r="G482" s="3">
        <v>1.84</v>
      </c>
      <c r="H482" s="3">
        <v>32.630000000000003</v>
      </c>
      <c r="K482" s="3">
        <v>1080</v>
      </c>
      <c r="L482" s="3">
        <v>4.4400000000000004</v>
      </c>
      <c r="M482" s="3">
        <v>33.96</v>
      </c>
      <c r="O482" s="3">
        <v>504</v>
      </c>
      <c r="P482" s="3">
        <v>2.31</v>
      </c>
      <c r="Q482" s="3">
        <v>30.42</v>
      </c>
    </row>
    <row r="483" spans="1:17" x14ac:dyDescent="0.2">
      <c r="A483" s="3">
        <v>1008</v>
      </c>
      <c r="B483" s="3">
        <v>4.17</v>
      </c>
      <c r="C483" s="3">
        <v>33.83</v>
      </c>
      <c r="F483" s="3">
        <v>1080</v>
      </c>
      <c r="G483" s="3">
        <v>4.51</v>
      </c>
      <c r="H483" s="3">
        <v>33.479999999999997</v>
      </c>
      <c r="K483" s="3">
        <v>1080</v>
      </c>
      <c r="L483" s="3">
        <v>4.5199999999999996</v>
      </c>
      <c r="M483" s="3">
        <v>33.42</v>
      </c>
      <c r="O483" s="3">
        <v>864</v>
      </c>
      <c r="P483" s="3">
        <v>3.51</v>
      </c>
      <c r="Q483" s="3">
        <v>34.479999999999997</v>
      </c>
    </row>
    <row r="484" spans="1:17" x14ac:dyDescent="0.2">
      <c r="A484" s="3">
        <v>864</v>
      </c>
      <c r="B484" s="3">
        <v>5.38</v>
      </c>
      <c r="C484" s="3">
        <v>23.17</v>
      </c>
      <c r="F484" s="3">
        <v>1080</v>
      </c>
      <c r="G484" s="3">
        <v>4.57</v>
      </c>
      <c r="H484" s="3">
        <v>33.020000000000003</v>
      </c>
      <c r="K484" s="3">
        <v>936</v>
      </c>
      <c r="L484" s="3">
        <v>3.78</v>
      </c>
      <c r="M484" s="3">
        <v>34.549999999999997</v>
      </c>
      <c r="O484" s="3">
        <v>1296</v>
      </c>
      <c r="P484" s="3">
        <v>5.51</v>
      </c>
      <c r="Q484" s="3">
        <v>32.96</v>
      </c>
    </row>
    <row r="485" spans="1:17" x14ac:dyDescent="0.2">
      <c r="A485" s="3">
        <v>504</v>
      </c>
      <c r="B485" s="3">
        <v>1.93</v>
      </c>
      <c r="C485" s="3">
        <v>36.380000000000003</v>
      </c>
      <c r="F485" s="3">
        <v>864</v>
      </c>
      <c r="G485" s="3">
        <v>3.76</v>
      </c>
      <c r="H485" s="3">
        <v>33.61</v>
      </c>
      <c r="K485" s="3">
        <v>1008</v>
      </c>
      <c r="L485" s="3">
        <v>4.12</v>
      </c>
      <c r="M485" s="3">
        <v>32.92</v>
      </c>
      <c r="O485" s="3">
        <v>1008</v>
      </c>
      <c r="P485" s="3">
        <v>4.13</v>
      </c>
      <c r="Q485" s="3">
        <v>34.24</v>
      </c>
    </row>
    <row r="486" spans="1:17" x14ac:dyDescent="0.2">
      <c r="A486" s="3">
        <v>1008</v>
      </c>
      <c r="B486" s="3">
        <v>4.25</v>
      </c>
      <c r="C486" s="3">
        <v>33.700000000000003</v>
      </c>
      <c r="F486" s="3">
        <v>1008</v>
      </c>
      <c r="G486" s="3">
        <v>4.21</v>
      </c>
      <c r="H486" s="3">
        <v>33.409999999999997</v>
      </c>
      <c r="K486" s="3">
        <v>936</v>
      </c>
      <c r="L486" s="3">
        <v>3.98</v>
      </c>
      <c r="M486" s="3">
        <v>32.9</v>
      </c>
      <c r="O486" s="3">
        <v>936</v>
      </c>
      <c r="P486" s="3">
        <v>3.89</v>
      </c>
      <c r="Q486" s="3">
        <v>33.61</v>
      </c>
    </row>
    <row r="487" spans="1:17" x14ac:dyDescent="0.2">
      <c r="A487" s="3">
        <v>1008</v>
      </c>
      <c r="B487" s="3">
        <v>5.95</v>
      </c>
      <c r="C487" s="3">
        <v>31.74</v>
      </c>
      <c r="F487" s="3">
        <v>864</v>
      </c>
      <c r="G487" s="3">
        <v>3.55</v>
      </c>
      <c r="H487" s="3">
        <v>33.909999999999997</v>
      </c>
      <c r="K487" s="3">
        <v>864</v>
      </c>
      <c r="L487" s="3">
        <v>3.63</v>
      </c>
      <c r="M487" s="3">
        <v>33.29</v>
      </c>
      <c r="O487" s="3">
        <v>864</v>
      </c>
      <c r="P487" s="3">
        <v>3.58</v>
      </c>
      <c r="Q487" s="3">
        <v>33.840000000000003</v>
      </c>
    </row>
    <row r="488" spans="1:17" x14ac:dyDescent="0.2">
      <c r="A488" s="3">
        <v>1152</v>
      </c>
      <c r="B488" s="3">
        <v>4.76</v>
      </c>
      <c r="C488" s="3">
        <v>33.85</v>
      </c>
      <c r="F488" s="3">
        <v>720</v>
      </c>
      <c r="G488" s="3">
        <v>2.93</v>
      </c>
      <c r="H488" s="3">
        <v>34.21</v>
      </c>
      <c r="K488" s="3">
        <v>936</v>
      </c>
      <c r="L488" s="3">
        <v>3.93</v>
      </c>
      <c r="M488" s="3">
        <v>33.25</v>
      </c>
      <c r="O488" s="3">
        <v>792</v>
      </c>
      <c r="P488" s="3">
        <v>3.22</v>
      </c>
      <c r="Q488" s="3">
        <v>34.54</v>
      </c>
    </row>
    <row r="489" spans="1:17" x14ac:dyDescent="0.2">
      <c r="A489" s="3">
        <v>1008</v>
      </c>
      <c r="B489" s="3">
        <v>4.05</v>
      </c>
      <c r="C489" s="3">
        <v>34.15</v>
      </c>
      <c r="F489" s="3">
        <v>720</v>
      </c>
      <c r="G489" s="3">
        <v>2.99</v>
      </c>
      <c r="H489" s="3">
        <v>34.82</v>
      </c>
      <c r="K489" s="3">
        <v>936</v>
      </c>
      <c r="L489" s="3">
        <v>3.97</v>
      </c>
      <c r="M489" s="3">
        <v>33.090000000000003</v>
      </c>
      <c r="O489" s="3">
        <v>936</v>
      </c>
      <c r="P489" s="3">
        <v>3.8</v>
      </c>
      <c r="Q489" s="3">
        <v>34.5</v>
      </c>
    </row>
    <row r="490" spans="1:17" x14ac:dyDescent="0.2">
      <c r="A490" s="3">
        <v>1008</v>
      </c>
      <c r="B490" s="3">
        <v>4.34</v>
      </c>
      <c r="C490" s="3">
        <v>34.020000000000003</v>
      </c>
      <c r="F490" s="3">
        <v>936</v>
      </c>
      <c r="G490" s="3">
        <v>3.83</v>
      </c>
      <c r="H490" s="3">
        <v>34.08</v>
      </c>
      <c r="K490" s="3">
        <v>1080</v>
      </c>
      <c r="L490" s="3">
        <v>4.4800000000000004</v>
      </c>
      <c r="M490" s="3">
        <v>33.67</v>
      </c>
      <c r="O490" s="3">
        <v>792</v>
      </c>
      <c r="P490" s="3">
        <v>3.21</v>
      </c>
      <c r="Q490" s="3">
        <v>34.369999999999997</v>
      </c>
    </row>
    <row r="491" spans="1:17" x14ac:dyDescent="0.2">
      <c r="A491" s="3">
        <v>792</v>
      </c>
      <c r="B491" s="3">
        <v>3.17</v>
      </c>
      <c r="C491" s="3">
        <v>34.89</v>
      </c>
      <c r="F491" s="3">
        <v>1152</v>
      </c>
      <c r="G491" s="3">
        <v>4.75</v>
      </c>
      <c r="H491" s="3">
        <v>33.75</v>
      </c>
      <c r="K491" s="3">
        <v>1008</v>
      </c>
      <c r="L491" s="3">
        <v>4.13</v>
      </c>
      <c r="M491" s="3">
        <v>34.03</v>
      </c>
      <c r="O491" s="3">
        <v>720</v>
      </c>
      <c r="P491" s="3">
        <v>2.91</v>
      </c>
      <c r="Q491" s="3">
        <v>34.42</v>
      </c>
    </row>
    <row r="492" spans="1:17" x14ac:dyDescent="0.2">
      <c r="A492" s="3">
        <v>576</v>
      </c>
      <c r="B492" s="3">
        <v>2.2599999999999998</v>
      </c>
      <c r="C492" s="3">
        <v>35.51</v>
      </c>
      <c r="F492" s="3">
        <v>720</v>
      </c>
      <c r="G492" s="3">
        <v>2.87</v>
      </c>
      <c r="H492" s="3">
        <v>34.93</v>
      </c>
      <c r="K492" s="3">
        <v>648</v>
      </c>
      <c r="L492" s="3">
        <v>2.6</v>
      </c>
      <c r="M492" s="3">
        <v>34.74</v>
      </c>
      <c r="O492" s="3">
        <v>792</v>
      </c>
      <c r="P492" s="3">
        <v>3.15</v>
      </c>
      <c r="Q492" s="3">
        <v>35.06</v>
      </c>
    </row>
    <row r="493" spans="1:17" x14ac:dyDescent="0.2">
      <c r="A493" s="3">
        <v>576</v>
      </c>
      <c r="B493" s="3">
        <v>2.15</v>
      </c>
      <c r="C493" s="3">
        <v>37.28</v>
      </c>
      <c r="F493" s="3">
        <v>432</v>
      </c>
      <c r="G493" s="3">
        <v>1.61</v>
      </c>
      <c r="H493" s="3">
        <v>37.19</v>
      </c>
      <c r="K493" s="3">
        <v>504</v>
      </c>
      <c r="L493" s="3">
        <v>2.0099999999999998</v>
      </c>
      <c r="M493" s="3">
        <v>34.93</v>
      </c>
      <c r="O493" s="3">
        <v>648</v>
      </c>
      <c r="P493" s="3">
        <v>2.52</v>
      </c>
      <c r="Q493" s="3">
        <v>35.76</v>
      </c>
    </row>
    <row r="494" spans="1:17" x14ac:dyDescent="0.2">
      <c r="A494" s="3">
        <v>432</v>
      </c>
      <c r="B494" s="3">
        <v>1.84</v>
      </c>
      <c r="C494" s="3">
        <v>32.57</v>
      </c>
      <c r="F494" s="3">
        <v>432</v>
      </c>
      <c r="G494" s="3">
        <v>1.85</v>
      </c>
      <c r="H494" s="3">
        <v>32.44</v>
      </c>
      <c r="K494" s="3">
        <v>432</v>
      </c>
      <c r="L494" s="3">
        <v>1.62</v>
      </c>
      <c r="M494" s="3">
        <v>37.04</v>
      </c>
      <c r="O494" s="3">
        <v>432</v>
      </c>
      <c r="P494" s="3">
        <v>1.62</v>
      </c>
      <c r="Q494" s="3">
        <v>37.119999999999997</v>
      </c>
    </row>
    <row r="495" spans="1:17" x14ac:dyDescent="0.2">
      <c r="A495" s="3">
        <v>1152</v>
      </c>
      <c r="B495" s="3">
        <v>4.71</v>
      </c>
      <c r="C495" s="3">
        <v>34.130000000000003</v>
      </c>
      <c r="F495" s="3">
        <v>1080</v>
      </c>
      <c r="G495" s="3">
        <v>4.47</v>
      </c>
      <c r="H495" s="3">
        <v>33.93</v>
      </c>
      <c r="K495" s="3">
        <v>432</v>
      </c>
      <c r="L495" s="3">
        <v>1.86</v>
      </c>
      <c r="M495" s="3">
        <v>32.21</v>
      </c>
      <c r="O495" s="3">
        <v>432</v>
      </c>
      <c r="P495" s="3">
        <v>1.87</v>
      </c>
      <c r="Q495" s="3">
        <v>32.119999999999997</v>
      </c>
    </row>
    <row r="496" spans="1:17" x14ac:dyDescent="0.2">
      <c r="A496" s="3">
        <v>864</v>
      </c>
      <c r="B496" s="3">
        <v>4.9000000000000004</v>
      </c>
      <c r="C496" s="3">
        <v>23.9</v>
      </c>
      <c r="F496" s="3">
        <v>936</v>
      </c>
      <c r="G496" s="3">
        <v>3.9</v>
      </c>
      <c r="H496" s="3">
        <v>33.58</v>
      </c>
      <c r="K496" s="3">
        <v>720</v>
      </c>
      <c r="L496" s="3">
        <v>2.94</v>
      </c>
      <c r="M496" s="3">
        <v>34.340000000000003</v>
      </c>
      <c r="O496" s="3">
        <v>648</v>
      </c>
      <c r="P496" s="3">
        <v>2.62</v>
      </c>
      <c r="Q496" s="3">
        <v>34.68</v>
      </c>
    </row>
    <row r="497" spans="1:17" x14ac:dyDescent="0.2">
      <c r="A497" s="3">
        <v>792</v>
      </c>
      <c r="B497" s="3">
        <v>5.17</v>
      </c>
      <c r="C497" s="3">
        <v>30.55</v>
      </c>
      <c r="F497" s="3">
        <v>1008</v>
      </c>
      <c r="G497" s="3">
        <v>3.91</v>
      </c>
      <c r="H497" s="3">
        <v>34.56</v>
      </c>
      <c r="K497" s="3">
        <v>1008</v>
      </c>
      <c r="L497" s="3">
        <v>5.86</v>
      </c>
      <c r="M497" s="3">
        <v>31.81</v>
      </c>
      <c r="O497" s="3">
        <v>1008</v>
      </c>
      <c r="P497" s="3">
        <v>4.25</v>
      </c>
      <c r="Q497" s="3">
        <v>33.15</v>
      </c>
    </row>
    <row r="498" spans="1:17" x14ac:dyDescent="0.2">
      <c r="A498" s="3">
        <v>864</v>
      </c>
      <c r="B498" s="3">
        <v>3.61</v>
      </c>
      <c r="C498" s="3">
        <v>32.81</v>
      </c>
      <c r="F498" s="3">
        <v>1008</v>
      </c>
      <c r="G498" s="3">
        <v>4.18</v>
      </c>
      <c r="H498" s="3">
        <v>33.67</v>
      </c>
      <c r="K498" s="3">
        <v>864</v>
      </c>
      <c r="L498" s="3">
        <v>3.6</v>
      </c>
      <c r="M498" s="3">
        <v>33.450000000000003</v>
      </c>
      <c r="O498" s="3">
        <v>792</v>
      </c>
      <c r="P498" s="3">
        <v>5.45</v>
      </c>
      <c r="Q498" s="3">
        <v>20.34</v>
      </c>
    </row>
    <row r="499" spans="1:17" x14ac:dyDescent="0.2">
      <c r="A499" s="3">
        <v>1008</v>
      </c>
      <c r="B499" s="3">
        <v>4.28</v>
      </c>
      <c r="C499" s="3">
        <v>32.97</v>
      </c>
      <c r="F499" s="3">
        <v>864</v>
      </c>
      <c r="G499" s="3">
        <v>3.68</v>
      </c>
      <c r="H499" s="3">
        <v>32.74</v>
      </c>
      <c r="K499" s="3">
        <v>936</v>
      </c>
      <c r="L499" s="3">
        <v>3.84</v>
      </c>
      <c r="M499" s="3">
        <v>34.03</v>
      </c>
      <c r="O499" s="3">
        <v>504</v>
      </c>
      <c r="P499" s="3">
        <v>2.38</v>
      </c>
      <c r="Q499" s="3">
        <v>29.45</v>
      </c>
    </row>
    <row r="500" spans="1:17" x14ac:dyDescent="0.2">
      <c r="A500" s="3">
        <v>1008</v>
      </c>
      <c r="B500" s="3">
        <v>4.21</v>
      </c>
      <c r="C500" s="3">
        <v>33.53</v>
      </c>
      <c r="F500" s="3">
        <v>1008</v>
      </c>
      <c r="G500" s="3">
        <v>4.17</v>
      </c>
      <c r="H500" s="3">
        <v>33.71</v>
      </c>
      <c r="K500" s="3">
        <v>936</v>
      </c>
      <c r="L500" s="3">
        <v>3.86</v>
      </c>
      <c r="M500" s="3">
        <v>33.85</v>
      </c>
      <c r="O500" s="3">
        <v>1008</v>
      </c>
      <c r="P500" s="3">
        <v>4.0999999999999996</v>
      </c>
      <c r="Q500" s="3">
        <v>34.39</v>
      </c>
    </row>
    <row r="501" spans="1:17" x14ac:dyDescent="0.2">
      <c r="A501" s="3">
        <v>1008</v>
      </c>
      <c r="B501" s="3">
        <v>4.1399999999999997</v>
      </c>
      <c r="C501" s="3">
        <v>34.04</v>
      </c>
      <c r="F501" s="3">
        <v>792</v>
      </c>
      <c r="G501" s="3">
        <v>3.16</v>
      </c>
      <c r="H501" s="3">
        <v>34</v>
      </c>
      <c r="K501" s="3">
        <v>936</v>
      </c>
      <c r="L501" s="3">
        <v>3.85</v>
      </c>
      <c r="M501" s="3">
        <v>34</v>
      </c>
      <c r="O501" s="3">
        <v>648</v>
      </c>
      <c r="P501" s="3">
        <v>2.58</v>
      </c>
      <c r="Q501" s="3">
        <v>35.020000000000003</v>
      </c>
    </row>
    <row r="502" spans="1:17" x14ac:dyDescent="0.2">
      <c r="A502" s="3">
        <v>792</v>
      </c>
      <c r="B502" s="3">
        <v>2.98</v>
      </c>
      <c r="C502" s="3">
        <v>34.86</v>
      </c>
      <c r="F502" s="3">
        <v>648</v>
      </c>
      <c r="G502" s="3">
        <v>2.6</v>
      </c>
      <c r="H502" s="3">
        <v>34.67</v>
      </c>
      <c r="K502" s="3">
        <v>864</v>
      </c>
      <c r="L502" s="3">
        <v>3.43</v>
      </c>
      <c r="M502" s="3">
        <v>35.06</v>
      </c>
      <c r="O502" s="3">
        <v>720</v>
      </c>
      <c r="P502" s="3">
        <v>2.87</v>
      </c>
      <c r="Q502" s="3">
        <v>35.06</v>
      </c>
    </row>
    <row r="503" spans="1:17" x14ac:dyDescent="0.2">
      <c r="A503" s="3">
        <v>792</v>
      </c>
      <c r="B503" s="3">
        <v>3.24</v>
      </c>
      <c r="C503" s="3">
        <v>34.200000000000003</v>
      </c>
      <c r="F503" s="3">
        <v>504</v>
      </c>
      <c r="G503" s="3">
        <v>1.96</v>
      </c>
      <c r="H503" s="3">
        <v>35.869999999999997</v>
      </c>
      <c r="K503" s="3">
        <v>792</v>
      </c>
      <c r="L503" s="3">
        <v>3.12</v>
      </c>
      <c r="M503" s="3">
        <v>35.4</v>
      </c>
      <c r="O503" s="3">
        <v>1080</v>
      </c>
      <c r="P503" s="3">
        <v>4.29</v>
      </c>
      <c r="Q503" s="3">
        <v>35.17</v>
      </c>
    </row>
    <row r="504" spans="1:17" x14ac:dyDescent="0.2">
      <c r="A504" s="3">
        <v>576</v>
      </c>
      <c r="B504" s="3">
        <v>2.29</v>
      </c>
      <c r="C504" s="3">
        <v>35.08</v>
      </c>
      <c r="F504" s="3">
        <v>432</v>
      </c>
      <c r="G504" s="3">
        <v>1.67</v>
      </c>
      <c r="H504" s="3">
        <v>35.94</v>
      </c>
      <c r="K504" s="3">
        <v>936</v>
      </c>
      <c r="L504" s="3">
        <v>3.7</v>
      </c>
      <c r="M504" s="3">
        <v>35.19</v>
      </c>
      <c r="O504" s="3">
        <v>1008</v>
      </c>
      <c r="P504" s="3">
        <v>4.04</v>
      </c>
      <c r="Q504" s="3">
        <v>34.840000000000003</v>
      </c>
    </row>
    <row r="505" spans="1:17" x14ac:dyDescent="0.2">
      <c r="A505" s="3">
        <v>432</v>
      </c>
      <c r="B505" s="3">
        <v>1.62</v>
      </c>
      <c r="C505" s="3">
        <v>36.979999999999997</v>
      </c>
      <c r="F505" s="3">
        <v>360</v>
      </c>
      <c r="G505" s="3">
        <v>1.35</v>
      </c>
      <c r="H505" s="3">
        <v>37.130000000000003</v>
      </c>
      <c r="K505" s="3">
        <v>1008</v>
      </c>
      <c r="L505" s="3">
        <v>4.17</v>
      </c>
      <c r="M505" s="3">
        <v>33.89</v>
      </c>
      <c r="O505" s="3">
        <v>1152</v>
      </c>
      <c r="P505" s="3">
        <v>4.8</v>
      </c>
      <c r="Q505" s="3">
        <v>33.71</v>
      </c>
    </row>
    <row r="506" spans="1:17" x14ac:dyDescent="0.2">
      <c r="A506" s="3">
        <v>432</v>
      </c>
      <c r="B506" s="3">
        <v>1.85</v>
      </c>
      <c r="C506" s="3">
        <v>32.5</v>
      </c>
      <c r="F506" s="3">
        <v>432</v>
      </c>
      <c r="G506" s="3">
        <v>1.84</v>
      </c>
      <c r="H506" s="3">
        <v>32.61</v>
      </c>
      <c r="K506" s="3">
        <v>1152</v>
      </c>
      <c r="L506" s="3">
        <v>4.8099999999999996</v>
      </c>
      <c r="M506" s="3">
        <v>33.590000000000003</v>
      </c>
      <c r="O506" s="3">
        <v>1080</v>
      </c>
      <c r="P506" s="3">
        <v>4.51</v>
      </c>
      <c r="Q506" s="3">
        <v>33.659999999999997</v>
      </c>
    </row>
    <row r="507" spans="1:17" x14ac:dyDescent="0.2">
      <c r="A507" s="3">
        <v>792</v>
      </c>
      <c r="B507" s="3">
        <v>3.21</v>
      </c>
      <c r="C507" s="3">
        <v>34.479999999999997</v>
      </c>
      <c r="F507" s="3">
        <v>864</v>
      </c>
      <c r="G507" s="3">
        <v>3.55</v>
      </c>
      <c r="H507" s="3">
        <v>33.99</v>
      </c>
      <c r="K507" s="3">
        <v>792</v>
      </c>
      <c r="L507" s="3">
        <v>3.35</v>
      </c>
      <c r="M507" s="3">
        <v>33.229999999999997</v>
      </c>
      <c r="O507" s="3">
        <v>936</v>
      </c>
      <c r="P507" s="3">
        <v>3.63</v>
      </c>
      <c r="Q507" s="3">
        <v>35.909999999999997</v>
      </c>
    </row>
    <row r="508" spans="1:17" x14ac:dyDescent="0.2">
      <c r="A508" s="3">
        <v>1008</v>
      </c>
      <c r="B508" s="3">
        <v>5.58</v>
      </c>
      <c r="C508" s="3">
        <v>25.14</v>
      </c>
      <c r="F508" s="3">
        <v>1008</v>
      </c>
      <c r="G508" s="3">
        <v>4.3</v>
      </c>
      <c r="H508" s="3">
        <v>32.72</v>
      </c>
      <c r="K508" s="3">
        <v>864</v>
      </c>
      <c r="L508" s="3">
        <v>3.77</v>
      </c>
      <c r="M508" s="3">
        <v>32.119999999999997</v>
      </c>
      <c r="O508" s="3">
        <v>864</v>
      </c>
      <c r="P508" s="3">
        <v>3.35</v>
      </c>
      <c r="Q508" s="3">
        <v>35.979999999999997</v>
      </c>
    </row>
    <row r="509" spans="1:17" x14ac:dyDescent="0.2">
      <c r="A509" s="3">
        <v>864</v>
      </c>
      <c r="B509" s="3">
        <v>3.58</v>
      </c>
      <c r="C509" s="3">
        <v>33.89</v>
      </c>
      <c r="F509" s="3">
        <v>1080</v>
      </c>
      <c r="G509" s="3">
        <v>4.7699999999999996</v>
      </c>
      <c r="H509" s="3">
        <v>31.86</v>
      </c>
      <c r="K509" s="3">
        <v>648</v>
      </c>
      <c r="L509" s="3">
        <v>2.81</v>
      </c>
      <c r="M509" s="3">
        <v>33.57</v>
      </c>
      <c r="O509" s="3">
        <v>792</v>
      </c>
      <c r="P509" s="3">
        <v>3.32</v>
      </c>
      <c r="Q509" s="3">
        <v>35.07</v>
      </c>
    </row>
    <row r="510" spans="1:17" x14ac:dyDescent="0.2">
      <c r="A510" s="3">
        <v>936</v>
      </c>
      <c r="B510" s="3">
        <v>3.8</v>
      </c>
      <c r="C510" s="3">
        <v>34.380000000000003</v>
      </c>
      <c r="F510" s="3">
        <v>720</v>
      </c>
      <c r="G510" s="3">
        <v>3.14</v>
      </c>
      <c r="H510" s="3">
        <v>34.44</v>
      </c>
      <c r="K510" s="3">
        <v>792</v>
      </c>
      <c r="L510" s="3">
        <v>3.32</v>
      </c>
      <c r="M510" s="3">
        <v>33.299999999999997</v>
      </c>
      <c r="O510" s="3">
        <v>576</v>
      </c>
      <c r="P510" s="3">
        <v>2.41</v>
      </c>
      <c r="Q510" s="3">
        <v>33.369999999999997</v>
      </c>
    </row>
    <row r="511" spans="1:17" x14ac:dyDescent="0.2">
      <c r="A511" s="3">
        <v>1008</v>
      </c>
      <c r="B511" s="3">
        <v>4.16</v>
      </c>
      <c r="C511" s="3">
        <v>33.81</v>
      </c>
      <c r="F511" s="3">
        <v>864</v>
      </c>
      <c r="G511" s="3">
        <v>3.45</v>
      </c>
      <c r="H511" s="3">
        <v>35.049999999999997</v>
      </c>
      <c r="K511" s="3">
        <v>360</v>
      </c>
      <c r="L511" s="3">
        <v>1.36</v>
      </c>
      <c r="M511" s="3">
        <v>36.74</v>
      </c>
      <c r="O511" s="3">
        <v>360</v>
      </c>
      <c r="P511" s="3">
        <v>1.35</v>
      </c>
      <c r="Q511" s="3">
        <v>37.159999999999997</v>
      </c>
    </row>
    <row r="512" spans="1:17" x14ac:dyDescent="0.2">
      <c r="A512" s="3">
        <v>864</v>
      </c>
      <c r="B512" s="3">
        <v>3.55</v>
      </c>
      <c r="C512" s="3">
        <v>33.96</v>
      </c>
      <c r="F512" s="3">
        <v>1008</v>
      </c>
      <c r="G512" s="3">
        <v>4.05</v>
      </c>
      <c r="H512" s="3">
        <v>34.79</v>
      </c>
      <c r="K512" s="3">
        <v>432</v>
      </c>
      <c r="L512" s="3">
        <v>1.85</v>
      </c>
      <c r="M512" s="3">
        <v>32.520000000000003</v>
      </c>
      <c r="O512" s="3">
        <v>432</v>
      </c>
      <c r="P512" s="3">
        <v>1.86</v>
      </c>
      <c r="Q512" s="3">
        <v>32.26</v>
      </c>
    </row>
    <row r="513" spans="1:17" x14ac:dyDescent="0.2">
      <c r="A513" s="3">
        <v>864</v>
      </c>
      <c r="B513" s="3">
        <v>3.71</v>
      </c>
      <c r="C513" s="3">
        <v>32.630000000000003</v>
      </c>
      <c r="F513" s="3">
        <v>720</v>
      </c>
      <c r="G513" s="3">
        <v>2.91</v>
      </c>
      <c r="H513" s="3">
        <v>34.49</v>
      </c>
      <c r="K513" s="3">
        <v>792</v>
      </c>
      <c r="L513" s="3">
        <v>3.38</v>
      </c>
      <c r="M513" s="3">
        <v>33.130000000000003</v>
      </c>
      <c r="O513" s="3">
        <v>936</v>
      </c>
      <c r="P513" s="3">
        <v>3.96</v>
      </c>
      <c r="Q513" s="3">
        <v>33.1</v>
      </c>
    </row>
    <row r="514" spans="1:17" x14ac:dyDescent="0.2">
      <c r="A514" s="3">
        <v>720</v>
      </c>
      <c r="B514" s="3">
        <v>3.21</v>
      </c>
      <c r="C514" s="3">
        <v>31.38</v>
      </c>
      <c r="F514" s="3">
        <v>720</v>
      </c>
      <c r="G514" s="3">
        <v>2.87</v>
      </c>
      <c r="H514" s="3">
        <v>34.93</v>
      </c>
      <c r="K514" s="3">
        <v>720</v>
      </c>
      <c r="L514" s="3">
        <v>2.97</v>
      </c>
      <c r="M514" s="3">
        <v>34.03</v>
      </c>
      <c r="O514" s="3">
        <v>1008</v>
      </c>
      <c r="P514" s="3">
        <v>4.37</v>
      </c>
      <c r="Q514" s="3">
        <v>32.21</v>
      </c>
    </row>
    <row r="515" spans="1:17" x14ac:dyDescent="0.2">
      <c r="A515" s="3">
        <v>792</v>
      </c>
      <c r="B515" s="3">
        <v>3.28</v>
      </c>
      <c r="C515" s="3">
        <v>33.89</v>
      </c>
      <c r="F515" s="3">
        <v>720</v>
      </c>
      <c r="G515" s="3">
        <v>2.85</v>
      </c>
      <c r="H515" s="3">
        <v>35.119999999999997</v>
      </c>
      <c r="K515" s="3">
        <v>936</v>
      </c>
      <c r="L515" s="3">
        <v>3.94</v>
      </c>
      <c r="M515" s="3">
        <v>33.159999999999997</v>
      </c>
      <c r="O515" s="3">
        <v>936</v>
      </c>
      <c r="P515" s="3">
        <v>5.38</v>
      </c>
      <c r="Q515" s="3">
        <v>24.21</v>
      </c>
    </row>
    <row r="516" spans="1:17" x14ac:dyDescent="0.2">
      <c r="A516" s="3">
        <v>648</v>
      </c>
      <c r="B516" s="3">
        <v>2.5099999999999998</v>
      </c>
      <c r="C516" s="3">
        <v>35.96</v>
      </c>
      <c r="F516" s="3">
        <v>504</v>
      </c>
      <c r="G516" s="3">
        <v>1.95</v>
      </c>
      <c r="H516" s="3">
        <v>36</v>
      </c>
      <c r="K516" s="3">
        <v>1224</v>
      </c>
      <c r="L516" s="3">
        <v>5.27</v>
      </c>
      <c r="M516" s="3">
        <v>32.5</v>
      </c>
      <c r="O516" s="3">
        <v>576</v>
      </c>
      <c r="P516" s="3">
        <v>2.65</v>
      </c>
      <c r="Q516" s="3">
        <v>30.16</v>
      </c>
    </row>
    <row r="517" spans="1:17" x14ac:dyDescent="0.2">
      <c r="A517" s="3">
        <v>360</v>
      </c>
      <c r="B517" s="3">
        <v>1.34</v>
      </c>
      <c r="C517" s="3">
        <v>37.33</v>
      </c>
      <c r="F517" s="3">
        <v>432</v>
      </c>
      <c r="G517" s="3">
        <v>1.61</v>
      </c>
      <c r="H517" s="3">
        <v>37.200000000000003</v>
      </c>
      <c r="K517" s="3">
        <v>936</v>
      </c>
      <c r="L517" s="3">
        <v>3.96</v>
      </c>
      <c r="M517" s="3">
        <v>33.090000000000003</v>
      </c>
      <c r="O517" s="3">
        <v>1152</v>
      </c>
      <c r="P517" s="3">
        <v>4.9000000000000004</v>
      </c>
      <c r="Q517" s="3">
        <v>32.880000000000003</v>
      </c>
    </row>
    <row r="518" spans="1:17" x14ac:dyDescent="0.2">
      <c r="A518" s="3">
        <v>432</v>
      </c>
      <c r="B518" s="3">
        <v>1.86</v>
      </c>
      <c r="C518" s="3">
        <v>32.32</v>
      </c>
      <c r="F518" s="3">
        <v>432</v>
      </c>
      <c r="G518" s="3">
        <v>1.84</v>
      </c>
      <c r="H518" s="3">
        <v>32.57</v>
      </c>
      <c r="K518" s="3">
        <v>792</v>
      </c>
      <c r="L518" s="3">
        <v>3.3</v>
      </c>
      <c r="M518" s="3">
        <v>33.49</v>
      </c>
      <c r="O518" s="3">
        <v>1152</v>
      </c>
      <c r="P518" s="3">
        <v>4.84</v>
      </c>
      <c r="Q518" s="3">
        <v>33.4</v>
      </c>
    </row>
    <row r="519" spans="1:17" x14ac:dyDescent="0.2">
      <c r="A519" s="3">
        <v>1152</v>
      </c>
      <c r="B519" s="3">
        <v>4.74</v>
      </c>
      <c r="C519" s="3">
        <v>34</v>
      </c>
      <c r="F519" s="3">
        <v>1152</v>
      </c>
      <c r="G519" s="3">
        <v>4.75</v>
      </c>
      <c r="H519" s="3">
        <v>33.89</v>
      </c>
      <c r="K519" s="3">
        <v>936</v>
      </c>
      <c r="L519" s="3">
        <v>4</v>
      </c>
      <c r="M519" s="3">
        <v>32.630000000000003</v>
      </c>
      <c r="O519" s="3">
        <v>1008</v>
      </c>
      <c r="P519" s="3">
        <v>4.1500000000000004</v>
      </c>
      <c r="Q519" s="3">
        <v>33.979999999999997</v>
      </c>
    </row>
    <row r="520" spans="1:17" x14ac:dyDescent="0.2">
      <c r="A520" s="3">
        <v>792</v>
      </c>
      <c r="B520" s="3">
        <v>4.3600000000000003</v>
      </c>
      <c r="C520" s="3">
        <v>25.29</v>
      </c>
      <c r="F520" s="3">
        <v>1008</v>
      </c>
      <c r="G520" s="3">
        <v>4.03</v>
      </c>
      <c r="H520" s="3">
        <v>34.86</v>
      </c>
      <c r="K520" s="3">
        <v>792</v>
      </c>
      <c r="L520" s="3">
        <v>3.26</v>
      </c>
      <c r="M520" s="3">
        <v>33.86</v>
      </c>
      <c r="O520" s="3">
        <v>864</v>
      </c>
      <c r="P520" s="3">
        <v>3.61</v>
      </c>
      <c r="Q520" s="3">
        <v>33.36</v>
      </c>
    </row>
    <row r="521" spans="1:17" x14ac:dyDescent="0.2">
      <c r="A521" s="3">
        <v>720</v>
      </c>
      <c r="B521" s="3">
        <v>2.98</v>
      </c>
      <c r="C521" s="3">
        <v>33.83</v>
      </c>
      <c r="F521" s="3">
        <v>864</v>
      </c>
      <c r="G521" s="3">
        <v>3.54</v>
      </c>
      <c r="H521" s="3">
        <v>34.08</v>
      </c>
      <c r="K521" s="3">
        <v>864</v>
      </c>
      <c r="L521" s="3">
        <v>3.65</v>
      </c>
      <c r="M521" s="3">
        <v>33.15</v>
      </c>
      <c r="O521" s="3">
        <v>936</v>
      </c>
      <c r="P521" s="3">
        <v>3.83</v>
      </c>
      <c r="Q521" s="3">
        <v>34.07</v>
      </c>
    </row>
    <row r="522" spans="1:17" x14ac:dyDescent="0.2">
      <c r="A522" s="3">
        <v>936</v>
      </c>
      <c r="B522" s="3">
        <v>4.0199999999999996</v>
      </c>
      <c r="C522" s="3">
        <v>32.479999999999997</v>
      </c>
      <c r="F522" s="3">
        <v>1080</v>
      </c>
      <c r="G522" s="3">
        <v>4.37</v>
      </c>
      <c r="H522" s="3">
        <v>32.840000000000003</v>
      </c>
      <c r="K522" s="3">
        <v>720</v>
      </c>
      <c r="L522" s="3">
        <v>2.92</v>
      </c>
      <c r="M522" s="3">
        <v>34.68</v>
      </c>
      <c r="O522" s="3">
        <v>864</v>
      </c>
      <c r="P522" s="3">
        <v>3.5</v>
      </c>
      <c r="Q522" s="3">
        <v>34.31</v>
      </c>
    </row>
    <row r="523" spans="1:17" x14ac:dyDescent="0.2">
      <c r="A523" s="3">
        <v>936</v>
      </c>
      <c r="B523" s="3">
        <v>4.16</v>
      </c>
      <c r="C523" s="3">
        <v>31.75</v>
      </c>
      <c r="F523" s="3">
        <v>1008</v>
      </c>
      <c r="G523" s="3">
        <v>4.29</v>
      </c>
      <c r="H523" s="3">
        <v>32.78</v>
      </c>
      <c r="K523" s="3">
        <v>720</v>
      </c>
      <c r="L523" s="3">
        <v>2.83</v>
      </c>
      <c r="M523" s="3">
        <v>35.58</v>
      </c>
      <c r="O523" s="3">
        <v>504</v>
      </c>
      <c r="P523" s="3">
        <v>1.99</v>
      </c>
      <c r="Q523" s="3">
        <v>35.299999999999997</v>
      </c>
    </row>
    <row r="524" spans="1:17" x14ac:dyDescent="0.2">
      <c r="A524" s="3">
        <v>864</v>
      </c>
      <c r="B524" s="3">
        <v>3.7</v>
      </c>
      <c r="C524" s="3">
        <v>32.68</v>
      </c>
      <c r="F524" s="3">
        <v>936</v>
      </c>
      <c r="G524" s="3">
        <v>4.07</v>
      </c>
      <c r="H524" s="3">
        <v>32.15</v>
      </c>
      <c r="K524" s="3">
        <v>936</v>
      </c>
      <c r="L524" s="3">
        <v>3.77</v>
      </c>
      <c r="M524" s="3">
        <v>34.69</v>
      </c>
      <c r="O524" s="3">
        <v>648</v>
      </c>
      <c r="P524" s="3">
        <v>2.62</v>
      </c>
      <c r="Q524" s="3">
        <v>34.47</v>
      </c>
    </row>
    <row r="525" spans="1:17" x14ac:dyDescent="0.2">
      <c r="A525" s="3">
        <v>720</v>
      </c>
      <c r="B525" s="3">
        <v>2.96</v>
      </c>
      <c r="C525" s="3">
        <v>33.97</v>
      </c>
      <c r="F525" s="3">
        <v>720</v>
      </c>
      <c r="G525" s="3">
        <v>2.9</v>
      </c>
      <c r="H525" s="3">
        <v>34.71</v>
      </c>
      <c r="K525" s="3">
        <v>648</v>
      </c>
      <c r="L525" s="3">
        <v>2.52</v>
      </c>
      <c r="M525" s="3">
        <v>35.76</v>
      </c>
      <c r="O525" s="3">
        <v>720</v>
      </c>
      <c r="P525" s="3">
        <v>2.89</v>
      </c>
      <c r="Q525" s="3">
        <v>34.68</v>
      </c>
    </row>
    <row r="526" spans="1:17" x14ac:dyDescent="0.2">
      <c r="A526" s="3">
        <v>936</v>
      </c>
      <c r="B526" s="3">
        <v>3.82</v>
      </c>
      <c r="C526" s="3">
        <v>34.4</v>
      </c>
      <c r="F526" s="3">
        <v>864</v>
      </c>
      <c r="G526" s="3">
        <v>3.8</v>
      </c>
      <c r="H526" s="3">
        <v>31.92</v>
      </c>
      <c r="K526" s="3">
        <v>936</v>
      </c>
      <c r="L526" s="3">
        <v>3.82</v>
      </c>
      <c r="M526" s="3">
        <v>33.43</v>
      </c>
      <c r="O526" s="3">
        <v>936</v>
      </c>
      <c r="P526" s="3">
        <v>3.55</v>
      </c>
      <c r="Q526" s="3">
        <v>35.049999999999997</v>
      </c>
    </row>
    <row r="527" spans="1:17" x14ac:dyDescent="0.2">
      <c r="A527" s="3">
        <v>720</v>
      </c>
      <c r="B527" s="3">
        <v>2.82</v>
      </c>
      <c r="C527" s="3">
        <v>35.65</v>
      </c>
      <c r="F527" s="3">
        <v>720</v>
      </c>
      <c r="G527" s="3">
        <v>3.03</v>
      </c>
      <c r="H527" s="3">
        <v>33.159999999999997</v>
      </c>
      <c r="K527" s="3">
        <v>648</v>
      </c>
      <c r="L527" s="3">
        <v>2.76</v>
      </c>
      <c r="M527" s="3">
        <v>32.979999999999997</v>
      </c>
      <c r="O527" s="3">
        <v>648</v>
      </c>
      <c r="P527" s="3">
        <v>2.48</v>
      </c>
      <c r="Q527" s="3">
        <v>36.28</v>
      </c>
    </row>
    <row r="528" spans="1:17" x14ac:dyDescent="0.2">
      <c r="A528" s="3">
        <v>576</v>
      </c>
      <c r="B528" s="3">
        <v>2.34</v>
      </c>
      <c r="C528" s="3">
        <v>34.4</v>
      </c>
      <c r="F528" s="3">
        <v>792</v>
      </c>
      <c r="G528" s="3">
        <v>3.09</v>
      </c>
      <c r="H528" s="3">
        <v>35.700000000000003</v>
      </c>
      <c r="K528" s="3">
        <v>576</v>
      </c>
      <c r="L528" s="3">
        <v>2.1800000000000002</v>
      </c>
      <c r="M528" s="3">
        <v>36.659999999999997</v>
      </c>
      <c r="O528" s="3">
        <v>432</v>
      </c>
      <c r="P528" s="3">
        <v>1.61</v>
      </c>
      <c r="Q528" s="3">
        <v>37.21</v>
      </c>
    </row>
    <row r="529" spans="1:17" x14ac:dyDescent="0.2">
      <c r="A529" s="3">
        <v>360</v>
      </c>
      <c r="B529" s="3">
        <v>1.36</v>
      </c>
      <c r="C529" s="3">
        <v>36.89</v>
      </c>
      <c r="F529" s="3">
        <v>432</v>
      </c>
      <c r="G529" s="3">
        <v>1.61</v>
      </c>
      <c r="H529" s="3">
        <v>37.25</v>
      </c>
      <c r="K529" s="3">
        <v>360</v>
      </c>
      <c r="L529" s="3">
        <v>1.55</v>
      </c>
      <c r="M529" s="3">
        <v>32.270000000000003</v>
      </c>
      <c r="O529" s="3">
        <v>360</v>
      </c>
      <c r="P529" s="3">
        <v>1.54</v>
      </c>
      <c r="Q529" s="3">
        <v>32.479999999999997</v>
      </c>
    </row>
    <row r="530" spans="1:17" x14ac:dyDescent="0.2">
      <c r="A530" s="3">
        <v>360</v>
      </c>
      <c r="B530" s="3">
        <v>1.53</v>
      </c>
      <c r="C530" s="3">
        <v>32.68</v>
      </c>
      <c r="F530" s="3">
        <v>360</v>
      </c>
      <c r="G530" s="3">
        <v>1.55</v>
      </c>
      <c r="H530" s="3">
        <v>32.36</v>
      </c>
      <c r="K530" s="3">
        <v>864</v>
      </c>
      <c r="L530" s="3">
        <v>5.36</v>
      </c>
      <c r="M530" s="3">
        <v>31.2</v>
      </c>
      <c r="O530" s="3">
        <v>648</v>
      </c>
      <c r="P530" s="3">
        <v>4.4400000000000004</v>
      </c>
      <c r="Q530" s="3">
        <v>31.6</v>
      </c>
    </row>
    <row r="531" spans="1:17" x14ac:dyDescent="0.2">
      <c r="A531" s="3">
        <v>864</v>
      </c>
      <c r="B531" s="3">
        <v>3.65</v>
      </c>
      <c r="C531" s="3">
        <v>34.119999999999997</v>
      </c>
      <c r="F531" s="3">
        <v>1008</v>
      </c>
      <c r="G531" s="3">
        <v>4.21</v>
      </c>
      <c r="H531" s="3">
        <v>33.54</v>
      </c>
      <c r="K531" s="3">
        <v>936</v>
      </c>
      <c r="L531" s="3">
        <v>3.96</v>
      </c>
      <c r="M531" s="3">
        <v>33.11</v>
      </c>
      <c r="O531" s="3">
        <v>720</v>
      </c>
      <c r="P531" s="3">
        <v>2.96</v>
      </c>
      <c r="Q531" s="3">
        <v>34.130000000000003</v>
      </c>
    </row>
    <row r="532" spans="1:17" x14ac:dyDescent="0.2">
      <c r="A532" s="3">
        <v>792</v>
      </c>
      <c r="B532" s="3">
        <v>4.41</v>
      </c>
      <c r="C532" s="3">
        <v>24.98</v>
      </c>
      <c r="F532" s="3">
        <v>864</v>
      </c>
      <c r="G532" s="3">
        <v>3.7</v>
      </c>
      <c r="H532" s="3">
        <v>32.68</v>
      </c>
      <c r="K532" s="3">
        <v>1008</v>
      </c>
      <c r="L532" s="3">
        <v>4.4800000000000004</v>
      </c>
      <c r="M532" s="3">
        <v>31.6</v>
      </c>
      <c r="O532" s="3">
        <v>720</v>
      </c>
      <c r="P532" s="3">
        <v>4.0199999999999996</v>
      </c>
      <c r="Q532" s="3">
        <v>24.96</v>
      </c>
    </row>
    <row r="533" spans="1:17" x14ac:dyDescent="0.2">
      <c r="A533" s="3">
        <v>648</v>
      </c>
      <c r="B533" s="3">
        <v>2.66</v>
      </c>
      <c r="C533" s="3">
        <v>34.119999999999997</v>
      </c>
      <c r="F533" s="3">
        <v>792</v>
      </c>
      <c r="G533" s="3">
        <v>3.27</v>
      </c>
      <c r="H533" s="3">
        <v>33.79</v>
      </c>
      <c r="K533" s="3">
        <v>792</v>
      </c>
      <c r="L533" s="3">
        <v>3.24</v>
      </c>
      <c r="M533" s="3">
        <v>34.229999999999997</v>
      </c>
      <c r="O533" s="3">
        <v>648</v>
      </c>
      <c r="P533" s="3">
        <v>2.88</v>
      </c>
      <c r="Q533" s="3">
        <v>31.36</v>
      </c>
    </row>
    <row r="534" spans="1:17" x14ac:dyDescent="0.2">
      <c r="A534" s="3">
        <v>792</v>
      </c>
      <c r="B534" s="3">
        <v>3.19</v>
      </c>
      <c r="C534" s="3">
        <v>34.799999999999997</v>
      </c>
      <c r="F534" s="3">
        <v>936</v>
      </c>
      <c r="G534" s="3">
        <v>3.93</v>
      </c>
      <c r="H534" s="3">
        <v>33.270000000000003</v>
      </c>
      <c r="K534" s="3">
        <v>1008</v>
      </c>
      <c r="L534" s="3">
        <v>4.1100000000000003</v>
      </c>
      <c r="M534" s="3">
        <v>34.270000000000003</v>
      </c>
      <c r="O534" s="3">
        <v>1080</v>
      </c>
      <c r="P534" s="3">
        <v>4.76</v>
      </c>
      <c r="Q534" s="3">
        <v>31.8</v>
      </c>
    </row>
    <row r="535" spans="1:17" x14ac:dyDescent="0.2">
      <c r="A535" s="3">
        <v>1008</v>
      </c>
      <c r="B535" s="3">
        <v>4.09</v>
      </c>
      <c r="C535" s="3">
        <v>34.47</v>
      </c>
      <c r="F535" s="3">
        <v>792</v>
      </c>
      <c r="G535" s="3">
        <v>3.16</v>
      </c>
      <c r="H535" s="3">
        <v>34.94</v>
      </c>
      <c r="K535" s="3">
        <v>936</v>
      </c>
      <c r="L535" s="3">
        <v>3.88</v>
      </c>
      <c r="M535" s="3">
        <v>33.69</v>
      </c>
      <c r="O535" s="3">
        <v>864</v>
      </c>
      <c r="P535" s="3">
        <v>3.7</v>
      </c>
      <c r="Q535" s="3">
        <v>32.74</v>
      </c>
    </row>
    <row r="536" spans="1:17" x14ac:dyDescent="0.2">
      <c r="A536" s="3">
        <v>936</v>
      </c>
      <c r="B536" s="3">
        <v>3.9</v>
      </c>
      <c r="C536" s="3">
        <v>33.49</v>
      </c>
      <c r="F536" s="3">
        <v>1152</v>
      </c>
      <c r="G536" s="3">
        <v>4.7699999999999996</v>
      </c>
      <c r="H536" s="3">
        <v>33.700000000000003</v>
      </c>
      <c r="K536" s="3">
        <v>792</v>
      </c>
      <c r="L536" s="3">
        <v>3.39</v>
      </c>
      <c r="M536" s="3">
        <v>32.67</v>
      </c>
      <c r="O536" s="3">
        <v>936</v>
      </c>
      <c r="P536" s="3">
        <v>4.03</v>
      </c>
      <c r="Q536" s="3">
        <v>32.43</v>
      </c>
    </row>
    <row r="537" spans="1:17" x14ac:dyDescent="0.2">
      <c r="A537" s="3">
        <v>1296</v>
      </c>
      <c r="B537" s="3">
        <v>5.54</v>
      </c>
      <c r="C537" s="3">
        <v>32.590000000000003</v>
      </c>
      <c r="F537" s="3">
        <v>1008</v>
      </c>
      <c r="G537" s="3">
        <v>4.28</v>
      </c>
      <c r="H537" s="3">
        <v>32.979999999999997</v>
      </c>
      <c r="K537" s="3">
        <v>864</v>
      </c>
      <c r="L537" s="3">
        <v>3.67</v>
      </c>
      <c r="M537" s="3">
        <v>32.93</v>
      </c>
      <c r="O537" s="3">
        <v>720</v>
      </c>
      <c r="P537" s="3">
        <v>3.04</v>
      </c>
      <c r="Q537" s="3">
        <v>33.19</v>
      </c>
    </row>
    <row r="538" spans="1:17" x14ac:dyDescent="0.2">
      <c r="A538" s="3">
        <v>864</v>
      </c>
      <c r="B538" s="3">
        <v>3.6</v>
      </c>
      <c r="C538" s="3">
        <v>33.49</v>
      </c>
      <c r="F538" s="3">
        <v>1008</v>
      </c>
      <c r="G538" s="3">
        <v>4.26</v>
      </c>
      <c r="H538" s="3">
        <v>33.119999999999997</v>
      </c>
      <c r="K538" s="3">
        <v>936</v>
      </c>
      <c r="L538" s="3">
        <v>4.01</v>
      </c>
      <c r="M538" s="3">
        <v>32.81</v>
      </c>
      <c r="O538" s="3">
        <v>1008</v>
      </c>
      <c r="P538" s="3">
        <v>4.25</v>
      </c>
      <c r="Q538" s="3">
        <v>33.24</v>
      </c>
    </row>
    <row r="539" spans="1:17" x14ac:dyDescent="0.2">
      <c r="A539" s="3">
        <v>648</v>
      </c>
      <c r="B539" s="3">
        <v>2.64</v>
      </c>
      <c r="C539" s="3">
        <v>34.19</v>
      </c>
      <c r="F539" s="3">
        <v>648</v>
      </c>
      <c r="G539" s="3">
        <v>2.71</v>
      </c>
      <c r="H539" s="3">
        <v>33.6</v>
      </c>
      <c r="K539" s="3">
        <v>864</v>
      </c>
      <c r="L539" s="3">
        <v>3.54</v>
      </c>
      <c r="M539" s="3">
        <v>34.28</v>
      </c>
      <c r="O539" s="3">
        <v>720</v>
      </c>
      <c r="P539" s="3">
        <v>3.17</v>
      </c>
      <c r="Q539" s="3">
        <v>31.69</v>
      </c>
    </row>
    <row r="540" spans="1:17" x14ac:dyDescent="0.2">
      <c r="A540" s="3">
        <v>576</v>
      </c>
      <c r="B540" s="3">
        <v>2.21</v>
      </c>
      <c r="C540" s="3">
        <v>36.39</v>
      </c>
      <c r="F540" s="3">
        <v>432</v>
      </c>
      <c r="G540" s="3">
        <v>1.75</v>
      </c>
      <c r="H540" s="3">
        <v>34.74</v>
      </c>
      <c r="K540" s="3">
        <v>792</v>
      </c>
      <c r="L540" s="3">
        <v>3.28</v>
      </c>
      <c r="M540" s="3">
        <v>33.729999999999997</v>
      </c>
      <c r="O540" s="3">
        <v>936</v>
      </c>
      <c r="P540" s="3">
        <v>4.0999999999999996</v>
      </c>
      <c r="Q540" s="3">
        <v>31.88</v>
      </c>
    </row>
    <row r="541" spans="1:17" x14ac:dyDescent="0.2">
      <c r="A541" s="3">
        <v>432</v>
      </c>
      <c r="B541" s="3">
        <v>1.6</v>
      </c>
      <c r="C541" s="3">
        <v>37.590000000000003</v>
      </c>
      <c r="F541" s="3">
        <v>432</v>
      </c>
      <c r="G541" s="3">
        <v>1.61</v>
      </c>
      <c r="H541" s="3">
        <v>37.35</v>
      </c>
      <c r="K541" s="3">
        <v>720</v>
      </c>
      <c r="L541" s="3">
        <v>2.92</v>
      </c>
      <c r="M541" s="3">
        <v>34.56</v>
      </c>
      <c r="O541" s="3">
        <v>936</v>
      </c>
      <c r="P541" s="3">
        <v>4.0199999999999996</v>
      </c>
      <c r="Q541" s="3">
        <v>32.64</v>
      </c>
    </row>
    <row r="542" spans="1:17" x14ac:dyDescent="0.2">
      <c r="A542" s="3">
        <v>432</v>
      </c>
      <c r="B542" s="3">
        <v>1.84</v>
      </c>
      <c r="C542" s="3">
        <v>32.57</v>
      </c>
      <c r="F542" s="3">
        <v>432</v>
      </c>
      <c r="G542" s="3">
        <v>1.85</v>
      </c>
      <c r="H542" s="3">
        <v>32.43</v>
      </c>
      <c r="K542" s="3">
        <v>648</v>
      </c>
      <c r="L542" s="3">
        <v>2.5499999999999998</v>
      </c>
      <c r="M542" s="3">
        <v>35.51</v>
      </c>
      <c r="O542" s="3">
        <v>792</v>
      </c>
      <c r="P542" s="3">
        <v>3.36</v>
      </c>
      <c r="Q542" s="3">
        <v>33.06</v>
      </c>
    </row>
    <row r="543" spans="1:17" x14ac:dyDescent="0.2">
      <c r="A543" s="3">
        <v>864</v>
      </c>
      <c r="B543" s="3">
        <v>3.42</v>
      </c>
      <c r="C543" s="3">
        <v>34.24</v>
      </c>
      <c r="F543" s="3">
        <v>864</v>
      </c>
      <c r="G543" s="3">
        <v>3.53</v>
      </c>
      <c r="H543" s="3">
        <v>34.25</v>
      </c>
      <c r="K543" s="3">
        <v>504</v>
      </c>
      <c r="L543" s="3">
        <v>1.93</v>
      </c>
      <c r="M543" s="3">
        <v>36.46</v>
      </c>
      <c r="O543" s="3">
        <v>432</v>
      </c>
      <c r="P543" s="3">
        <v>1.68</v>
      </c>
      <c r="Q543" s="3">
        <v>35.840000000000003</v>
      </c>
    </row>
    <row r="544" spans="1:17" x14ac:dyDescent="0.2">
      <c r="A544" s="3">
        <v>792</v>
      </c>
      <c r="B544" s="3">
        <v>4.47</v>
      </c>
      <c r="C544" s="3">
        <v>24.7</v>
      </c>
      <c r="F544" s="3">
        <v>864</v>
      </c>
      <c r="G544" s="3">
        <v>3.69</v>
      </c>
      <c r="H544" s="3">
        <v>32.94</v>
      </c>
      <c r="K544" s="3">
        <v>432</v>
      </c>
      <c r="L544" s="3">
        <v>1.61</v>
      </c>
      <c r="M544" s="3">
        <v>37.229999999999997</v>
      </c>
      <c r="O544" s="3">
        <v>576</v>
      </c>
      <c r="P544" s="3">
        <v>2.19</v>
      </c>
      <c r="Q544" s="3">
        <v>36.46</v>
      </c>
    </row>
    <row r="545" spans="1:17" x14ac:dyDescent="0.2">
      <c r="A545" s="3">
        <v>936</v>
      </c>
      <c r="B545" s="3">
        <v>3.99</v>
      </c>
      <c r="C545" s="3">
        <v>32.94</v>
      </c>
      <c r="F545" s="3">
        <v>792</v>
      </c>
      <c r="G545" s="3">
        <v>3.27</v>
      </c>
      <c r="H545" s="3">
        <v>33.85</v>
      </c>
      <c r="K545" s="3">
        <v>360</v>
      </c>
      <c r="L545" s="3">
        <v>1.35</v>
      </c>
      <c r="M545" s="3">
        <v>37.159999999999997</v>
      </c>
      <c r="O545" s="3">
        <v>432</v>
      </c>
      <c r="P545" s="3">
        <v>1.61</v>
      </c>
      <c r="Q545" s="3">
        <v>37.33</v>
      </c>
    </row>
    <row r="546" spans="1:17" x14ac:dyDescent="0.2">
      <c r="A546" s="3">
        <v>720</v>
      </c>
      <c r="B546" s="3">
        <v>2.98</v>
      </c>
      <c r="C546" s="3">
        <v>33.85</v>
      </c>
      <c r="F546" s="3">
        <v>1008</v>
      </c>
      <c r="G546" s="3">
        <v>4.16</v>
      </c>
      <c r="H546" s="3">
        <v>33.880000000000003</v>
      </c>
      <c r="K546" s="3">
        <v>432</v>
      </c>
      <c r="L546" s="3">
        <v>1.84</v>
      </c>
      <c r="M546" s="3">
        <v>32.58</v>
      </c>
      <c r="O546" s="3">
        <v>432</v>
      </c>
      <c r="P546" s="3">
        <v>1.86</v>
      </c>
      <c r="Q546" s="3">
        <v>32.29</v>
      </c>
    </row>
    <row r="547" spans="1:17" x14ac:dyDescent="0.2">
      <c r="A547" s="3">
        <v>864</v>
      </c>
      <c r="B547" s="3">
        <v>3.63</v>
      </c>
      <c r="C547" s="3">
        <v>33.32</v>
      </c>
      <c r="F547" s="3">
        <v>792</v>
      </c>
      <c r="G547" s="3">
        <v>3.23</v>
      </c>
      <c r="H547" s="3">
        <v>34.270000000000003</v>
      </c>
      <c r="K547" s="3">
        <v>936</v>
      </c>
      <c r="L547" s="3">
        <v>5.62</v>
      </c>
      <c r="M547" s="3">
        <v>31.49</v>
      </c>
      <c r="O547" s="3">
        <v>720</v>
      </c>
      <c r="P547" s="3">
        <v>2.87</v>
      </c>
      <c r="Q547" s="3">
        <v>35.18</v>
      </c>
    </row>
    <row r="548" spans="1:17" x14ac:dyDescent="0.2">
      <c r="A548" s="3">
        <v>864</v>
      </c>
      <c r="B548" s="3">
        <v>3.57</v>
      </c>
      <c r="C548" s="3">
        <v>33.93</v>
      </c>
      <c r="F548" s="3">
        <v>648</v>
      </c>
      <c r="G548" s="3">
        <v>2.56</v>
      </c>
      <c r="H548" s="3">
        <v>35.35</v>
      </c>
      <c r="K548" s="3">
        <v>792</v>
      </c>
      <c r="L548" s="3">
        <v>3.2</v>
      </c>
      <c r="M548" s="3">
        <v>34.659999999999997</v>
      </c>
      <c r="O548" s="3">
        <v>1152</v>
      </c>
      <c r="P548" s="3">
        <v>6.72</v>
      </c>
      <c r="Q548" s="3">
        <v>31.05</v>
      </c>
    </row>
    <row r="549" spans="1:17" x14ac:dyDescent="0.2">
      <c r="A549" s="3">
        <v>720</v>
      </c>
      <c r="B549" s="3">
        <v>2.93</v>
      </c>
      <c r="C549" s="3">
        <v>34.409999999999997</v>
      </c>
      <c r="F549" s="3">
        <v>792</v>
      </c>
      <c r="G549" s="3">
        <v>3.25</v>
      </c>
      <c r="H549" s="3">
        <v>34.11</v>
      </c>
      <c r="K549" s="3">
        <v>1152</v>
      </c>
      <c r="L549" s="3">
        <v>6.7</v>
      </c>
      <c r="M549" s="3">
        <v>32.22</v>
      </c>
      <c r="O549" s="3">
        <v>936</v>
      </c>
      <c r="P549" s="3">
        <v>5.55</v>
      </c>
      <c r="Q549" s="3">
        <v>24.54</v>
      </c>
    </row>
    <row r="550" spans="1:17" x14ac:dyDescent="0.2">
      <c r="A550" s="3">
        <v>720</v>
      </c>
      <c r="B550" s="3">
        <v>2.85</v>
      </c>
      <c r="C550" s="3">
        <v>35.200000000000003</v>
      </c>
      <c r="F550" s="3">
        <v>576</v>
      </c>
      <c r="G550" s="3">
        <v>2.33</v>
      </c>
      <c r="H550" s="3">
        <v>34.46</v>
      </c>
      <c r="K550" s="3">
        <v>936</v>
      </c>
      <c r="L550" s="3">
        <v>3.96</v>
      </c>
      <c r="M550" s="3">
        <v>33.03</v>
      </c>
      <c r="O550" s="3">
        <v>360</v>
      </c>
      <c r="P550" s="3">
        <v>1.67</v>
      </c>
      <c r="Q550" s="3">
        <v>29.91</v>
      </c>
    </row>
    <row r="551" spans="1:17" x14ac:dyDescent="0.2">
      <c r="A551" s="3">
        <v>936</v>
      </c>
      <c r="B551" s="3">
        <v>3.82</v>
      </c>
      <c r="C551" s="3">
        <v>34.18</v>
      </c>
      <c r="F551" s="3">
        <v>792</v>
      </c>
      <c r="G551" s="3">
        <v>3.25</v>
      </c>
      <c r="H551" s="3">
        <v>33.950000000000003</v>
      </c>
      <c r="K551" s="3">
        <v>936</v>
      </c>
      <c r="L551" s="3">
        <v>4.07</v>
      </c>
      <c r="M551" s="3">
        <v>32.32</v>
      </c>
      <c r="O551" s="3">
        <v>792</v>
      </c>
      <c r="P551" s="3">
        <v>3.29</v>
      </c>
      <c r="Q551" s="3">
        <v>33.72</v>
      </c>
    </row>
    <row r="552" spans="1:17" x14ac:dyDescent="0.2">
      <c r="A552" s="3">
        <v>720</v>
      </c>
      <c r="B552" s="3">
        <v>2.85</v>
      </c>
      <c r="C552" s="3">
        <v>35.25</v>
      </c>
      <c r="F552" s="3">
        <v>648</v>
      </c>
      <c r="G552" s="3">
        <v>2.57</v>
      </c>
      <c r="H552" s="3">
        <v>35.19</v>
      </c>
      <c r="K552" s="3">
        <v>1008</v>
      </c>
      <c r="L552" s="3">
        <v>4.25</v>
      </c>
      <c r="M552" s="3">
        <v>33.21</v>
      </c>
      <c r="O552" s="3">
        <v>720</v>
      </c>
      <c r="P552" s="3">
        <v>2.99</v>
      </c>
      <c r="Q552" s="3">
        <v>33.85</v>
      </c>
    </row>
    <row r="553" spans="1:17" x14ac:dyDescent="0.2">
      <c r="A553" s="3">
        <v>504</v>
      </c>
      <c r="B553" s="3">
        <v>2.12</v>
      </c>
      <c r="C553" s="3">
        <v>37.25</v>
      </c>
      <c r="F553" s="3">
        <v>504</v>
      </c>
      <c r="G553" s="3">
        <v>1.88</v>
      </c>
      <c r="H553" s="3">
        <v>37.19</v>
      </c>
      <c r="K553" s="3">
        <v>1152</v>
      </c>
      <c r="L553" s="3">
        <v>4.8899999999999997</v>
      </c>
      <c r="M553" s="3">
        <v>32.92</v>
      </c>
      <c r="O553" s="3">
        <v>936</v>
      </c>
      <c r="P553" s="3">
        <v>4.03</v>
      </c>
      <c r="Q553" s="3">
        <v>32.61</v>
      </c>
    </row>
    <row r="554" spans="1:17" x14ac:dyDescent="0.2">
      <c r="A554" s="3">
        <v>432</v>
      </c>
      <c r="B554" s="3">
        <v>1.85</v>
      </c>
      <c r="C554" s="3">
        <v>32.409999999999997</v>
      </c>
      <c r="F554" s="3">
        <v>432</v>
      </c>
      <c r="G554" s="3">
        <v>1.85</v>
      </c>
      <c r="H554" s="3">
        <v>32.46</v>
      </c>
      <c r="K554" s="3">
        <v>1008</v>
      </c>
      <c r="L554" s="3">
        <v>4.29</v>
      </c>
      <c r="M554" s="3">
        <v>32.880000000000003</v>
      </c>
      <c r="O554" s="3">
        <v>792</v>
      </c>
      <c r="P554" s="3">
        <v>3.41</v>
      </c>
      <c r="Q554" s="3">
        <v>32.69</v>
      </c>
    </row>
    <row r="555" spans="1:17" x14ac:dyDescent="0.2">
      <c r="A555" s="3">
        <v>1008</v>
      </c>
      <c r="B555" s="3">
        <v>4.09</v>
      </c>
      <c r="C555" s="3">
        <v>34.340000000000003</v>
      </c>
      <c r="F555" s="3">
        <v>1152</v>
      </c>
      <c r="G555" s="3">
        <v>4.84</v>
      </c>
      <c r="H555" s="3">
        <v>33.380000000000003</v>
      </c>
      <c r="K555" s="3">
        <v>792</v>
      </c>
      <c r="L555" s="3">
        <v>3.46</v>
      </c>
      <c r="M555" s="3">
        <v>32.06</v>
      </c>
      <c r="O555" s="3">
        <v>864</v>
      </c>
      <c r="P555" s="3">
        <v>3.65</v>
      </c>
      <c r="Q555" s="3">
        <v>33.14</v>
      </c>
    </row>
    <row r="556" spans="1:17" x14ac:dyDescent="0.2">
      <c r="A556" s="3">
        <v>936</v>
      </c>
      <c r="B556" s="3">
        <v>5.12</v>
      </c>
      <c r="C556" s="3">
        <v>25.5</v>
      </c>
      <c r="F556" s="3">
        <v>864</v>
      </c>
      <c r="G556" s="3">
        <v>3.61</v>
      </c>
      <c r="H556" s="3">
        <v>33.58</v>
      </c>
      <c r="K556" s="3">
        <v>720</v>
      </c>
      <c r="L556" s="3">
        <v>3.03</v>
      </c>
      <c r="M556" s="3">
        <v>33.29</v>
      </c>
      <c r="O556" s="3">
        <v>1152</v>
      </c>
      <c r="P556" s="3">
        <v>4.8</v>
      </c>
      <c r="Q556" s="3">
        <v>33.57</v>
      </c>
    </row>
    <row r="557" spans="1:17" x14ac:dyDescent="0.2">
      <c r="A557" s="3">
        <v>936</v>
      </c>
      <c r="B557" s="3">
        <v>3.95</v>
      </c>
      <c r="C557" s="3">
        <v>33.08</v>
      </c>
      <c r="F557" s="3">
        <v>792</v>
      </c>
      <c r="G557" s="3">
        <v>3.35</v>
      </c>
      <c r="H557" s="3">
        <v>33.07</v>
      </c>
      <c r="K557" s="3">
        <v>936</v>
      </c>
      <c r="L557" s="3">
        <v>3.95</v>
      </c>
      <c r="M557" s="3">
        <v>33.229999999999997</v>
      </c>
      <c r="O557" s="3">
        <v>1008</v>
      </c>
      <c r="P557" s="3">
        <v>4.38</v>
      </c>
      <c r="Q557" s="3">
        <v>32.11</v>
      </c>
    </row>
    <row r="558" spans="1:17" x14ac:dyDescent="0.2">
      <c r="A558" s="3">
        <v>1008</v>
      </c>
      <c r="B558" s="3">
        <v>4.3899999999999997</v>
      </c>
      <c r="C558" s="3">
        <v>32.119999999999997</v>
      </c>
      <c r="F558" s="3">
        <v>1008</v>
      </c>
      <c r="G558" s="3">
        <v>4.42</v>
      </c>
      <c r="H558" s="3">
        <v>32.03</v>
      </c>
      <c r="K558" s="3">
        <v>864</v>
      </c>
      <c r="L558" s="3">
        <v>3.65</v>
      </c>
      <c r="M558" s="3">
        <v>33.11</v>
      </c>
      <c r="O558" s="3">
        <v>792</v>
      </c>
      <c r="P558" s="3">
        <v>3.35</v>
      </c>
      <c r="Q558" s="3">
        <v>33.14</v>
      </c>
    </row>
    <row r="559" spans="1:17" x14ac:dyDescent="0.2">
      <c r="A559" s="3">
        <v>936</v>
      </c>
      <c r="B559" s="3">
        <v>4.01</v>
      </c>
      <c r="C559" s="3">
        <v>32.94</v>
      </c>
      <c r="F559" s="3">
        <v>1008</v>
      </c>
      <c r="G559" s="3">
        <v>4.3</v>
      </c>
      <c r="H559" s="3">
        <v>32.78</v>
      </c>
      <c r="K559" s="3">
        <v>504</v>
      </c>
      <c r="L559" s="3">
        <v>2.02</v>
      </c>
      <c r="M559" s="3">
        <v>34.94</v>
      </c>
      <c r="O559" s="3">
        <v>648</v>
      </c>
      <c r="P559" s="3">
        <v>2.7</v>
      </c>
      <c r="Q559" s="3">
        <v>33.64</v>
      </c>
    </row>
    <row r="560" spans="1:17" x14ac:dyDescent="0.2">
      <c r="A560" s="3">
        <v>1080</v>
      </c>
      <c r="B560" s="3">
        <v>7</v>
      </c>
      <c r="C560" s="3">
        <v>31.19</v>
      </c>
      <c r="F560" s="3">
        <v>864</v>
      </c>
      <c r="G560" s="3">
        <v>3.6</v>
      </c>
      <c r="H560" s="3">
        <v>33.57</v>
      </c>
      <c r="K560" s="3">
        <v>504</v>
      </c>
      <c r="L560" s="3">
        <v>1.98</v>
      </c>
      <c r="M560" s="3">
        <v>35.630000000000003</v>
      </c>
      <c r="O560" s="3">
        <v>864</v>
      </c>
      <c r="P560" s="3">
        <v>3.7</v>
      </c>
      <c r="Q560" s="3">
        <v>32.74</v>
      </c>
    </row>
    <row r="561" spans="1:17" x14ac:dyDescent="0.2">
      <c r="A561" s="3">
        <v>936</v>
      </c>
      <c r="B561" s="3">
        <v>3.94</v>
      </c>
      <c r="C561" s="3">
        <v>33.200000000000003</v>
      </c>
      <c r="F561" s="3">
        <v>1008</v>
      </c>
      <c r="G561" s="3">
        <v>4.24</v>
      </c>
      <c r="H561" s="3">
        <v>33.270000000000003</v>
      </c>
      <c r="K561" s="3">
        <v>504</v>
      </c>
      <c r="L561" s="3">
        <v>2</v>
      </c>
      <c r="M561" s="3">
        <v>35.26</v>
      </c>
      <c r="O561" s="3">
        <v>720</v>
      </c>
      <c r="P561" s="3">
        <v>2.96</v>
      </c>
      <c r="Q561" s="3">
        <v>34.01</v>
      </c>
    </row>
    <row r="562" spans="1:17" x14ac:dyDescent="0.2">
      <c r="A562" s="3">
        <v>864</v>
      </c>
      <c r="B562" s="3">
        <v>3.58</v>
      </c>
      <c r="C562" s="3">
        <v>33.67</v>
      </c>
      <c r="F562" s="3">
        <v>864</v>
      </c>
      <c r="G562" s="3">
        <v>3.49</v>
      </c>
      <c r="H562" s="3">
        <v>34.630000000000003</v>
      </c>
      <c r="K562" s="3">
        <v>432</v>
      </c>
      <c r="L562" s="3">
        <v>1.6</v>
      </c>
      <c r="M562" s="3">
        <v>37.42</v>
      </c>
      <c r="O562" s="3">
        <v>360</v>
      </c>
      <c r="P562" s="3">
        <v>1.34</v>
      </c>
      <c r="Q562" s="3">
        <v>37.43</v>
      </c>
    </row>
    <row r="563" spans="1:17" x14ac:dyDescent="0.2">
      <c r="A563" s="3">
        <v>576</v>
      </c>
      <c r="B563" s="3">
        <v>2.2999999999999998</v>
      </c>
      <c r="C563" s="3">
        <v>35</v>
      </c>
      <c r="F563" s="3">
        <v>648</v>
      </c>
      <c r="G563" s="3">
        <v>2.6</v>
      </c>
      <c r="H563" s="3">
        <v>34.840000000000003</v>
      </c>
      <c r="K563" s="3">
        <v>432</v>
      </c>
      <c r="L563" s="3">
        <v>1.87</v>
      </c>
      <c r="M563" s="3">
        <v>32.14</v>
      </c>
      <c r="O563" s="3">
        <v>432</v>
      </c>
      <c r="P563" s="3">
        <v>1.85</v>
      </c>
      <c r="Q563" s="3">
        <v>32.47</v>
      </c>
    </row>
    <row r="564" spans="1:17" x14ac:dyDescent="0.2">
      <c r="A564" s="3">
        <v>504</v>
      </c>
      <c r="B564" s="3">
        <v>1.96</v>
      </c>
      <c r="C564" s="3">
        <v>35.83</v>
      </c>
      <c r="F564" s="3">
        <v>504</v>
      </c>
      <c r="G564" s="3">
        <v>1.89</v>
      </c>
      <c r="H564" s="3">
        <v>37.01</v>
      </c>
      <c r="K564" s="3">
        <v>1008</v>
      </c>
      <c r="L564" s="3">
        <v>4.28</v>
      </c>
      <c r="M564" s="3">
        <v>33.020000000000003</v>
      </c>
      <c r="O564" s="3">
        <v>936</v>
      </c>
      <c r="P564" s="3">
        <v>3.92</v>
      </c>
      <c r="Q564" s="3">
        <v>33.5</v>
      </c>
    </row>
    <row r="565" spans="1:17" x14ac:dyDescent="0.2">
      <c r="A565" s="3">
        <v>432</v>
      </c>
      <c r="B565" s="3">
        <v>1.39</v>
      </c>
      <c r="C565" s="3">
        <v>36.92</v>
      </c>
      <c r="F565" s="3">
        <v>360</v>
      </c>
      <c r="G565" s="3">
        <v>1.35</v>
      </c>
      <c r="H565" s="3">
        <v>37.03</v>
      </c>
      <c r="K565" s="3">
        <v>792</v>
      </c>
      <c r="L565" s="3">
        <v>3.3</v>
      </c>
      <c r="M565" s="3">
        <v>33.61</v>
      </c>
      <c r="O565" s="3">
        <v>792</v>
      </c>
      <c r="P565" s="3">
        <v>3.64</v>
      </c>
      <c r="Q565" s="3">
        <v>33.630000000000003</v>
      </c>
    </row>
    <row r="566" spans="1:17" x14ac:dyDescent="0.2">
      <c r="A566" s="3">
        <v>432</v>
      </c>
      <c r="B566" s="3">
        <v>1.86</v>
      </c>
      <c r="C566" s="3">
        <v>32.32</v>
      </c>
      <c r="F566" s="3">
        <v>432</v>
      </c>
      <c r="G566" s="3">
        <v>1.86</v>
      </c>
      <c r="H566" s="3">
        <v>32.19</v>
      </c>
      <c r="K566" s="3">
        <v>936</v>
      </c>
      <c r="L566" s="3">
        <v>4.1100000000000003</v>
      </c>
      <c r="M566" s="3">
        <v>31.8</v>
      </c>
      <c r="O566" s="3">
        <v>936</v>
      </c>
      <c r="P566" s="3">
        <v>5.14</v>
      </c>
      <c r="Q566" s="3">
        <v>24.34</v>
      </c>
    </row>
    <row r="567" spans="1:17" x14ac:dyDescent="0.2">
      <c r="A567" s="3">
        <v>936</v>
      </c>
      <c r="B567" s="3">
        <v>3.95</v>
      </c>
      <c r="C567" s="3">
        <v>33.58</v>
      </c>
      <c r="F567" s="3">
        <v>936</v>
      </c>
      <c r="G567" s="3">
        <v>4</v>
      </c>
      <c r="H567" s="3">
        <v>34.700000000000003</v>
      </c>
      <c r="K567" s="3">
        <v>1008</v>
      </c>
      <c r="L567" s="3">
        <v>4.42</v>
      </c>
      <c r="M567" s="3">
        <v>31.83</v>
      </c>
      <c r="O567" s="3">
        <v>504</v>
      </c>
      <c r="P567" s="3">
        <v>2.37</v>
      </c>
      <c r="Q567" s="3">
        <v>29.63</v>
      </c>
    </row>
    <row r="568" spans="1:17" x14ac:dyDescent="0.2">
      <c r="A568" s="3">
        <v>792</v>
      </c>
      <c r="B568" s="3">
        <v>4.34</v>
      </c>
      <c r="C568" s="3">
        <v>25.43</v>
      </c>
      <c r="F568" s="3">
        <v>792</v>
      </c>
      <c r="G568" s="3">
        <v>3.21</v>
      </c>
      <c r="H568" s="3">
        <v>34.49</v>
      </c>
      <c r="K568" s="3">
        <v>1080</v>
      </c>
      <c r="L568" s="3">
        <v>4.74</v>
      </c>
      <c r="M568" s="3">
        <v>31.98</v>
      </c>
      <c r="O568" s="3">
        <v>1008</v>
      </c>
      <c r="P568" s="3">
        <v>4.1500000000000004</v>
      </c>
      <c r="Q568" s="3">
        <v>34.22</v>
      </c>
    </row>
    <row r="569" spans="1:17" x14ac:dyDescent="0.2">
      <c r="A569" s="3">
        <v>648</v>
      </c>
      <c r="B569" s="3">
        <v>2.5499999999999998</v>
      </c>
      <c r="C569" s="3">
        <v>35.58</v>
      </c>
      <c r="F569" s="3">
        <v>936</v>
      </c>
      <c r="G569" s="3">
        <v>5.64</v>
      </c>
      <c r="H569" s="3">
        <v>32.119999999999997</v>
      </c>
      <c r="K569" s="3">
        <v>936</v>
      </c>
      <c r="L569" s="3">
        <v>4.04</v>
      </c>
      <c r="M569" s="3">
        <v>32.44</v>
      </c>
      <c r="O569" s="3">
        <v>936</v>
      </c>
      <c r="P569" s="3">
        <v>3.98</v>
      </c>
      <c r="Q569" s="3">
        <v>33.07</v>
      </c>
    </row>
    <row r="570" spans="1:17" x14ac:dyDescent="0.2">
      <c r="A570" s="3">
        <v>792</v>
      </c>
      <c r="B570" s="3">
        <v>3.23</v>
      </c>
      <c r="C570" s="3">
        <v>34.42</v>
      </c>
      <c r="F570" s="3">
        <v>792</v>
      </c>
      <c r="G570" s="3">
        <v>3.24</v>
      </c>
      <c r="H570" s="3">
        <v>34.119999999999997</v>
      </c>
      <c r="K570" s="3">
        <v>720</v>
      </c>
      <c r="L570" s="3">
        <v>2.82</v>
      </c>
      <c r="M570" s="3">
        <v>35.659999999999997</v>
      </c>
      <c r="O570" s="3">
        <v>936</v>
      </c>
      <c r="P570" s="3">
        <v>4</v>
      </c>
      <c r="Q570" s="3">
        <v>32.82</v>
      </c>
    </row>
    <row r="571" spans="1:17" x14ac:dyDescent="0.2">
      <c r="A571" s="3">
        <v>936</v>
      </c>
      <c r="B571" s="3">
        <v>3.89</v>
      </c>
      <c r="C571" s="3">
        <v>33.619999999999997</v>
      </c>
      <c r="F571" s="3">
        <v>936</v>
      </c>
      <c r="G571" s="3">
        <v>3.84</v>
      </c>
      <c r="H571" s="3">
        <v>33.979999999999997</v>
      </c>
      <c r="K571" s="3">
        <v>720</v>
      </c>
      <c r="L571" s="3">
        <v>2.89</v>
      </c>
      <c r="M571" s="3">
        <v>34.83</v>
      </c>
      <c r="O571" s="3">
        <v>936</v>
      </c>
      <c r="P571" s="3">
        <v>4.0599999999999996</v>
      </c>
      <c r="Q571" s="3">
        <v>32.270000000000003</v>
      </c>
    </row>
    <row r="572" spans="1:17" x14ac:dyDescent="0.2">
      <c r="A572" s="3">
        <v>1080</v>
      </c>
      <c r="B572" s="3">
        <v>4.25</v>
      </c>
      <c r="C572" s="3">
        <v>33.11</v>
      </c>
      <c r="F572" s="3">
        <v>864</v>
      </c>
      <c r="G572" s="3">
        <v>3.56</v>
      </c>
      <c r="H572" s="3">
        <v>33.94</v>
      </c>
      <c r="K572" s="3">
        <v>1080</v>
      </c>
      <c r="L572" s="3">
        <v>6.21</v>
      </c>
      <c r="M572" s="3">
        <v>32.119999999999997</v>
      </c>
      <c r="O572" s="3">
        <v>936</v>
      </c>
      <c r="P572" s="3">
        <v>4.05</v>
      </c>
      <c r="Q572" s="3">
        <v>32.32</v>
      </c>
    </row>
    <row r="573" spans="1:17" x14ac:dyDescent="0.2">
      <c r="A573" s="3">
        <v>1008</v>
      </c>
      <c r="B573" s="3">
        <v>4.4800000000000004</v>
      </c>
      <c r="C573" s="3">
        <v>31.52</v>
      </c>
      <c r="F573" s="3">
        <v>936</v>
      </c>
      <c r="G573" s="3">
        <v>4.0599999999999996</v>
      </c>
      <c r="H573" s="3">
        <v>32.31</v>
      </c>
      <c r="K573" s="3">
        <v>648</v>
      </c>
      <c r="L573" s="3">
        <v>2.5499999999999998</v>
      </c>
      <c r="M573" s="3">
        <v>35.65</v>
      </c>
      <c r="O573" s="3">
        <v>792</v>
      </c>
      <c r="P573" s="3">
        <v>3.29</v>
      </c>
      <c r="Q573" s="3">
        <v>33.78</v>
      </c>
    </row>
    <row r="574" spans="1:17" x14ac:dyDescent="0.2">
      <c r="A574" s="3">
        <v>792</v>
      </c>
      <c r="B574" s="3">
        <v>3.54</v>
      </c>
      <c r="C574" s="3">
        <v>31.26</v>
      </c>
      <c r="F574" s="3">
        <v>792</v>
      </c>
      <c r="G574" s="3">
        <v>3.37</v>
      </c>
      <c r="H574" s="3">
        <v>32.880000000000003</v>
      </c>
      <c r="K574" s="3">
        <v>720</v>
      </c>
      <c r="L574" s="3">
        <v>2.84</v>
      </c>
      <c r="M574" s="3">
        <v>35.42</v>
      </c>
      <c r="O574" s="3">
        <v>720</v>
      </c>
      <c r="P574" s="3">
        <v>2.94</v>
      </c>
      <c r="Q574" s="3">
        <v>34.24</v>
      </c>
    </row>
    <row r="575" spans="1:17" x14ac:dyDescent="0.2">
      <c r="A575" s="3">
        <v>864</v>
      </c>
      <c r="B575" s="3">
        <v>3.84</v>
      </c>
      <c r="C575" s="3">
        <v>31.46</v>
      </c>
      <c r="F575" s="3">
        <v>576</v>
      </c>
      <c r="G575" s="3">
        <v>2.65</v>
      </c>
      <c r="H575" s="3">
        <v>32.68</v>
      </c>
      <c r="K575" s="3">
        <v>648</v>
      </c>
      <c r="L575" s="3">
        <v>2.62</v>
      </c>
      <c r="M575" s="3">
        <v>35.520000000000003</v>
      </c>
      <c r="O575" s="3">
        <v>864</v>
      </c>
      <c r="P575" s="3">
        <v>3.44</v>
      </c>
      <c r="Q575" s="3">
        <v>35.03</v>
      </c>
    </row>
    <row r="576" spans="1:17" x14ac:dyDescent="0.2">
      <c r="A576" s="3">
        <v>648</v>
      </c>
      <c r="B576" s="3">
        <v>2.64</v>
      </c>
      <c r="C576" s="3">
        <v>34.25</v>
      </c>
      <c r="F576" s="3">
        <v>360</v>
      </c>
      <c r="G576" s="3">
        <v>1.45</v>
      </c>
      <c r="H576" s="3">
        <v>34.81</v>
      </c>
      <c r="K576" s="3">
        <v>936</v>
      </c>
      <c r="L576" s="3">
        <v>3.84</v>
      </c>
      <c r="M576" s="3">
        <v>34.04</v>
      </c>
      <c r="O576" s="3">
        <v>720</v>
      </c>
      <c r="P576" s="3">
        <v>2.88</v>
      </c>
      <c r="Q576" s="3">
        <v>34.909999999999997</v>
      </c>
    </row>
    <row r="577" spans="1:17" x14ac:dyDescent="0.2">
      <c r="A577" s="3">
        <v>432</v>
      </c>
      <c r="B577" s="3">
        <v>1.61</v>
      </c>
      <c r="C577" s="3">
        <v>37.18</v>
      </c>
      <c r="F577" s="3">
        <v>432</v>
      </c>
      <c r="G577" s="3">
        <v>1.61</v>
      </c>
      <c r="H577" s="3">
        <v>37.19</v>
      </c>
      <c r="K577" s="3">
        <v>504</v>
      </c>
      <c r="L577" s="3">
        <v>1.89</v>
      </c>
      <c r="M577" s="3">
        <v>37.020000000000003</v>
      </c>
      <c r="O577" s="3">
        <v>864</v>
      </c>
      <c r="P577" s="3">
        <v>3.53</v>
      </c>
      <c r="Q577" s="3">
        <v>34.22</v>
      </c>
    </row>
    <row r="578" spans="1:17" x14ac:dyDescent="0.2">
      <c r="A578" s="3">
        <v>432</v>
      </c>
      <c r="B578" s="3">
        <v>1.83</v>
      </c>
      <c r="C578" s="3">
        <v>32.729999999999997</v>
      </c>
      <c r="F578" s="3">
        <v>432</v>
      </c>
      <c r="G578" s="3">
        <v>1.84</v>
      </c>
      <c r="H578" s="3">
        <v>32.630000000000003</v>
      </c>
      <c r="K578" s="3">
        <v>432</v>
      </c>
      <c r="L578" s="3">
        <v>1.62</v>
      </c>
      <c r="M578" s="3">
        <v>37.090000000000003</v>
      </c>
      <c r="O578" s="3">
        <v>576</v>
      </c>
      <c r="P578" s="3">
        <v>2.2799999999999998</v>
      </c>
      <c r="Q578" s="3">
        <v>35.299999999999997</v>
      </c>
    </row>
    <row r="579" spans="1:17" x14ac:dyDescent="0.2">
      <c r="A579" s="3">
        <v>864</v>
      </c>
      <c r="B579" s="3">
        <v>3.56</v>
      </c>
      <c r="C579" s="3">
        <v>33.909999999999997</v>
      </c>
      <c r="F579" s="3">
        <v>936</v>
      </c>
      <c r="G579" s="3">
        <v>3.79</v>
      </c>
      <c r="H579" s="3">
        <v>32.94</v>
      </c>
      <c r="K579" s="3">
        <v>504</v>
      </c>
      <c r="L579" s="3">
        <v>1.88</v>
      </c>
      <c r="M579" s="3">
        <v>37.270000000000003</v>
      </c>
      <c r="O579" s="3">
        <v>576</v>
      </c>
      <c r="P579" s="3">
        <v>2.16</v>
      </c>
      <c r="Q579" s="3">
        <v>37.04</v>
      </c>
    </row>
    <row r="580" spans="1:17" x14ac:dyDescent="0.2">
      <c r="A580" s="3">
        <v>792</v>
      </c>
      <c r="B580" s="3">
        <v>4.42</v>
      </c>
      <c r="C580" s="3">
        <v>25.04</v>
      </c>
      <c r="F580" s="3">
        <v>792</v>
      </c>
      <c r="G580" s="3">
        <v>3.17</v>
      </c>
      <c r="H580" s="3">
        <v>34.92</v>
      </c>
      <c r="K580" s="3">
        <v>432</v>
      </c>
      <c r="L580" s="3">
        <v>1.84</v>
      </c>
      <c r="M580" s="3">
        <v>32.630000000000003</v>
      </c>
      <c r="O580" s="3">
        <v>432</v>
      </c>
      <c r="P580" s="3">
        <v>1.85</v>
      </c>
      <c r="Q580" s="3">
        <v>32.42</v>
      </c>
    </row>
    <row r="581" spans="1:17" x14ac:dyDescent="0.2">
      <c r="A581" s="3">
        <v>648</v>
      </c>
      <c r="B581" s="3">
        <v>2.77</v>
      </c>
      <c r="C581" s="3">
        <v>32.72</v>
      </c>
      <c r="F581" s="3">
        <v>936</v>
      </c>
      <c r="G581" s="3">
        <v>3.93</v>
      </c>
      <c r="H581" s="3">
        <v>33.36</v>
      </c>
      <c r="K581" s="3">
        <v>936</v>
      </c>
      <c r="L581" s="3">
        <v>3.88</v>
      </c>
      <c r="M581" s="3">
        <v>33.82</v>
      </c>
      <c r="O581" s="3">
        <v>792</v>
      </c>
      <c r="P581" s="3">
        <v>4.9800000000000004</v>
      </c>
      <c r="Q581" s="3">
        <v>31.41</v>
      </c>
    </row>
    <row r="582" spans="1:17" x14ac:dyDescent="0.2">
      <c r="A582" s="3">
        <v>792</v>
      </c>
      <c r="B582" s="3">
        <v>3.25</v>
      </c>
      <c r="C582" s="3">
        <v>34.06</v>
      </c>
      <c r="F582" s="3">
        <v>936</v>
      </c>
      <c r="G582" s="3">
        <v>5.8</v>
      </c>
      <c r="H582" s="3">
        <v>32.11</v>
      </c>
      <c r="K582" s="3">
        <v>1008</v>
      </c>
      <c r="L582" s="3">
        <v>4.1500000000000004</v>
      </c>
      <c r="M582" s="3">
        <v>33.79</v>
      </c>
      <c r="O582" s="3">
        <v>1080</v>
      </c>
      <c r="P582" s="3">
        <v>4.32</v>
      </c>
      <c r="Q582" s="3">
        <v>32.42</v>
      </c>
    </row>
    <row r="583" spans="1:17" x14ac:dyDescent="0.2">
      <c r="A583" s="3">
        <v>864</v>
      </c>
      <c r="B583" s="3">
        <v>3.64</v>
      </c>
      <c r="C583" s="3">
        <v>33.119999999999997</v>
      </c>
      <c r="F583" s="3">
        <v>1008</v>
      </c>
      <c r="G583" s="3">
        <v>4.1500000000000004</v>
      </c>
      <c r="H583" s="3">
        <v>33.94</v>
      </c>
      <c r="K583" s="3">
        <v>864</v>
      </c>
      <c r="L583" s="3">
        <v>3.55</v>
      </c>
      <c r="M583" s="3">
        <v>33.94</v>
      </c>
      <c r="O583" s="3">
        <v>864</v>
      </c>
      <c r="P583" s="3">
        <v>4.6500000000000004</v>
      </c>
      <c r="Q583" s="3">
        <v>25.93</v>
      </c>
    </row>
    <row r="584" spans="1:17" x14ac:dyDescent="0.2">
      <c r="A584" s="3">
        <v>792</v>
      </c>
      <c r="B584" s="3">
        <v>3.25</v>
      </c>
      <c r="C584" s="3">
        <v>33.869999999999997</v>
      </c>
      <c r="F584" s="3">
        <v>792</v>
      </c>
      <c r="G584" s="3">
        <v>3.25</v>
      </c>
      <c r="H584" s="3">
        <v>33.9</v>
      </c>
      <c r="K584" s="3">
        <v>1008</v>
      </c>
      <c r="L584" s="3">
        <v>4.09</v>
      </c>
      <c r="M584" s="3">
        <v>34.4</v>
      </c>
      <c r="O584" s="3">
        <v>576</v>
      </c>
      <c r="P584" s="3">
        <v>2.57</v>
      </c>
      <c r="Q584" s="3">
        <v>31.2</v>
      </c>
    </row>
    <row r="585" spans="1:17" x14ac:dyDescent="0.2">
      <c r="A585" s="3">
        <v>1008</v>
      </c>
      <c r="B585" s="3">
        <v>4.2699999999999996</v>
      </c>
      <c r="C585" s="3">
        <v>33.049999999999997</v>
      </c>
      <c r="F585" s="3">
        <v>792</v>
      </c>
      <c r="G585" s="3">
        <v>3.37</v>
      </c>
      <c r="H585" s="3">
        <v>34.46</v>
      </c>
      <c r="K585" s="3">
        <v>936</v>
      </c>
      <c r="L585" s="3">
        <v>3.76</v>
      </c>
      <c r="M585" s="3">
        <v>34.729999999999997</v>
      </c>
      <c r="O585" s="3">
        <v>1008</v>
      </c>
      <c r="P585" s="3">
        <v>4.22</v>
      </c>
      <c r="Q585" s="3">
        <v>33.39</v>
      </c>
    </row>
    <row r="586" spans="1:17" x14ac:dyDescent="0.2">
      <c r="A586" s="3">
        <v>792</v>
      </c>
      <c r="B586" s="3">
        <v>3.4</v>
      </c>
      <c r="C586" s="3">
        <v>32.78</v>
      </c>
      <c r="F586" s="3">
        <v>720</v>
      </c>
      <c r="G586" s="3">
        <v>2.95</v>
      </c>
      <c r="H586" s="3">
        <v>34.04</v>
      </c>
      <c r="K586" s="3">
        <v>1152</v>
      </c>
      <c r="L586" s="3">
        <v>4.8499999999999996</v>
      </c>
      <c r="M586" s="3">
        <v>33.22</v>
      </c>
      <c r="O586" s="3">
        <v>1152</v>
      </c>
      <c r="P586" s="3">
        <v>6.65</v>
      </c>
      <c r="Q586" s="3">
        <v>31.42</v>
      </c>
    </row>
    <row r="587" spans="1:17" x14ac:dyDescent="0.2">
      <c r="A587" s="3">
        <v>864</v>
      </c>
      <c r="B587" s="3">
        <v>3.88</v>
      </c>
      <c r="C587" s="3">
        <v>31.28</v>
      </c>
      <c r="F587" s="3">
        <v>936</v>
      </c>
      <c r="G587" s="3">
        <v>3.7</v>
      </c>
      <c r="H587" s="3">
        <v>33.76</v>
      </c>
      <c r="K587" s="3">
        <v>1080</v>
      </c>
      <c r="L587" s="3">
        <v>4.5999999999999996</v>
      </c>
      <c r="M587" s="3">
        <v>32.99</v>
      </c>
      <c r="O587" s="3">
        <v>1008</v>
      </c>
      <c r="P587" s="3">
        <v>6.31</v>
      </c>
      <c r="Q587" s="3">
        <v>29.97</v>
      </c>
    </row>
    <row r="588" spans="1:17" x14ac:dyDescent="0.2">
      <c r="A588" s="3">
        <v>792</v>
      </c>
      <c r="B588" s="3">
        <v>3.39</v>
      </c>
      <c r="C588" s="3">
        <v>32.54</v>
      </c>
      <c r="F588" s="3">
        <v>936</v>
      </c>
      <c r="G588" s="3">
        <v>3.97</v>
      </c>
      <c r="H588" s="3">
        <v>33.08</v>
      </c>
      <c r="K588" s="3">
        <v>1008</v>
      </c>
      <c r="L588" s="3">
        <v>4.3899999999999997</v>
      </c>
      <c r="M588" s="3">
        <v>32.21</v>
      </c>
      <c r="O588" s="3">
        <v>936</v>
      </c>
      <c r="P588" s="3">
        <v>4.03</v>
      </c>
      <c r="Q588" s="3">
        <v>32.39</v>
      </c>
    </row>
    <row r="589" spans="1:17" x14ac:dyDescent="0.2">
      <c r="A589" s="3">
        <v>360</v>
      </c>
      <c r="B589" s="3">
        <v>1.36</v>
      </c>
      <c r="C589" s="3">
        <v>36.81</v>
      </c>
      <c r="F589" s="3">
        <v>360</v>
      </c>
      <c r="G589" s="3">
        <v>1.34</v>
      </c>
      <c r="H589" s="3">
        <v>37.19</v>
      </c>
      <c r="K589" s="3">
        <v>864</v>
      </c>
      <c r="L589" s="3">
        <v>3.78</v>
      </c>
      <c r="M589" s="3">
        <v>31.91</v>
      </c>
      <c r="O589" s="3">
        <v>792</v>
      </c>
      <c r="P589" s="3">
        <v>3.52</v>
      </c>
      <c r="Q589" s="3">
        <v>33.049999999999997</v>
      </c>
    </row>
    <row r="590" spans="1:17" x14ac:dyDescent="0.2">
      <c r="A590" s="3">
        <v>432</v>
      </c>
      <c r="B590" s="3">
        <v>1.84</v>
      </c>
      <c r="C590" s="3">
        <v>32.64</v>
      </c>
      <c r="F590" s="3">
        <v>432</v>
      </c>
      <c r="G590" s="3">
        <v>1.83</v>
      </c>
      <c r="H590" s="3">
        <v>32.799999999999997</v>
      </c>
      <c r="K590" s="3">
        <v>936</v>
      </c>
      <c r="L590" s="3">
        <v>4.0999999999999996</v>
      </c>
      <c r="M590" s="3">
        <v>31.97</v>
      </c>
      <c r="O590" s="3">
        <v>792</v>
      </c>
      <c r="P590" s="3">
        <v>3.39</v>
      </c>
      <c r="Q590" s="3">
        <v>32.869999999999997</v>
      </c>
    </row>
    <row r="591" spans="1:17" x14ac:dyDescent="0.2">
      <c r="A591" s="3">
        <v>1008</v>
      </c>
      <c r="B591" s="3">
        <v>4.12</v>
      </c>
      <c r="C591" s="3">
        <v>34.24</v>
      </c>
      <c r="F591" s="3">
        <v>1080</v>
      </c>
      <c r="G591" s="3">
        <v>4.55</v>
      </c>
      <c r="H591" s="3">
        <v>33.42</v>
      </c>
      <c r="K591" s="3">
        <v>720</v>
      </c>
      <c r="L591" s="3">
        <v>3.08</v>
      </c>
      <c r="M591" s="3">
        <v>32.880000000000003</v>
      </c>
      <c r="O591" s="3">
        <v>936</v>
      </c>
      <c r="P591" s="3">
        <v>3.9</v>
      </c>
      <c r="Q591" s="3">
        <v>33.85</v>
      </c>
    </row>
    <row r="592" spans="1:17" x14ac:dyDescent="0.2">
      <c r="A592" s="3">
        <v>864</v>
      </c>
      <c r="B592" s="3">
        <v>5.43</v>
      </c>
      <c r="C592" s="3">
        <v>22.2</v>
      </c>
      <c r="F592" s="3">
        <v>936</v>
      </c>
      <c r="G592" s="3">
        <v>3.88</v>
      </c>
      <c r="H592" s="3">
        <v>33.71</v>
      </c>
      <c r="K592" s="3">
        <v>720</v>
      </c>
      <c r="L592" s="3">
        <v>3.1</v>
      </c>
      <c r="M592" s="3">
        <v>31.89</v>
      </c>
      <c r="O592" s="3">
        <v>648</v>
      </c>
      <c r="P592" s="3">
        <v>2.56</v>
      </c>
      <c r="Q592" s="3">
        <v>35.33</v>
      </c>
    </row>
    <row r="593" spans="1:17" x14ac:dyDescent="0.2">
      <c r="A593" s="3">
        <v>576</v>
      </c>
      <c r="B593" s="3">
        <v>2.4</v>
      </c>
      <c r="C593" s="3">
        <v>34</v>
      </c>
      <c r="F593" s="3">
        <v>1080</v>
      </c>
      <c r="G593" s="3">
        <v>4.5999999999999996</v>
      </c>
      <c r="H593" s="3">
        <v>32.79</v>
      </c>
      <c r="K593" s="3">
        <v>720</v>
      </c>
      <c r="L593" s="3">
        <v>3.2</v>
      </c>
      <c r="M593" s="3">
        <v>31.58</v>
      </c>
      <c r="O593" s="3">
        <v>864</v>
      </c>
      <c r="P593" s="3">
        <v>3.53</v>
      </c>
      <c r="Q593" s="3">
        <v>34.19</v>
      </c>
    </row>
    <row r="594" spans="1:17" x14ac:dyDescent="0.2">
      <c r="A594" s="3">
        <v>936</v>
      </c>
      <c r="B594" s="3">
        <v>4.03</v>
      </c>
      <c r="C594" s="3">
        <v>32.82</v>
      </c>
      <c r="F594" s="3">
        <v>936</v>
      </c>
      <c r="G594" s="3">
        <v>3.94</v>
      </c>
      <c r="H594" s="3">
        <v>33.19</v>
      </c>
      <c r="K594" s="3">
        <v>648</v>
      </c>
      <c r="L594" s="3">
        <v>3</v>
      </c>
      <c r="M594" s="3">
        <v>33.72</v>
      </c>
      <c r="O594" s="3">
        <v>720</v>
      </c>
      <c r="P594" s="3">
        <v>2.95</v>
      </c>
      <c r="Q594" s="3">
        <v>34.1</v>
      </c>
    </row>
    <row r="595" spans="1:17" x14ac:dyDescent="0.2">
      <c r="A595" s="3">
        <v>864</v>
      </c>
      <c r="B595" s="3">
        <v>3.7</v>
      </c>
      <c r="C595" s="3">
        <v>32.56</v>
      </c>
      <c r="F595" s="3">
        <v>1008</v>
      </c>
      <c r="G595" s="3">
        <v>4.3499999999999996</v>
      </c>
      <c r="H595" s="3">
        <v>32.32</v>
      </c>
      <c r="K595" s="3">
        <v>504</v>
      </c>
      <c r="L595" s="3">
        <v>1.94</v>
      </c>
      <c r="M595" s="3">
        <v>36.340000000000003</v>
      </c>
      <c r="O595" s="3">
        <v>576</v>
      </c>
      <c r="P595" s="3">
        <v>2.2400000000000002</v>
      </c>
      <c r="Q595" s="3">
        <v>35.840000000000003</v>
      </c>
    </row>
    <row r="596" spans="1:17" x14ac:dyDescent="0.2">
      <c r="A596" s="3">
        <v>720</v>
      </c>
      <c r="B596" s="3">
        <v>2.93</v>
      </c>
      <c r="C596" s="3">
        <v>34.33</v>
      </c>
      <c r="F596" s="3">
        <v>1008</v>
      </c>
      <c r="G596" s="3">
        <v>4.22</v>
      </c>
      <c r="H596" s="3">
        <v>33.479999999999997</v>
      </c>
      <c r="K596" s="3">
        <v>360</v>
      </c>
      <c r="L596" s="3">
        <v>1.35</v>
      </c>
      <c r="M596" s="3">
        <v>36.909999999999997</v>
      </c>
      <c r="O596" s="3">
        <v>360</v>
      </c>
      <c r="P596" s="3">
        <v>1.36</v>
      </c>
      <c r="Q596" s="3">
        <v>36.770000000000003</v>
      </c>
    </row>
    <row r="597" spans="1:17" x14ac:dyDescent="0.2">
      <c r="A597" s="3">
        <v>720</v>
      </c>
      <c r="B597" s="3">
        <v>2.98</v>
      </c>
      <c r="C597" s="3">
        <v>33.700000000000003</v>
      </c>
      <c r="F597" s="3">
        <v>936</v>
      </c>
      <c r="G597" s="3">
        <v>3.83</v>
      </c>
      <c r="H597" s="3">
        <v>32.869999999999997</v>
      </c>
      <c r="K597" s="3">
        <v>432</v>
      </c>
      <c r="L597" s="3">
        <v>1.84</v>
      </c>
      <c r="M597" s="3">
        <v>32.67</v>
      </c>
      <c r="O597" s="3">
        <v>432</v>
      </c>
      <c r="P597" s="3">
        <v>1.85</v>
      </c>
      <c r="Q597" s="3">
        <v>32.51</v>
      </c>
    </row>
    <row r="598" spans="1:17" x14ac:dyDescent="0.2">
      <c r="A598" s="3">
        <v>864</v>
      </c>
      <c r="B598" s="3">
        <v>3.52</v>
      </c>
      <c r="C598" s="3">
        <v>34.200000000000003</v>
      </c>
      <c r="F598" s="3">
        <v>792</v>
      </c>
      <c r="G598" s="3">
        <v>3.3</v>
      </c>
      <c r="H598" s="3">
        <v>33.56</v>
      </c>
      <c r="K598" s="3">
        <v>936</v>
      </c>
      <c r="L598" s="3">
        <v>3.89</v>
      </c>
      <c r="M598" s="3">
        <v>33.76</v>
      </c>
      <c r="O598" s="3">
        <v>936</v>
      </c>
      <c r="P598" s="3">
        <v>5.96</v>
      </c>
      <c r="Q598" s="3">
        <v>31.04</v>
      </c>
    </row>
    <row r="599" spans="1:17" x14ac:dyDescent="0.2">
      <c r="A599" s="3">
        <v>720</v>
      </c>
      <c r="B599" s="3">
        <v>2.95</v>
      </c>
      <c r="C599" s="3">
        <v>34.01</v>
      </c>
      <c r="F599" s="3">
        <v>720</v>
      </c>
      <c r="G599" s="3">
        <v>2.93</v>
      </c>
      <c r="H599" s="3">
        <v>34.299999999999997</v>
      </c>
      <c r="K599" s="3">
        <v>1080</v>
      </c>
      <c r="L599" s="3">
        <v>4.5999999999999996</v>
      </c>
      <c r="M599" s="3">
        <v>32.67</v>
      </c>
      <c r="O599" s="3">
        <v>1080</v>
      </c>
      <c r="P599" s="3">
        <v>4.67</v>
      </c>
      <c r="Q599" s="3">
        <v>32.229999999999997</v>
      </c>
    </row>
    <row r="600" spans="1:17" x14ac:dyDescent="0.2">
      <c r="A600" s="3">
        <v>432</v>
      </c>
      <c r="B600" s="3">
        <v>1.65</v>
      </c>
      <c r="C600" s="3">
        <v>36.520000000000003</v>
      </c>
      <c r="F600" s="3">
        <v>576</v>
      </c>
      <c r="G600" s="3">
        <v>2.2799999999999998</v>
      </c>
      <c r="H600" s="3">
        <v>35.21</v>
      </c>
      <c r="K600" s="3">
        <v>936</v>
      </c>
      <c r="L600" s="3">
        <v>3.97</v>
      </c>
      <c r="M600" s="3">
        <v>32.82</v>
      </c>
      <c r="O600" s="3">
        <v>1008</v>
      </c>
      <c r="P600" s="3">
        <v>5.55</v>
      </c>
      <c r="Q600" s="3">
        <v>25.3</v>
      </c>
    </row>
    <row r="601" spans="1:17" x14ac:dyDescent="0.2">
      <c r="A601" s="3">
        <v>504</v>
      </c>
      <c r="B601" s="3">
        <v>1.88</v>
      </c>
      <c r="C601" s="3">
        <v>37.29</v>
      </c>
      <c r="F601" s="3">
        <v>504</v>
      </c>
      <c r="G601" s="3">
        <v>1.89</v>
      </c>
      <c r="H601" s="3">
        <v>37.119999999999997</v>
      </c>
      <c r="K601" s="3">
        <v>1008</v>
      </c>
      <c r="L601" s="3">
        <v>4.29</v>
      </c>
      <c r="M601" s="3">
        <v>32.799999999999997</v>
      </c>
      <c r="O601" s="3">
        <v>576</v>
      </c>
      <c r="P601" s="3">
        <v>2.65</v>
      </c>
      <c r="Q601" s="3">
        <v>30.27</v>
      </c>
    </row>
    <row r="602" spans="1:17" x14ac:dyDescent="0.2">
      <c r="A602" s="3">
        <v>432</v>
      </c>
      <c r="B602" s="3">
        <v>1.86</v>
      </c>
      <c r="C602" s="3">
        <v>32.26</v>
      </c>
      <c r="F602" s="3">
        <v>432</v>
      </c>
      <c r="G602" s="3">
        <v>1.84</v>
      </c>
      <c r="H602" s="3">
        <v>32.590000000000003</v>
      </c>
      <c r="K602" s="3">
        <v>936</v>
      </c>
      <c r="L602" s="3">
        <v>3.9</v>
      </c>
      <c r="M602" s="3">
        <v>33.549999999999997</v>
      </c>
      <c r="O602" s="3">
        <v>864</v>
      </c>
      <c r="P602" s="3">
        <v>3.74</v>
      </c>
      <c r="Q602" s="3">
        <v>32.520000000000003</v>
      </c>
    </row>
    <row r="603" spans="1:17" x14ac:dyDescent="0.2">
      <c r="A603" s="3">
        <v>1008</v>
      </c>
      <c r="B603" s="3">
        <v>4.12</v>
      </c>
      <c r="C603" s="3">
        <v>34.29</v>
      </c>
      <c r="F603" s="3">
        <v>1080</v>
      </c>
      <c r="G603" s="3">
        <v>4.47</v>
      </c>
      <c r="H603" s="3">
        <v>33.86</v>
      </c>
      <c r="K603" s="3">
        <v>792</v>
      </c>
      <c r="L603" s="3">
        <v>3.41</v>
      </c>
      <c r="M603" s="3">
        <v>34.1</v>
      </c>
      <c r="O603" s="3">
        <v>1008</v>
      </c>
      <c r="P603" s="3">
        <v>4.25</v>
      </c>
      <c r="Q603" s="3">
        <v>33.159999999999997</v>
      </c>
    </row>
    <row r="604" spans="1:17" x14ac:dyDescent="0.2">
      <c r="A604" s="3">
        <v>864</v>
      </c>
      <c r="B604" s="3">
        <v>5.12</v>
      </c>
      <c r="C604" s="3">
        <v>23.57</v>
      </c>
      <c r="F604" s="3">
        <v>936</v>
      </c>
      <c r="G604" s="3">
        <v>3.83</v>
      </c>
      <c r="H604" s="3">
        <v>34.08</v>
      </c>
      <c r="K604" s="3">
        <v>864</v>
      </c>
      <c r="L604" s="3">
        <v>3.55</v>
      </c>
      <c r="M604" s="3">
        <v>33.9</v>
      </c>
      <c r="O604" s="3">
        <v>936</v>
      </c>
      <c r="P604" s="3">
        <v>5.7</v>
      </c>
      <c r="Q604" s="3">
        <v>32.799999999999997</v>
      </c>
    </row>
    <row r="605" spans="1:17" x14ac:dyDescent="0.2">
      <c r="A605" s="3">
        <v>792</v>
      </c>
      <c r="B605" s="3">
        <v>3.43</v>
      </c>
      <c r="C605" s="3">
        <v>32.409999999999997</v>
      </c>
      <c r="F605" s="3">
        <v>1080</v>
      </c>
      <c r="G605" s="3">
        <v>4.5999999999999996</v>
      </c>
      <c r="H605" s="3">
        <v>33.11</v>
      </c>
      <c r="K605" s="3">
        <v>864</v>
      </c>
      <c r="L605" s="3">
        <v>3.49</v>
      </c>
      <c r="M605" s="3">
        <v>34.56</v>
      </c>
      <c r="O605" s="3">
        <v>864</v>
      </c>
      <c r="P605" s="3">
        <v>3.48</v>
      </c>
      <c r="Q605" s="3">
        <v>34.72</v>
      </c>
    </row>
    <row r="606" spans="1:17" x14ac:dyDescent="0.2">
      <c r="A606" s="3">
        <v>1008</v>
      </c>
      <c r="B606" s="3">
        <v>4.25</v>
      </c>
      <c r="C606" s="3">
        <v>33.21</v>
      </c>
      <c r="F606" s="3">
        <v>1152</v>
      </c>
      <c r="G606" s="3">
        <v>4.9000000000000004</v>
      </c>
      <c r="H606" s="3">
        <v>32.799999999999997</v>
      </c>
      <c r="K606" s="3">
        <v>936</v>
      </c>
      <c r="L606" s="3">
        <v>3.81</v>
      </c>
      <c r="M606" s="3">
        <v>34.25</v>
      </c>
      <c r="O606" s="3">
        <v>1080</v>
      </c>
      <c r="P606" s="3">
        <v>4.29</v>
      </c>
      <c r="Q606" s="3">
        <v>33.75</v>
      </c>
    </row>
    <row r="607" spans="1:17" x14ac:dyDescent="0.2">
      <c r="A607" s="3">
        <v>1152</v>
      </c>
      <c r="B607" s="3">
        <v>6.37</v>
      </c>
      <c r="C607" s="3">
        <v>32.729999999999997</v>
      </c>
      <c r="F607" s="3">
        <v>936</v>
      </c>
      <c r="G607" s="3">
        <v>4</v>
      </c>
      <c r="H607" s="3">
        <v>32.93</v>
      </c>
      <c r="K607" s="3">
        <v>1008</v>
      </c>
      <c r="L607" s="3">
        <v>4.1100000000000003</v>
      </c>
      <c r="M607" s="3">
        <v>34.21</v>
      </c>
      <c r="O607" s="3">
        <v>1224</v>
      </c>
      <c r="P607" s="3">
        <v>5.3</v>
      </c>
      <c r="Q607" s="3">
        <v>32.340000000000003</v>
      </c>
    </row>
    <row r="608" spans="1:17" x14ac:dyDescent="0.2">
      <c r="A608" s="3">
        <v>936</v>
      </c>
      <c r="B608" s="3">
        <v>4.04</v>
      </c>
      <c r="C608" s="3">
        <v>32.64</v>
      </c>
      <c r="F608" s="3">
        <v>936</v>
      </c>
      <c r="G608" s="3">
        <v>4.0599999999999996</v>
      </c>
      <c r="H608" s="3">
        <v>32.630000000000003</v>
      </c>
      <c r="K608" s="3">
        <v>936</v>
      </c>
      <c r="L608" s="3">
        <v>3.9</v>
      </c>
      <c r="M608" s="3">
        <v>33.479999999999997</v>
      </c>
      <c r="O608" s="3">
        <v>1152</v>
      </c>
      <c r="P608" s="3">
        <v>5.01</v>
      </c>
      <c r="Q608" s="3">
        <v>32.229999999999997</v>
      </c>
    </row>
    <row r="609" spans="1:17" x14ac:dyDescent="0.2">
      <c r="A609" s="3">
        <v>864</v>
      </c>
      <c r="B609" s="3">
        <v>3.77</v>
      </c>
      <c r="C609" s="3">
        <v>32.049999999999997</v>
      </c>
      <c r="F609" s="3">
        <v>1008</v>
      </c>
      <c r="G609" s="3">
        <v>4.47</v>
      </c>
      <c r="H609" s="3">
        <v>31.66</v>
      </c>
      <c r="K609" s="3">
        <v>1080</v>
      </c>
      <c r="L609" s="3">
        <v>4.67</v>
      </c>
      <c r="M609" s="3">
        <v>32.29</v>
      </c>
      <c r="O609" s="3">
        <v>936</v>
      </c>
      <c r="P609" s="3">
        <v>3.93</v>
      </c>
      <c r="Q609" s="3">
        <v>33.409999999999997</v>
      </c>
    </row>
    <row r="610" spans="1:17" x14ac:dyDescent="0.2">
      <c r="A610" s="3">
        <v>720</v>
      </c>
      <c r="B610" s="3">
        <v>3.16</v>
      </c>
      <c r="C610" s="3">
        <v>32.090000000000003</v>
      </c>
      <c r="F610" s="3">
        <v>720</v>
      </c>
      <c r="G610" s="3">
        <v>3.1</v>
      </c>
      <c r="H610" s="3">
        <v>32.340000000000003</v>
      </c>
      <c r="K610" s="3">
        <v>720</v>
      </c>
      <c r="L610" s="3">
        <v>2.94</v>
      </c>
      <c r="M610" s="3">
        <v>34.32</v>
      </c>
      <c r="O610" s="3">
        <v>864</v>
      </c>
      <c r="P610" s="3">
        <v>3.68</v>
      </c>
      <c r="Q610" s="3">
        <v>32.94</v>
      </c>
    </row>
    <row r="611" spans="1:17" x14ac:dyDescent="0.2">
      <c r="A611" s="3">
        <v>720</v>
      </c>
      <c r="B611" s="3">
        <v>2.94</v>
      </c>
      <c r="C611" s="3">
        <v>34.07</v>
      </c>
      <c r="F611" s="3">
        <v>576</v>
      </c>
      <c r="G611" s="3">
        <v>2.52</v>
      </c>
      <c r="H611" s="3">
        <v>33.17</v>
      </c>
      <c r="K611" s="3">
        <v>648</v>
      </c>
      <c r="L611" s="3">
        <v>2.48</v>
      </c>
      <c r="M611" s="3">
        <v>32.51</v>
      </c>
      <c r="O611" s="3">
        <v>648</v>
      </c>
      <c r="P611" s="3">
        <v>2.69</v>
      </c>
      <c r="Q611" s="3">
        <v>33.82</v>
      </c>
    </row>
    <row r="612" spans="1:17" x14ac:dyDescent="0.2">
      <c r="A612" s="3">
        <v>648</v>
      </c>
      <c r="B612" s="3">
        <v>2.67</v>
      </c>
      <c r="C612" s="3">
        <v>33.82</v>
      </c>
      <c r="F612" s="3">
        <v>648</v>
      </c>
      <c r="G612" s="3">
        <v>2.62</v>
      </c>
      <c r="H612" s="3">
        <v>34.57</v>
      </c>
      <c r="K612" s="3">
        <v>576</v>
      </c>
      <c r="L612" s="3">
        <v>2.4700000000000002</v>
      </c>
      <c r="M612" s="3">
        <v>32.6</v>
      </c>
      <c r="O612" s="3">
        <v>576</v>
      </c>
      <c r="P612" s="3">
        <v>2.39</v>
      </c>
      <c r="Q612" s="3">
        <v>33.71</v>
      </c>
    </row>
    <row r="613" spans="1:17" x14ac:dyDescent="0.2">
      <c r="A613" s="3">
        <v>288</v>
      </c>
      <c r="B613" s="3">
        <v>1.08</v>
      </c>
      <c r="C613" s="3">
        <v>36.9</v>
      </c>
      <c r="F613" s="3">
        <v>432</v>
      </c>
      <c r="G613" s="3">
        <v>1.63</v>
      </c>
      <c r="H613" s="3">
        <v>36.92</v>
      </c>
      <c r="K613" s="3">
        <v>360</v>
      </c>
      <c r="L613" s="3">
        <v>1.35</v>
      </c>
      <c r="M613" s="3">
        <v>37.11</v>
      </c>
      <c r="O613" s="3">
        <v>360</v>
      </c>
      <c r="P613" s="3">
        <v>1.35</v>
      </c>
      <c r="Q613" s="3">
        <v>36.94</v>
      </c>
    </row>
    <row r="614" spans="1:17" x14ac:dyDescent="0.2">
      <c r="A614" s="3">
        <v>360</v>
      </c>
      <c r="B614" s="3">
        <v>1.53</v>
      </c>
      <c r="C614" s="3">
        <v>32.630000000000003</v>
      </c>
      <c r="F614" s="3">
        <v>360</v>
      </c>
      <c r="G614" s="3">
        <v>1.53</v>
      </c>
      <c r="H614" s="3">
        <v>32.700000000000003</v>
      </c>
      <c r="K614" s="3">
        <v>432</v>
      </c>
      <c r="L614" s="3">
        <v>1.84</v>
      </c>
      <c r="M614" s="3">
        <v>32.549999999999997</v>
      </c>
      <c r="O614" s="3">
        <v>432</v>
      </c>
      <c r="P614" s="3">
        <v>1.84</v>
      </c>
      <c r="Q614" s="3">
        <v>32.57</v>
      </c>
    </row>
    <row r="615" spans="1:17" x14ac:dyDescent="0.2">
      <c r="A615" s="3">
        <v>1008</v>
      </c>
      <c r="B615" s="3">
        <v>4.16</v>
      </c>
      <c r="C615" s="3">
        <v>33.950000000000003</v>
      </c>
      <c r="F615" s="3">
        <v>936</v>
      </c>
      <c r="G615" s="3">
        <v>3.84</v>
      </c>
      <c r="H615" s="3">
        <v>34.25</v>
      </c>
      <c r="K615" s="3">
        <v>936</v>
      </c>
      <c r="L615" s="3">
        <v>3.89</v>
      </c>
      <c r="M615" s="3">
        <v>33.71</v>
      </c>
      <c r="O615" s="3">
        <v>792</v>
      </c>
      <c r="P615" s="3">
        <v>5.12</v>
      </c>
      <c r="Q615" s="3">
        <v>31.85</v>
      </c>
    </row>
    <row r="616" spans="1:17" x14ac:dyDescent="0.2">
      <c r="A616" s="3">
        <v>648</v>
      </c>
      <c r="B616" s="3">
        <v>4.1399999999999997</v>
      </c>
      <c r="C616" s="3">
        <v>21.85</v>
      </c>
      <c r="F616" s="3">
        <v>792</v>
      </c>
      <c r="G616" s="3">
        <v>3.42</v>
      </c>
      <c r="H616" s="3">
        <v>32.5</v>
      </c>
      <c r="K616" s="3">
        <v>864</v>
      </c>
      <c r="L616" s="3">
        <v>3.65</v>
      </c>
      <c r="M616" s="3">
        <v>33.08</v>
      </c>
      <c r="O616" s="3">
        <v>936</v>
      </c>
      <c r="P616" s="3">
        <v>3.97</v>
      </c>
      <c r="Q616" s="3">
        <v>32.89</v>
      </c>
    </row>
    <row r="617" spans="1:17" x14ac:dyDescent="0.2">
      <c r="A617" s="3">
        <v>792</v>
      </c>
      <c r="B617" s="3">
        <v>3.18</v>
      </c>
      <c r="C617" s="3">
        <v>34.93</v>
      </c>
      <c r="F617" s="3">
        <v>864</v>
      </c>
      <c r="G617" s="3">
        <v>3.68</v>
      </c>
      <c r="H617" s="3">
        <v>33</v>
      </c>
      <c r="K617" s="3">
        <v>1080</v>
      </c>
      <c r="L617" s="3">
        <v>4.6900000000000004</v>
      </c>
      <c r="M617" s="3">
        <v>32.19</v>
      </c>
      <c r="O617" s="3">
        <v>720</v>
      </c>
      <c r="P617" s="3">
        <v>4.57</v>
      </c>
      <c r="Q617" s="3">
        <v>22.04</v>
      </c>
    </row>
    <row r="618" spans="1:17" x14ac:dyDescent="0.2">
      <c r="A618" s="3">
        <v>792</v>
      </c>
      <c r="B618" s="3">
        <v>5.0599999999999996</v>
      </c>
      <c r="C618" s="3">
        <v>32.9</v>
      </c>
      <c r="F618" s="3">
        <v>864</v>
      </c>
      <c r="G618" s="3">
        <v>3.67</v>
      </c>
      <c r="H618" s="3">
        <v>33.1</v>
      </c>
      <c r="K618" s="3">
        <v>864</v>
      </c>
      <c r="L618" s="3">
        <v>5.51</v>
      </c>
      <c r="M618" s="3">
        <v>31.45</v>
      </c>
      <c r="O618" s="3">
        <v>360</v>
      </c>
      <c r="P618" s="3">
        <v>1.7</v>
      </c>
      <c r="Q618" s="3">
        <v>29.44</v>
      </c>
    </row>
    <row r="619" spans="1:17" x14ac:dyDescent="0.2">
      <c r="A619" s="3">
        <v>792</v>
      </c>
      <c r="B619" s="3">
        <v>3.19</v>
      </c>
      <c r="C619" s="3">
        <v>34.65</v>
      </c>
      <c r="F619" s="3">
        <v>864</v>
      </c>
      <c r="G619" s="3">
        <v>3.64</v>
      </c>
      <c r="H619" s="3">
        <v>33.33</v>
      </c>
      <c r="K619" s="3">
        <v>1080</v>
      </c>
      <c r="L619" s="3">
        <v>4.5999999999999996</v>
      </c>
      <c r="M619" s="3">
        <v>32.799999999999997</v>
      </c>
      <c r="O619" s="3">
        <v>936</v>
      </c>
      <c r="P619" s="3">
        <v>4.04</v>
      </c>
      <c r="Q619" s="3">
        <v>32.51</v>
      </c>
    </row>
    <row r="620" spans="1:17" x14ac:dyDescent="0.2">
      <c r="A620" s="3">
        <v>1008</v>
      </c>
      <c r="B620" s="3">
        <v>4.1500000000000004</v>
      </c>
      <c r="C620" s="3">
        <v>33.950000000000003</v>
      </c>
      <c r="F620" s="3">
        <v>864</v>
      </c>
      <c r="G620" s="3">
        <v>3.51</v>
      </c>
      <c r="H620" s="3">
        <v>34.72</v>
      </c>
      <c r="K620" s="3">
        <v>936</v>
      </c>
      <c r="L620" s="3">
        <v>3.84</v>
      </c>
      <c r="M620" s="3">
        <v>32.58</v>
      </c>
      <c r="O620" s="3">
        <v>864</v>
      </c>
      <c r="P620" s="3">
        <v>3.75</v>
      </c>
      <c r="Q620" s="3">
        <v>32.22</v>
      </c>
    </row>
    <row r="621" spans="1:17" x14ac:dyDescent="0.2">
      <c r="A621" s="3">
        <v>1224</v>
      </c>
      <c r="B621" s="3">
        <v>6.96</v>
      </c>
      <c r="C621" s="3">
        <v>31.64</v>
      </c>
      <c r="F621" s="3">
        <v>936</v>
      </c>
      <c r="G621" s="3">
        <v>3.88</v>
      </c>
      <c r="H621" s="3">
        <v>33.85</v>
      </c>
      <c r="K621" s="3">
        <v>864</v>
      </c>
      <c r="L621" s="3">
        <v>3.71</v>
      </c>
      <c r="M621" s="3">
        <v>32.58</v>
      </c>
      <c r="O621" s="3">
        <v>864</v>
      </c>
      <c r="P621" s="3">
        <v>3.79</v>
      </c>
      <c r="Q621" s="3">
        <v>31.8</v>
      </c>
    </row>
    <row r="622" spans="1:17" x14ac:dyDescent="0.2">
      <c r="A622" s="3">
        <v>936</v>
      </c>
      <c r="B622" s="3">
        <v>3.94</v>
      </c>
      <c r="C622" s="3">
        <v>33.17</v>
      </c>
      <c r="F622" s="3">
        <v>936</v>
      </c>
      <c r="G622" s="3">
        <v>3.86</v>
      </c>
      <c r="H622" s="3">
        <v>33.83</v>
      </c>
      <c r="K622" s="3">
        <v>720</v>
      </c>
      <c r="L622" s="3">
        <v>3.06</v>
      </c>
      <c r="M622" s="3">
        <v>32.99</v>
      </c>
      <c r="O622" s="3">
        <v>792</v>
      </c>
      <c r="P622" s="3">
        <v>3.38</v>
      </c>
      <c r="Q622" s="3">
        <v>32.68</v>
      </c>
    </row>
    <row r="623" spans="1:17" x14ac:dyDescent="0.2">
      <c r="A623" s="3">
        <v>720</v>
      </c>
      <c r="B623" s="3">
        <v>2.98</v>
      </c>
      <c r="C623" s="3">
        <v>33.700000000000003</v>
      </c>
      <c r="F623" s="3">
        <v>936</v>
      </c>
      <c r="G623" s="3">
        <v>3.92</v>
      </c>
      <c r="H623" s="3">
        <v>32.6</v>
      </c>
      <c r="K623" s="3">
        <v>936</v>
      </c>
      <c r="L623" s="3">
        <v>3.99</v>
      </c>
      <c r="M623" s="3">
        <v>32.799999999999997</v>
      </c>
      <c r="O623" s="3">
        <v>864</v>
      </c>
      <c r="P623" s="3">
        <v>3.71</v>
      </c>
      <c r="Q623" s="3">
        <v>32.979999999999997</v>
      </c>
    </row>
    <row r="624" spans="1:17" x14ac:dyDescent="0.2">
      <c r="A624" s="3">
        <v>432</v>
      </c>
      <c r="B624" s="3">
        <v>1.85</v>
      </c>
      <c r="C624" s="3">
        <v>32.5</v>
      </c>
      <c r="F624" s="3">
        <v>648</v>
      </c>
      <c r="G624" s="3">
        <v>2.6</v>
      </c>
      <c r="H624" s="3">
        <v>34.840000000000003</v>
      </c>
      <c r="K624" s="3">
        <v>576</v>
      </c>
      <c r="L624" s="3">
        <v>2.41</v>
      </c>
      <c r="M624" s="3">
        <v>33.799999999999997</v>
      </c>
      <c r="O624" s="3">
        <v>648</v>
      </c>
      <c r="P624" s="3">
        <v>2.65</v>
      </c>
      <c r="Q624" s="3">
        <v>34.159999999999997</v>
      </c>
    </row>
    <row r="625" spans="1:17" x14ac:dyDescent="0.2">
      <c r="A625" s="3">
        <v>360</v>
      </c>
      <c r="B625" s="3">
        <v>1.34</v>
      </c>
      <c r="C625" s="3">
        <v>37.229999999999997</v>
      </c>
      <c r="F625" s="3">
        <v>360</v>
      </c>
      <c r="G625" s="3">
        <v>1.35</v>
      </c>
      <c r="H625" s="3">
        <v>36.92</v>
      </c>
      <c r="K625" s="3">
        <v>936</v>
      </c>
      <c r="L625" s="3">
        <v>3.9</v>
      </c>
      <c r="M625" s="3">
        <v>33.71</v>
      </c>
      <c r="O625" s="3">
        <v>792</v>
      </c>
      <c r="P625" s="3">
        <v>3.2</v>
      </c>
      <c r="Q625" s="3">
        <v>34.520000000000003</v>
      </c>
    </row>
    <row r="626" spans="1:17" x14ac:dyDescent="0.2">
      <c r="A626" s="3">
        <v>432</v>
      </c>
      <c r="B626" s="3">
        <v>1.84</v>
      </c>
      <c r="C626" s="3">
        <v>32.56</v>
      </c>
      <c r="F626" s="3">
        <v>432</v>
      </c>
      <c r="G626" s="3">
        <v>1.85</v>
      </c>
      <c r="H626" s="3">
        <v>32.43</v>
      </c>
      <c r="K626" s="3">
        <v>864</v>
      </c>
      <c r="L626" s="3">
        <v>3.49</v>
      </c>
      <c r="M626" s="3">
        <v>34.549999999999997</v>
      </c>
      <c r="O626" s="3">
        <v>648</v>
      </c>
      <c r="P626" s="3">
        <v>2.6</v>
      </c>
      <c r="Q626" s="3">
        <v>34.83</v>
      </c>
    </row>
    <row r="627" spans="1:17" x14ac:dyDescent="0.2">
      <c r="A627" s="3">
        <v>1008</v>
      </c>
      <c r="B627" s="3">
        <v>4.16</v>
      </c>
      <c r="C627" s="3">
        <v>33.96</v>
      </c>
      <c r="F627" s="3">
        <v>1008</v>
      </c>
      <c r="G627" s="3">
        <v>4.22</v>
      </c>
      <c r="H627" s="3">
        <v>33.450000000000003</v>
      </c>
      <c r="K627" s="3">
        <v>936</v>
      </c>
      <c r="L627" s="3">
        <v>3.86</v>
      </c>
      <c r="M627" s="3">
        <v>33.840000000000003</v>
      </c>
      <c r="O627" s="3">
        <v>720</v>
      </c>
      <c r="P627" s="3">
        <v>2.91</v>
      </c>
      <c r="Q627" s="3">
        <v>34.520000000000003</v>
      </c>
    </row>
    <row r="628" spans="1:17" x14ac:dyDescent="0.2">
      <c r="A628" s="3">
        <v>792</v>
      </c>
      <c r="B628" s="3">
        <v>4.3499999999999996</v>
      </c>
      <c r="C628" s="3">
        <v>25.46</v>
      </c>
      <c r="F628" s="3">
        <v>1008</v>
      </c>
      <c r="G628" s="3">
        <v>4.29</v>
      </c>
      <c r="H628" s="3">
        <v>32.840000000000003</v>
      </c>
      <c r="K628" s="3">
        <v>720</v>
      </c>
      <c r="L628" s="3">
        <v>2.81</v>
      </c>
      <c r="M628" s="3">
        <v>35.729999999999997</v>
      </c>
      <c r="O628" s="3">
        <v>792</v>
      </c>
      <c r="P628" s="3">
        <v>3.34</v>
      </c>
      <c r="Q628" s="3">
        <v>33.17</v>
      </c>
    </row>
    <row r="629" spans="1:17" x14ac:dyDescent="0.2">
      <c r="A629" s="3">
        <v>864</v>
      </c>
      <c r="B629" s="3">
        <v>3.9</v>
      </c>
      <c r="C629" s="3">
        <v>31.31</v>
      </c>
      <c r="F629" s="3">
        <v>720</v>
      </c>
      <c r="G629" s="3">
        <v>2.99</v>
      </c>
      <c r="H629" s="3">
        <v>33.57</v>
      </c>
      <c r="K629" s="3">
        <v>720</v>
      </c>
      <c r="L629" s="3">
        <v>2.91</v>
      </c>
      <c r="M629" s="3">
        <v>34.54</v>
      </c>
      <c r="O629" s="3">
        <v>792</v>
      </c>
      <c r="P629" s="3">
        <v>3.15</v>
      </c>
      <c r="Q629" s="3">
        <v>35.15</v>
      </c>
    </row>
    <row r="630" spans="1:17" x14ac:dyDescent="0.2">
      <c r="A630" s="3">
        <v>1008</v>
      </c>
      <c r="B630" s="3">
        <v>5.98</v>
      </c>
      <c r="C630" s="3">
        <v>32.29</v>
      </c>
      <c r="F630" s="3">
        <v>936</v>
      </c>
      <c r="G630" s="3">
        <v>3.97</v>
      </c>
      <c r="H630" s="3">
        <v>32.92</v>
      </c>
      <c r="K630" s="3">
        <v>504</v>
      </c>
      <c r="L630" s="3">
        <v>1.87</v>
      </c>
      <c r="M630" s="3">
        <v>37.36</v>
      </c>
      <c r="O630" s="3">
        <v>504</v>
      </c>
      <c r="P630" s="3">
        <v>1.89</v>
      </c>
      <c r="Q630" s="3">
        <v>37.1</v>
      </c>
    </row>
    <row r="631" spans="1:17" x14ac:dyDescent="0.2">
      <c r="A631" s="3">
        <v>936</v>
      </c>
      <c r="B631" s="3">
        <v>3.82</v>
      </c>
      <c r="C631" s="3">
        <v>34.229999999999997</v>
      </c>
      <c r="F631" s="3">
        <v>936</v>
      </c>
      <c r="G631" s="3">
        <v>3.97</v>
      </c>
      <c r="H631" s="3">
        <v>33.770000000000003</v>
      </c>
      <c r="K631" s="3">
        <v>432</v>
      </c>
      <c r="L631" s="3">
        <v>1.84</v>
      </c>
      <c r="M631" s="3">
        <v>32.6</v>
      </c>
      <c r="O631" s="3">
        <v>432</v>
      </c>
      <c r="P631" s="3">
        <v>1.85</v>
      </c>
      <c r="Q631" s="3">
        <v>32.42</v>
      </c>
    </row>
    <row r="632" spans="1:17" x14ac:dyDescent="0.2">
      <c r="A632" s="3">
        <v>936</v>
      </c>
      <c r="B632" s="3">
        <v>5.63</v>
      </c>
      <c r="C632" s="3">
        <v>32.53</v>
      </c>
      <c r="F632" s="3">
        <v>1008</v>
      </c>
      <c r="G632" s="3">
        <v>4.13</v>
      </c>
      <c r="H632" s="3">
        <v>33.869999999999997</v>
      </c>
      <c r="K632" s="3">
        <v>864</v>
      </c>
      <c r="L632" s="3">
        <v>3.6</v>
      </c>
      <c r="M632" s="3">
        <v>33.82</v>
      </c>
      <c r="O632" s="3">
        <v>792</v>
      </c>
      <c r="P632" s="3">
        <v>3.17</v>
      </c>
      <c r="Q632" s="3">
        <v>34.86</v>
      </c>
    </row>
    <row r="633" spans="1:17" x14ac:dyDescent="0.2">
      <c r="A633" s="3">
        <v>864</v>
      </c>
      <c r="B633" s="3">
        <v>3.53</v>
      </c>
      <c r="C633" s="3">
        <v>34.19</v>
      </c>
      <c r="F633" s="3">
        <v>864</v>
      </c>
      <c r="G633" s="3">
        <v>3.52</v>
      </c>
      <c r="H633" s="3">
        <v>34.270000000000003</v>
      </c>
      <c r="K633" s="3">
        <v>1008</v>
      </c>
      <c r="L633" s="3">
        <v>4.24</v>
      </c>
      <c r="M633" s="3">
        <v>33.299999999999997</v>
      </c>
      <c r="O633" s="3">
        <v>1152</v>
      </c>
      <c r="P633" s="3">
        <v>5.03</v>
      </c>
      <c r="Q633" s="3">
        <v>32.19</v>
      </c>
    </row>
    <row r="634" spans="1:17" x14ac:dyDescent="0.2">
      <c r="A634" s="3">
        <v>648</v>
      </c>
      <c r="B634" s="3">
        <v>2.5099999999999998</v>
      </c>
      <c r="C634" s="3">
        <v>35.950000000000003</v>
      </c>
      <c r="F634" s="3">
        <v>936</v>
      </c>
      <c r="G634" s="3">
        <v>3.89</v>
      </c>
      <c r="H634" s="3">
        <v>33.630000000000003</v>
      </c>
      <c r="K634" s="3">
        <v>936</v>
      </c>
      <c r="L634" s="3">
        <v>3.85</v>
      </c>
      <c r="M634" s="3">
        <v>33.92</v>
      </c>
      <c r="O634" s="3">
        <v>1008</v>
      </c>
      <c r="P634" s="3">
        <v>6.37</v>
      </c>
      <c r="Q634" s="3">
        <v>22.39</v>
      </c>
    </row>
    <row r="635" spans="1:17" x14ac:dyDescent="0.2">
      <c r="A635" s="3">
        <v>720</v>
      </c>
      <c r="B635" s="3">
        <v>2.93</v>
      </c>
      <c r="C635" s="3">
        <v>34.29</v>
      </c>
      <c r="F635" s="3">
        <v>792</v>
      </c>
      <c r="G635" s="3">
        <v>3.11</v>
      </c>
      <c r="H635" s="3">
        <v>35.549999999999997</v>
      </c>
      <c r="K635" s="3">
        <v>1080</v>
      </c>
      <c r="L635" s="3">
        <v>4.59</v>
      </c>
      <c r="M635" s="3">
        <v>32.869999999999997</v>
      </c>
      <c r="O635" s="3">
        <v>576</v>
      </c>
      <c r="P635" s="3">
        <v>2.62</v>
      </c>
      <c r="Q635" s="3">
        <v>30.57</v>
      </c>
    </row>
    <row r="636" spans="1:17" x14ac:dyDescent="0.2">
      <c r="A636" s="3">
        <v>792</v>
      </c>
      <c r="B636" s="3">
        <v>3.09</v>
      </c>
      <c r="C636" s="3">
        <v>35.729999999999997</v>
      </c>
      <c r="F636" s="3">
        <v>720</v>
      </c>
      <c r="G636" s="3">
        <v>2.84</v>
      </c>
      <c r="H636" s="3">
        <v>35.43</v>
      </c>
      <c r="K636" s="3">
        <v>792</v>
      </c>
      <c r="L636" s="3">
        <v>5.07</v>
      </c>
      <c r="M636" s="3">
        <v>31.86</v>
      </c>
      <c r="O636" s="3">
        <v>1152</v>
      </c>
      <c r="P636" s="3">
        <v>4.79</v>
      </c>
      <c r="Q636" s="3">
        <v>33.65</v>
      </c>
    </row>
    <row r="637" spans="1:17" x14ac:dyDescent="0.2">
      <c r="A637" s="3">
        <v>504</v>
      </c>
      <c r="B637" s="3">
        <v>1.88</v>
      </c>
      <c r="C637" s="3">
        <v>37.31</v>
      </c>
      <c r="F637" s="3">
        <v>432</v>
      </c>
      <c r="G637" s="3">
        <v>1.61</v>
      </c>
      <c r="H637" s="3">
        <v>37.17</v>
      </c>
      <c r="K637" s="3">
        <v>936</v>
      </c>
      <c r="L637" s="3">
        <v>4.01</v>
      </c>
      <c r="M637" s="3">
        <v>32.64</v>
      </c>
      <c r="O637" s="3">
        <v>936</v>
      </c>
      <c r="P637" s="3">
        <v>3.93</v>
      </c>
      <c r="Q637" s="3">
        <v>33.29</v>
      </c>
    </row>
    <row r="638" spans="1:17" x14ac:dyDescent="0.2">
      <c r="A638" s="3">
        <v>432</v>
      </c>
      <c r="B638" s="3">
        <v>1.84</v>
      </c>
      <c r="C638" s="3">
        <v>32.57</v>
      </c>
      <c r="F638" s="3">
        <v>432</v>
      </c>
      <c r="G638" s="3">
        <v>1.84</v>
      </c>
      <c r="H638" s="3">
        <v>32.590000000000003</v>
      </c>
      <c r="K638" s="3">
        <v>864</v>
      </c>
      <c r="L638" s="3">
        <v>3.68</v>
      </c>
      <c r="M638" s="3">
        <v>32.79</v>
      </c>
      <c r="O638" s="3">
        <v>648</v>
      </c>
      <c r="P638" s="3">
        <v>2.67</v>
      </c>
      <c r="Q638" s="3">
        <v>33.82</v>
      </c>
    </row>
    <row r="639" spans="1:17" x14ac:dyDescent="0.2">
      <c r="A639" s="3">
        <v>864</v>
      </c>
      <c r="B639" s="3">
        <v>3.51</v>
      </c>
      <c r="C639" s="3">
        <v>34.42</v>
      </c>
      <c r="F639" s="3">
        <v>792</v>
      </c>
      <c r="G639" s="3">
        <v>3.18</v>
      </c>
      <c r="H639" s="3">
        <v>34.81</v>
      </c>
      <c r="K639" s="3">
        <v>1152</v>
      </c>
      <c r="L639" s="3">
        <v>5</v>
      </c>
      <c r="M639" s="3">
        <v>32.17</v>
      </c>
      <c r="O639" s="3">
        <v>792</v>
      </c>
      <c r="P639" s="3">
        <v>3.41</v>
      </c>
      <c r="Q639" s="3">
        <v>32.51</v>
      </c>
    </row>
    <row r="640" spans="1:17" x14ac:dyDescent="0.2">
      <c r="A640" s="3">
        <v>792</v>
      </c>
      <c r="B640" s="3">
        <v>4.37</v>
      </c>
      <c r="C640" s="3">
        <v>25.25</v>
      </c>
      <c r="F640" s="3">
        <v>864</v>
      </c>
      <c r="G640" s="3">
        <v>3.56</v>
      </c>
      <c r="H640" s="3">
        <v>33.92</v>
      </c>
      <c r="K640" s="3">
        <v>1008</v>
      </c>
      <c r="L640" s="3">
        <v>4.3600000000000003</v>
      </c>
      <c r="M640" s="3">
        <v>32.270000000000003</v>
      </c>
      <c r="O640" s="3">
        <v>648</v>
      </c>
      <c r="P640" s="3">
        <v>2.66</v>
      </c>
      <c r="Q640" s="3">
        <v>33.25</v>
      </c>
    </row>
    <row r="641" spans="1:17" x14ac:dyDescent="0.2">
      <c r="A641" s="3">
        <v>936</v>
      </c>
      <c r="B641" s="3">
        <v>4.0199999999999996</v>
      </c>
      <c r="C641" s="3">
        <v>32.799999999999997</v>
      </c>
      <c r="F641" s="3">
        <v>936</v>
      </c>
      <c r="G641" s="3">
        <v>3.95</v>
      </c>
      <c r="H641" s="3">
        <v>33.21</v>
      </c>
      <c r="K641" s="3">
        <v>1080</v>
      </c>
      <c r="L641" s="3">
        <v>4.54</v>
      </c>
      <c r="M641" s="3">
        <v>33.29</v>
      </c>
      <c r="O641" s="3">
        <v>864</v>
      </c>
      <c r="P641" s="3">
        <v>3.61</v>
      </c>
      <c r="Q641" s="3">
        <v>33.380000000000003</v>
      </c>
    </row>
    <row r="642" spans="1:17" x14ac:dyDescent="0.2">
      <c r="A642" s="3">
        <v>1080</v>
      </c>
      <c r="B642" s="3">
        <v>4.6900000000000004</v>
      </c>
      <c r="C642" s="3">
        <v>32.43</v>
      </c>
      <c r="F642" s="3">
        <v>936</v>
      </c>
      <c r="G642" s="3">
        <v>3.97</v>
      </c>
      <c r="H642" s="3">
        <v>33.11</v>
      </c>
      <c r="K642" s="3">
        <v>864</v>
      </c>
      <c r="L642" s="3">
        <v>3.58</v>
      </c>
      <c r="M642" s="3">
        <v>33.729999999999997</v>
      </c>
      <c r="O642" s="3">
        <v>792</v>
      </c>
      <c r="P642" s="3">
        <v>3.4</v>
      </c>
      <c r="Q642" s="3">
        <v>32.61</v>
      </c>
    </row>
    <row r="643" spans="1:17" x14ac:dyDescent="0.2">
      <c r="A643" s="3">
        <v>1224</v>
      </c>
      <c r="B643" s="3">
        <v>5.31</v>
      </c>
      <c r="C643" s="3">
        <v>32.200000000000003</v>
      </c>
      <c r="F643" s="3">
        <v>864</v>
      </c>
      <c r="G643" s="3">
        <v>3.38</v>
      </c>
      <c r="H643" s="3">
        <v>34.83</v>
      </c>
      <c r="K643" s="3">
        <v>864</v>
      </c>
      <c r="L643" s="3">
        <v>3.68</v>
      </c>
      <c r="M643" s="3">
        <v>32.85</v>
      </c>
      <c r="O643" s="3">
        <v>648</v>
      </c>
      <c r="P643" s="3">
        <v>2.61</v>
      </c>
      <c r="Q643" s="3">
        <v>34.65</v>
      </c>
    </row>
    <row r="644" spans="1:17" x14ac:dyDescent="0.2">
      <c r="A644" s="3">
        <v>1080</v>
      </c>
      <c r="B644" s="3">
        <v>4.58</v>
      </c>
      <c r="C644" s="3">
        <v>32.99</v>
      </c>
      <c r="F644" s="3">
        <v>936</v>
      </c>
      <c r="G644" s="3">
        <v>3.77</v>
      </c>
      <c r="H644" s="3">
        <v>34.65</v>
      </c>
      <c r="K644" s="3">
        <v>648</v>
      </c>
      <c r="L644" s="3">
        <v>2.67</v>
      </c>
      <c r="M644" s="3">
        <v>34.32</v>
      </c>
      <c r="O644" s="3">
        <v>648</v>
      </c>
      <c r="P644" s="3">
        <v>2.61</v>
      </c>
      <c r="Q644" s="3">
        <v>34.799999999999997</v>
      </c>
    </row>
    <row r="645" spans="1:17" x14ac:dyDescent="0.2">
      <c r="A645" s="3">
        <v>1008</v>
      </c>
      <c r="B645" s="3">
        <v>4.24</v>
      </c>
      <c r="C645" s="3">
        <v>33.22</v>
      </c>
      <c r="F645" s="3">
        <v>864</v>
      </c>
      <c r="G645" s="3">
        <v>3.65</v>
      </c>
      <c r="H645" s="3">
        <v>33.200000000000003</v>
      </c>
      <c r="K645" s="3">
        <v>648</v>
      </c>
      <c r="L645" s="3">
        <v>2.73</v>
      </c>
      <c r="M645" s="3">
        <v>33.36</v>
      </c>
      <c r="O645" s="3">
        <v>504</v>
      </c>
      <c r="P645" s="3">
        <v>1.96</v>
      </c>
      <c r="Q645" s="3">
        <v>35.869999999999997</v>
      </c>
    </row>
    <row r="646" spans="1:17" x14ac:dyDescent="0.2">
      <c r="A646" s="3">
        <v>936</v>
      </c>
      <c r="B646" s="3">
        <v>3.92</v>
      </c>
      <c r="C646" s="3">
        <v>33.35</v>
      </c>
      <c r="F646" s="3">
        <v>792</v>
      </c>
      <c r="G646" s="3">
        <v>5.23</v>
      </c>
      <c r="H646" s="3">
        <v>31.09</v>
      </c>
      <c r="K646" s="3">
        <v>576</v>
      </c>
      <c r="L646" s="3">
        <v>2.2999999999999998</v>
      </c>
      <c r="M646" s="3">
        <v>35.01</v>
      </c>
      <c r="O646" s="3">
        <v>432</v>
      </c>
      <c r="P646" s="3">
        <v>1.66</v>
      </c>
      <c r="Q646" s="3">
        <v>36.35</v>
      </c>
    </row>
    <row r="647" spans="1:17" x14ac:dyDescent="0.2">
      <c r="A647" s="3">
        <v>792</v>
      </c>
      <c r="B647" s="3">
        <v>3.12</v>
      </c>
      <c r="C647" s="3">
        <v>35.409999999999997</v>
      </c>
      <c r="F647" s="3">
        <v>792</v>
      </c>
      <c r="G647" s="3">
        <v>3.28</v>
      </c>
      <c r="H647" s="3">
        <v>33.72</v>
      </c>
      <c r="K647" s="3">
        <v>360</v>
      </c>
      <c r="L647" s="3">
        <v>1.34</v>
      </c>
      <c r="M647" s="3">
        <v>37.18</v>
      </c>
      <c r="O647" s="3">
        <v>360</v>
      </c>
      <c r="P647" s="3">
        <v>1.34</v>
      </c>
      <c r="Q647" s="3">
        <v>37.28</v>
      </c>
    </row>
    <row r="648" spans="1:17" x14ac:dyDescent="0.2">
      <c r="A648" s="3">
        <v>648</v>
      </c>
      <c r="B648" s="3">
        <v>2.56</v>
      </c>
      <c r="C648" s="3">
        <v>35.29</v>
      </c>
      <c r="F648" s="3">
        <v>576</v>
      </c>
      <c r="G648" s="3">
        <v>2.29</v>
      </c>
      <c r="H648" s="3">
        <v>35.07</v>
      </c>
      <c r="K648" s="3">
        <v>360</v>
      </c>
      <c r="L648" s="3">
        <v>1.54</v>
      </c>
      <c r="M648" s="3">
        <v>32.520000000000003</v>
      </c>
      <c r="O648" s="3">
        <v>360</v>
      </c>
      <c r="P648" s="3">
        <v>1.54</v>
      </c>
      <c r="Q648" s="3">
        <v>32.380000000000003</v>
      </c>
    </row>
    <row r="649" spans="1:17" x14ac:dyDescent="0.2">
      <c r="A649" s="3">
        <v>432</v>
      </c>
      <c r="B649" s="3">
        <v>1.62</v>
      </c>
      <c r="C649" s="3">
        <v>37.130000000000003</v>
      </c>
      <c r="F649" s="3">
        <v>360</v>
      </c>
      <c r="G649" s="3">
        <v>1.34</v>
      </c>
      <c r="H649" s="3">
        <v>37.26</v>
      </c>
      <c r="K649" s="3">
        <v>720</v>
      </c>
      <c r="L649" s="3">
        <v>2.92</v>
      </c>
      <c r="M649" s="3">
        <v>34.5</v>
      </c>
      <c r="O649" s="3">
        <v>720</v>
      </c>
      <c r="P649" s="3">
        <v>2.88</v>
      </c>
      <c r="Q649" s="3">
        <v>34.92</v>
      </c>
    </row>
    <row r="650" spans="1:17" x14ac:dyDescent="0.2">
      <c r="A650" s="3">
        <v>432</v>
      </c>
      <c r="B650" s="3">
        <v>1.85</v>
      </c>
      <c r="C650" s="3">
        <v>32.380000000000003</v>
      </c>
      <c r="F650" s="3">
        <v>432</v>
      </c>
      <c r="G650" s="3">
        <v>1.85</v>
      </c>
      <c r="H650" s="3">
        <v>32.49</v>
      </c>
      <c r="K650" s="3">
        <v>1080</v>
      </c>
      <c r="L650" s="3">
        <v>4.45</v>
      </c>
      <c r="M650" s="3">
        <v>33.840000000000003</v>
      </c>
      <c r="O650" s="3">
        <v>1080</v>
      </c>
      <c r="P650" s="3">
        <v>4.4000000000000004</v>
      </c>
      <c r="Q650" s="3">
        <v>34.229999999999997</v>
      </c>
    </row>
    <row r="651" spans="1:17" x14ac:dyDescent="0.2">
      <c r="A651" s="3">
        <v>1008</v>
      </c>
      <c r="B651" s="3">
        <v>4.08</v>
      </c>
      <c r="C651" s="3">
        <v>34.53</v>
      </c>
      <c r="F651" s="3">
        <v>936</v>
      </c>
      <c r="G651" s="3">
        <v>3.8</v>
      </c>
      <c r="H651" s="3">
        <v>34.479999999999997</v>
      </c>
      <c r="K651" s="3">
        <v>1152</v>
      </c>
      <c r="L651" s="3">
        <v>4.78</v>
      </c>
      <c r="M651" s="3">
        <v>33.659999999999997</v>
      </c>
      <c r="O651" s="3">
        <v>1008</v>
      </c>
      <c r="P651" s="3">
        <v>5.99</v>
      </c>
      <c r="Q651" s="3">
        <v>23.65</v>
      </c>
    </row>
    <row r="652" spans="1:17" x14ac:dyDescent="0.2">
      <c r="A652" s="3">
        <v>792</v>
      </c>
      <c r="B652" s="3">
        <v>4.29</v>
      </c>
      <c r="C652" s="3">
        <v>25.68</v>
      </c>
      <c r="F652" s="3">
        <v>936</v>
      </c>
      <c r="G652" s="3">
        <v>3.8</v>
      </c>
      <c r="H652" s="3">
        <v>34.46</v>
      </c>
      <c r="K652" s="3">
        <v>1008</v>
      </c>
      <c r="L652" s="3">
        <v>4.16</v>
      </c>
      <c r="M652" s="3">
        <v>33.869999999999997</v>
      </c>
      <c r="O652" s="3">
        <v>432</v>
      </c>
      <c r="P652" s="3">
        <v>1.94</v>
      </c>
      <c r="Q652" s="3">
        <v>31.06</v>
      </c>
    </row>
    <row r="653" spans="1:17" x14ac:dyDescent="0.2">
      <c r="A653" s="3">
        <v>648</v>
      </c>
      <c r="B653" s="3">
        <v>2.5499999999999998</v>
      </c>
      <c r="C653" s="3">
        <v>35.54</v>
      </c>
      <c r="F653" s="3">
        <v>936</v>
      </c>
      <c r="G653" s="3">
        <v>3.8</v>
      </c>
      <c r="H653" s="3">
        <v>34.380000000000003</v>
      </c>
      <c r="K653" s="3">
        <v>936</v>
      </c>
      <c r="L653" s="3">
        <v>3.87</v>
      </c>
      <c r="M653" s="3">
        <v>33.79</v>
      </c>
      <c r="O653" s="3">
        <v>936</v>
      </c>
      <c r="P653" s="3">
        <v>3.87</v>
      </c>
      <c r="Q653" s="3">
        <v>34.07</v>
      </c>
    </row>
    <row r="654" spans="1:17" x14ac:dyDescent="0.2">
      <c r="A654" s="3">
        <v>1080</v>
      </c>
      <c r="B654" s="3">
        <v>4.59</v>
      </c>
      <c r="C654" s="3">
        <v>32.979999999999997</v>
      </c>
      <c r="F654" s="3">
        <v>936</v>
      </c>
      <c r="G654" s="3">
        <v>4.01</v>
      </c>
      <c r="H654" s="3">
        <v>32.68</v>
      </c>
      <c r="K654" s="3">
        <v>1080</v>
      </c>
      <c r="L654" s="3">
        <v>4.66</v>
      </c>
      <c r="M654" s="3">
        <v>32.659999999999997</v>
      </c>
      <c r="O654" s="3">
        <v>1008</v>
      </c>
      <c r="P654" s="3">
        <v>4.12</v>
      </c>
      <c r="Q654" s="3">
        <v>34.130000000000003</v>
      </c>
    </row>
    <row r="655" spans="1:17" x14ac:dyDescent="0.2">
      <c r="A655" s="3">
        <v>1080</v>
      </c>
      <c r="B655" s="3">
        <v>4.6399999999999997</v>
      </c>
      <c r="C655" s="3">
        <v>32.68</v>
      </c>
      <c r="F655" s="3">
        <v>1008</v>
      </c>
      <c r="G655" s="3">
        <v>4.32</v>
      </c>
      <c r="H655" s="3">
        <v>32.56</v>
      </c>
      <c r="K655" s="3">
        <v>936</v>
      </c>
      <c r="L655" s="3">
        <v>4.0199999999999996</v>
      </c>
      <c r="M655" s="3">
        <v>32.53</v>
      </c>
      <c r="O655" s="3">
        <v>1224</v>
      </c>
      <c r="P655" s="3">
        <v>5.5</v>
      </c>
      <c r="Q655" s="3">
        <v>32.56</v>
      </c>
    </row>
    <row r="656" spans="1:17" x14ac:dyDescent="0.2">
      <c r="A656" s="3">
        <v>864</v>
      </c>
      <c r="B656" s="3">
        <v>3.87</v>
      </c>
      <c r="C656" s="3">
        <v>31.18</v>
      </c>
      <c r="F656" s="3">
        <v>864</v>
      </c>
      <c r="G656" s="3">
        <v>3.76</v>
      </c>
      <c r="H656" s="3">
        <v>32.159999999999997</v>
      </c>
      <c r="K656" s="3">
        <v>720</v>
      </c>
      <c r="L656" s="3">
        <v>2.99</v>
      </c>
      <c r="M656" s="3">
        <v>33.619999999999997</v>
      </c>
      <c r="O656" s="3">
        <v>1152</v>
      </c>
      <c r="P656" s="3">
        <v>4.9800000000000004</v>
      </c>
      <c r="Q656" s="3">
        <v>32.28</v>
      </c>
    </row>
    <row r="657" spans="1:17" x14ac:dyDescent="0.2">
      <c r="A657" s="3">
        <v>864</v>
      </c>
      <c r="B657" s="3">
        <v>3.73</v>
      </c>
      <c r="C657" s="3">
        <v>32.340000000000003</v>
      </c>
      <c r="F657" s="3">
        <v>720</v>
      </c>
      <c r="G657" s="3">
        <v>3.23</v>
      </c>
      <c r="H657" s="3">
        <v>33.729999999999997</v>
      </c>
      <c r="K657" s="3">
        <v>720</v>
      </c>
      <c r="L657" s="3">
        <v>3.02</v>
      </c>
      <c r="M657" s="3">
        <v>33.450000000000003</v>
      </c>
      <c r="O657" s="3">
        <v>1080</v>
      </c>
      <c r="P657" s="3">
        <v>4.53</v>
      </c>
      <c r="Q657" s="3">
        <v>33.31</v>
      </c>
    </row>
    <row r="658" spans="1:17" x14ac:dyDescent="0.2">
      <c r="A658" s="3">
        <v>648</v>
      </c>
      <c r="B658" s="3">
        <v>2.57</v>
      </c>
      <c r="C658" s="3">
        <v>35.14</v>
      </c>
      <c r="F658" s="3">
        <v>648</v>
      </c>
      <c r="G658" s="3">
        <v>2.56</v>
      </c>
      <c r="H658" s="3">
        <v>35.299999999999997</v>
      </c>
      <c r="K658" s="3">
        <v>792</v>
      </c>
      <c r="L658" s="3">
        <v>3.32</v>
      </c>
      <c r="M658" s="3">
        <v>33.39</v>
      </c>
      <c r="O658" s="3">
        <v>1224</v>
      </c>
      <c r="P658" s="3">
        <v>5.21</v>
      </c>
      <c r="Q658" s="3">
        <v>32.83</v>
      </c>
    </row>
    <row r="659" spans="1:17" x14ac:dyDescent="0.2">
      <c r="A659" s="3">
        <v>720</v>
      </c>
      <c r="B659" s="3">
        <v>2.89</v>
      </c>
      <c r="C659" s="3">
        <v>34.81</v>
      </c>
      <c r="F659" s="3">
        <v>576</v>
      </c>
      <c r="G659" s="3">
        <v>2.25</v>
      </c>
      <c r="H659" s="3">
        <v>35.65</v>
      </c>
      <c r="K659" s="3">
        <v>936</v>
      </c>
      <c r="L659" s="3">
        <v>3.87</v>
      </c>
      <c r="M659" s="3">
        <v>33.79</v>
      </c>
      <c r="O659" s="3">
        <v>936</v>
      </c>
      <c r="P659" s="3">
        <v>4.05</v>
      </c>
      <c r="Q659" s="3">
        <v>32.19</v>
      </c>
    </row>
    <row r="660" spans="1:17" x14ac:dyDescent="0.2">
      <c r="A660" s="3">
        <v>504</v>
      </c>
      <c r="B660" s="3">
        <v>1.95</v>
      </c>
      <c r="C660" s="3">
        <v>36.15</v>
      </c>
      <c r="F660" s="3">
        <v>576</v>
      </c>
      <c r="G660" s="3">
        <v>2.2799999999999998</v>
      </c>
      <c r="H660" s="3">
        <v>35.29</v>
      </c>
      <c r="K660" s="3">
        <v>864</v>
      </c>
      <c r="L660" s="3">
        <v>3.58</v>
      </c>
      <c r="M660" s="3">
        <v>33.72</v>
      </c>
      <c r="O660" s="3">
        <v>648</v>
      </c>
      <c r="P660" s="3">
        <v>2.79</v>
      </c>
      <c r="Q660" s="3">
        <v>32.299999999999997</v>
      </c>
    </row>
    <row r="661" spans="1:17" x14ac:dyDescent="0.2">
      <c r="A661" s="3">
        <v>432</v>
      </c>
      <c r="B661" s="3">
        <v>1.6</v>
      </c>
      <c r="C661" s="3">
        <v>37.5</v>
      </c>
      <c r="F661" s="3">
        <v>504</v>
      </c>
      <c r="G661" s="3">
        <v>1.87</v>
      </c>
      <c r="H661" s="3">
        <v>37.409999999999997</v>
      </c>
      <c r="K661" s="3">
        <v>936</v>
      </c>
      <c r="L661" s="3">
        <v>3.92</v>
      </c>
      <c r="M661" s="3">
        <v>33.340000000000003</v>
      </c>
      <c r="O661" s="3">
        <v>432</v>
      </c>
      <c r="P661" s="3">
        <v>1.84</v>
      </c>
      <c r="Q661" s="3">
        <v>32.909999999999997</v>
      </c>
    </row>
    <row r="662" spans="1:17" x14ac:dyDescent="0.2">
      <c r="A662" s="3">
        <v>432</v>
      </c>
      <c r="B662" s="3">
        <v>1.83</v>
      </c>
      <c r="C662" s="3">
        <v>32.86</v>
      </c>
      <c r="F662" s="3">
        <v>432</v>
      </c>
      <c r="G662" s="3">
        <v>1.86</v>
      </c>
      <c r="H662" s="3">
        <v>32.26</v>
      </c>
      <c r="K662" s="3">
        <v>792</v>
      </c>
      <c r="L662" s="3">
        <v>3.34</v>
      </c>
      <c r="M662" s="3">
        <v>33.200000000000003</v>
      </c>
      <c r="O662" s="3">
        <v>216</v>
      </c>
      <c r="P662" s="3">
        <v>0.81</v>
      </c>
      <c r="Q662" s="3">
        <v>37.18</v>
      </c>
    </row>
    <row r="663" spans="1:17" x14ac:dyDescent="0.2">
      <c r="A663" s="3">
        <v>864</v>
      </c>
      <c r="B663" s="3">
        <v>3.54</v>
      </c>
      <c r="C663" s="3">
        <v>34.159999999999997</v>
      </c>
      <c r="F663" s="3">
        <v>792</v>
      </c>
      <c r="G663" s="3">
        <v>3.21</v>
      </c>
      <c r="H663" s="3">
        <v>34.6</v>
      </c>
      <c r="K663" s="3">
        <v>432</v>
      </c>
      <c r="L663" s="3">
        <v>1.75</v>
      </c>
      <c r="M663" s="3">
        <v>34.74</v>
      </c>
      <c r="O663" s="3">
        <v>288</v>
      </c>
      <c r="P663" s="3">
        <v>1.1100000000000001</v>
      </c>
      <c r="Q663" s="3">
        <v>36.15</v>
      </c>
    </row>
    <row r="664" spans="1:17" x14ac:dyDescent="0.2">
      <c r="A664" s="3">
        <v>720</v>
      </c>
      <c r="B664" s="3">
        <v>4.33</v>
      </c>
      <c r="C664" s="3">
        <v>23.19</v>
      </c>
      <c r="F664" s="3">
        <v>864</v>
      </c>
      <c r="G664" s="3">
        <v>3.49</v>
      </c>
      <c r="H664" s="3">
        <v>34.590000000000003</v>
      </c>
      <c r="K664" s="3">
        <v>504</v>
      </c>
      <c r="L664" s="3">
        <v>1.89</v>
      </c>
      <c r="M664" s="3">
        <v>37.08</v>
      </c>
      <c r="O664" s="3">
        <v>288</v>
      </c>
      <c r="P664" s="3">
        <v>1.08</v>
      </c>
      <c r="Q664" s="3">
        <v>36.909999999999997</v>
      </c>
    </row>
    <row r="665" spans="1:17" x14ac:dyDescent="0.2">
      <c r="A665" s="3">
        <v>576</v>
      </c>
      <c r="B665" s="3">
        <v>2.38</v>
      </c>
      <c r="C665" s="3">
        <v>34.03</v>
      </c>
      <c r="F665" s="3">
        <v>864</v>
      </c>
      <c r="G665" s="3">
        <v>3.43</v>
      </c>
      <c r="H665" s="3">
        <v>35.03</v>
      </c>
      <c r="K665" s="3">
        <v>432</v>
      </c>
      <c r="L665" s="3">
        <v>1.85</v>
      </c>
      <c r="M665" s="3">
        <v>32.49</v>
      </c>
      <c r="O665" s="3">
        <v>432</v>
      </c>
      <c r="P665" s="3">
        <v>1.85</v>
      </c>
      <c r="Q665" s="3">
        <v>32.479999999999997</v>
      </c>
    </row>
    <row r="666" spans="1:17" x14ac:dyDescent="0.2">
      <c r="A666" s="3">
        <v>864</v>
      </c>
      <c r="B666" s="3">
        <v>3.47</v>
      </c>
      <c r="C666" s="3">
        <v>34.700000000000003</v>
      </c>
      <c r="F666" s="3">
        <v>1008</v>
      </c>
      <c r="G666" s="3">
        <v>4.09</v>
      </c>
      <c r="H666" s="3">
        <v>34.33</v>
      </c>
      <c r="K666" s="3">
        <v>864</v>
      </c>
      <c r="L666" s="3">
        <v>3.5</v>
      </c>
      <c r="M666" s="3">
        <v>34.549999999999997</v>
      </c>
      <c r="O666" s="3">
        <v>864</v>
      </c>
      <c r="P666" s="3">
        <v>3.53</v>
      </c>
      <c r="Q666" s="3">
        <v>34.25</v>
      </c>
    </row>
    <row r="667" spans="1:17" x14ac:dyDescent="0.2">
      <c r="A667" s="3">
        <v>1080</v>
      </c>
      <c r="B667" s="3">
        <v>4.5</v>
      </c>
      <c r="C667" s="3">
        <v>33.54</v>
      </c>
      <c r="F667" s="3">
        <v>936</v>
      </c>
      <c r="G667" s="3">
        <v>6.05</v>
      </c>
      <c r="H667" s="3">
        <v>31.3</v>
      </c>
      <c r="K667" s="3">
        <v>864</v>
      </c>
      <c r="L667" s="3">
        <v>3.59</v>
      </c>
      <c r="M667" s="3">
        <v>33.61</v>
      </c>
      <c r="O667" s="3">
        <v>936</v>
      </c>
      <c r="P667" s="3">
        <v>3.96</v>
      </c>
      <c r="Q667" s="3">
        <v>32.96</v>
      </c>
    </row>
    <row r="668" spans="1:17" x14ac:dyDescent="0.2">
      <c r="A668" s="3">
        <v>1152</v>
      </c>
      <c r="B668" s="3">
        <v>4.87</v>
      </c>
      <c r="C668" s="3">
        <v>33.119999999999997</v>
      </c>
      <c r="F668" s="3">
        <v>936</v>
      </c>
      <c r="G668" s="3">
        <v>3.92</v>
      </c>
      <c r="H668" s="3">
        <v>33.43</v>
      </c>
      <c r="K668" s="3">
        <v>864</v>
      </c>
      <c r="L668" s="3">
        <v>3.48</v>
      </c>
      <c r="M668" s="3">
        <v>34.65</v>
      </c>
      <c r="O668" s="3">
        <v>720</v>
      </c>
      <c r="P668" s="3">
        <v>4.12</v>
      </c>
      <c r="Q668" s="3">
        <v>24.34</v>
      </c>
    </row>
    <row r="669" spans="1:17" x14ac:dyDescent="0.2">
      <c r="A669" s="3">
        <v>792</v>
      </c>
      <c r="B669" s="3">
        <v>3.24</v>
      </c>
      <c r="C669" s="3">
        <v>34.15</v>
      </c>
      <c r="F669" s="3">
        <v>792</v>
      </c>
      <c r="G669" s="3">
        <v>3.09</v>
      </c>
      <c r="H669" s="3">
        <v>33.85</v>
      </c>
      <c r="K669" s="3">
        <v>936</v>
      </c>
      <c r="L669" s="3">
        <v>3.84</v>
      </c>
      <c r="M669" s="3">
        <v>34.090000000000003</v>
      </c>
      <c r="O669" s="3">
        <v>504</v>
      </c>
      <c r="P669" s="3">
        <v>2.35</v>
      </c>
      <c r="Q669" s="3">
        <v>29.78</v>
      </c>
    </row>
    <row r="670" spans="1:17" x14ac:dyDescent="0.2">
      <c r="A670" s="3">
        <v>864</v>
      </c>
      <c r="B670" s="3">
        <v>3.78</v>
      </c>
      <c r="C670" s="3">
        <v>31.82</v>
      </c>
      <c r="F670" s="3">
        <v>792</v>
      </c>
      <c r="G670" s="3">
        <v>3.25</v>
      </c>
      <c r="H670" s="3">
        <v>34.08</v>
      </c>
      <c r="K670" s="3">
        <v>936</v>
      </c>
      <c r="L670" s="3">
        <v>3.8</v>
      </c>
      <c r="M670" s="3">
        <v>34.31</v>
      </c>
      <c r="O670" s="3">
        <v>720</v>
      </c>
      <c r="P670" s="3">
        <v>2.99</v>
      </c>
      <c r="Q670" s="3">
        <v>33.71</v>
      </c>
    </row>
    <row r="671" spans="1:17" x14ac:dyDescent="0.2">
      <c r="A671" s="3">
        <v>720</v>
      </c>
      <c r="B671" s="3">
        <v>3.14</v>
      </c>
      <c r="C671" s="3">
        <v>32.01</v>
      </c>
      <c r="F671" s="3">
        <v>792</v>
      </c>
      <c r="G671" s="3">
        <v>3.24</v>
      </c>
      <c r="H671" s="3">
        <v>34.15</v>
      </c>
      <c r="K671" s="3">
        <v>1008</v>
      </c>
      <c r="L671" s="3">
        <v>4.1900000000000004</v>
      </c>
      <c r="M671" s="3">
        <v>33.53</v>
      </c>
      <c r="O671" s="3">
        <v>792</v>
      </c>
      <c r="P671" s="3">
        <v>3.18</v>
      </c>
      <c r="Q671" s="3">
        <v>34.76</v>
      </c>
    </row>
    <row r="672" spans="1:17" x14ac:dyDescent="0.2">
      <c r="A672" s="3">
        <v>576</v>
      </c>
      <c r="B672" s="3">
        <v>2.36</v>
      </c>
      <c r="C672" s="3">
        <v>34.25</v>
      </c>
      <c r="F672" s="3">
        <v>792</v>
      </c>
      <c r="G672" s="3">
        <v>3.22</v>
      </c>
      <c r="H672" s="3">
        <v>34.42</v>
      </c>
      <c r="K672" s="3">
        <v>1008</v>
      </c>
      <c r="L672" s="3">
        <v>4.05</v>
      </c>
      <c r="M672" s="3">
        <v>34.65</v>
      </c>
      <c r="O672" s="3">
        <v>1080</v>
      </c>
      <c r="P672" s="3">
        <v>4.1500000000000004</v>
      </c>
      <c r="Q672" s="3">
        <v>34.18</v>
      </c>
    </row>
    <row r="673" spans="1:17" x14ac:dyDescent="0.2">
      <c r="A673" s="3">
        <v>504</v>
      </c>
      <c r="B673" s="3">
        <v>1.87</v>
      </c>
      <c r="C673" s="3">
        <v>37.43</v>
      </c>
      <c r="F673" s="3">
        <v>360</v>
      </c>
      <c r="G673" s="3">
        <v>1.34</v>
      </c>
      <c r="H673" s="3">
        <v>37.29</v>
      </c>
      <c r="K673" s="3">
        <v>1080</v>
      </c>
      <c r="L673" s="3">
        <v>4.4400000000000004</v>
      </c>
      <c r="M673" s="3">
        <v>33.909999999999997</v>
      </c>
      <c r="O673" s="3">
        <v>864</v>
      </c>
      <c r="P673" s="3">
        <v>3.48</v>
      </c>
      <c r="Q673" s="3">
        <v>34.61</v>
      </c>
    </row>
    <row r="674" spans="1:17" x14ac:dyDescent="0.2">
      <c r="A674" s="3">
        <v>432</v>
      </c>
      <c r="B674" s="3">
        <v>1.85</v>
      </c>
      <c r="C674" s="3">
        <v>32.479999999999997</v>
      </c>
      <c r="F674" s="3">
        <v>432</v>
      </c>
      <c r="G674" s="3">
        <v>1.84</v>
      </c>
      <c r="H674" s="3">
        <v>32.68</v>
      </c>
      <c r="K674" s="3">
        <v>1080</v>
      </c>
      <c r="L674" s="3">
        <v>4.5599999999999996</v>
      </c>
      <c r="M674" s="3">
        <v>33.200000000000003</v>
      </c>
      <c r="O674" s="3">
        <v>792</v>
      </c>
      <c r="P674" s="3">
        <v>3.3</v>
      </c>
      <c r="Q674" s="3">
        <v>33.520000000000003</v>
      </c>
    </row>
    <row r="675" spans="1:17" x14ac:dyDescent="0.2">
      <c r="A675" s="3">
        <v>936</v>
      </c>
      <c r="B675" s="3">
        <v>3.78</v>
      </c>
      <c r="C675" s="3">
        <v>34.65</v>
      </c>
      <c r="F675" s="3">
        <v>864</v>
      </c>
      <c r="G675" s="3">
        <v>3.41</v>
      </c>
      <c r="H675" s="3">
        <v>35.35</v>
      </c>
      <c r="K675" s="3">
        <v>1008</v>
      </c>
      <c r="L675" s="3">
        <v>4.3</v>
      </c>
      <c r="M675" s="3">
        <v>32.79</v>
      </c>
      <c r="O675" s="3">
        <v>1080</v>
      </c>
      <c r="P675" s="3">
        <v>4.5999999999999996</v>
      </c>
      <c r="Q675" s="3">
        <v>32.94</v>
      </c>
    </row>
    <row r="676" spans="1:17" x14ac:dyDescent="0.2">
      <c r="A676" s="3">
        <v>720</v>
      </c>
      <c r="B676" s="3">
        <v>4.2699999999999996</v>
      </c>
      <c r="C676" s="3">
        <v>23.68</v>
      </c>
      <c r="F676" s="3">
        <v>864</v>
      </c>
      <c r="G676" s="3">
        <v>3.58</v>
      </c>
      <c r="H676" s="3">
        <v>33.9</v>
      </c>
      <c r="K676" s="3">
        <v>936</v>
      </c>
      <c r="L676" s="3">
        <v>3.9</v>
      </c>
      <c r="M676" s="3">
        <v>33.47</v>
      </c>
      <c r="O676" s="3">
        <v>1152</v>
      </c>
      <c r="P676" s="3">
        <v>6.67</v>
      </c>
      <c r="Q676" s="3">
        <v>32.450000000000003</v>
      </c>
    </row>
    <row r="677" spans="1:17" x14ac:dyDescent="0.2">
      <c r="A677" s="3">
        <v>792</v>
      </c>
      <c r="B677" s="3">
        <v>3.28</v>
      </c>
      <c r="C677" s="3">
        <v>33.86</v>
      </c>
      <c r="F677" s="3">
        <v>936</v>
      </c>
      <c r="G677" s="3">
        <v>4.0199999999999996</v>
      </c>
      <c r="H677" s="3">
        <v>32.74</v>
      </c>
      <c r="K677" s="3">
        <v>1008</v>
      </c>
      <c r="L677" s="3">
        <v>4.18</v>
      </c>
      <c r="M677" s="3">
        <v>33.729999999999997</v>
      </c>
      <c r="O677" s="3">
        <v>1080</v>
      </c>
      <c r="P677" s="3">
        <v>4.55</v>
      </c>
      <c r="Q677" s="3">
        <v>33.04</v>
      </c>
    </row>
    <row r="678" spans="1:17" x14ac:dyDescent="0.2">
      <c r="A678" s="3">
        <v>864</v>
      </c>
      <c r="B678" s="3">
        <v>3.34</v>
      </c>
      <c r="C678" s="3">
        <v>36.1</v>
      </c>
      <c r="F678" s="3">
        <v>792</v>
      </c>
      <c r="G678" s="3">
        <v>3.25</v>
      </c>
      <c r="H678" s="3">
        <v>33.97</v>
      </c>
      <c r="K678" s="3">
        <v>576</v>
      </c>
      <c r="L678" s="3">
        <v>2.39</v>
      </c>
      <c r="M678" s="3">
        <v>35.47</v>
      </c>
      <c r="O678" s="3">
        <v>864</v>
      </c>
      <c r="P678" s="3">
        <v>3.61</v>
      </c>
      <c r="Q678" s="3">
        <v>33.29</v>
      </c>
    </row>
    <row r="679" spans="1:17" x14ac:dyDescent="0.2">
      <c r="A679" s="3">
        <v>1008</v>
      </c>
      <c r="B679" s="3">
        <v>3.95</v>
      </c>
      <c r="C679" s="3">
        <v>35.549999999999997</v>
      </c>
      <c r="F679" s="3">
        <v>864</v>
      </c>
      <c r="G679" s="3">
        <v>3.31</v>
      </c>
      <c r="H679" s="3">
        <v>34.49</v>
      </c>
      <c r="K679" s="3">
        <v>648</v>
      </c>
      <c r="L679" s="3">
        <v>2.54</v>
      </c>
      <c r="M679" s="3">
        <v>35.58</v>
      </c>
      <c r="O679" s="3">
        <v>936</v>
      </c>
      <c r="P679" s="3">
        <v>3.83</v>
      </c>
      <c r="Q679" s="3">
        <v>34.04</v>
      </c>
    </row>
    <row r="680" spans="1:17" x14ac:dyDescent="0.2">
      <c r="A680" s="3">
        <v>936</v>
      </c>
      <c r="B680" s="3">
        <v>3.81</v>
      </c>
      <c r="C680" s="3">
        <v>34.36</v>
      </c>
      <c r="F680" s="3">
        <v>864</v>
      </c>
      <c r="G680" s="3">
        <v>3.48</v>
      </c>
      <c r="H680" s="3">
        <v>34.6</v>
      </c>
      <c r="K680" s="3">
        <v>792</v>
      </c>
      <c r="L680" s="3">
        <v>3.14</v>
      </c>
      <c r="M680" s="3">
        <v>35.200000000000003</v>
      </c>
      <c r="O680" s="3">
        <v>864</v>
      </c>
      <c r="P680" s="3">
        <v>3.58</v>
      </c>
      <c r="Q680" s="3">
        <v>33.64</v>
      </c>
    </row>
    <row r="681" spans="1:17" x14ac:dyDescent="0.2">
      <c r="A681" s="3">
        <v>864</v>
      </c>
      <c r="B681" s="3">
        <v>3.48</v>
      </c>
      <c r="C681" s="3">
        <v>34.51</v>
      </c>
      <c r="F681" s="3">
        <v>792</v>
      </c>
      <c r="G681" s="3">
        <v>3.31</v>
      </c>
      <c r="H681" s="3">
        <v>33.49</v>
      </c>
      <c r="K681" s="3">
        <v>432</v>
      </c>
      <c r="L681" s="3">
        <v>1.61</v>
      </c>
      <c r="M681" s="3">
        <v>37.19</v>
      </c>
      <c r="O681" s="3">
        <v>576</v>
      </c>
      <c r="P681" s="3">
        <v>2.15</v>
      </c>
      <c r="Q681" s="3">
        <v>37.14</v>
      </c>
    </row>
    <row r="682" spans="1:17" x14ac:dyDescent="0.2">
      <c r="A682" s="3">
        <v>720</v>
      </c>
      <c r="B682" s="3">
        <v>2.93</v>
      </c>
      <c r="C682" s="3">
        <v>34.19</v>
      </c>
      <c r="F682" s="3">
        <v>864</v>
      </c>
      <c r="G682" s="3">
        <v>3.62</v>
      </c>
      <c r="H682" s="3">
        <v>33.409999999999997</v>
      </c>
      <c r="K682" s="3">
        <v>432</v>
      </c>
      <c r="L682" s="3">
        <v>1.84</v>
      </c>
      <c r="M682" s="3">
        <v>32.630000000000003</v>
      </c>
      <c r="O682" s="3">
        <v>432</v>
      </c>
      <c r="P682" s="3">
        <v>1.85</v>
      </c>
      <c r="Q682" s="3">
        <v>32.42</v>
      </c>
    </row>
    <row r="683" spans="1:17" x14ac:dyDescent="0.2">
      <c r="A683" s="3">
        <v>720</v>
      </c>
      <c r="B683" s="3">
        <v>2.9</v>
      </c>
      <c r="C683" s="3">
        <v>34.479999999999997</v>
      </c>
      <c r="F683" s="3">
        <v>792</v>
      </c>
      <c r="G683" s="3">
        <v>3.47</v>
      </c>
      <c r="H683" s="3">
        <v>32.22</v>
      </c>
      <c r="K683" s="3">
        <v>864</v>
      </c>
      <c r="L683" s="3">
        <v>3.44</v>
      </c>
      <c r="M683" s="3">
        <v>35.08</v>
      </c>
      <c r="O683" s="3">
        <v>864</v>
      </c>
      <c r="P683" s="3">
        <v>3.48</v>
      </c>
      <c r="Q683" s="3">
        <v>34.74</v>
      </c>
    </row>
    <row r="684" spans="1:17" x14ac:dyDescent="0.2">
      <c r="A684" s="3">
        <v>792</v>
      </c>
      <c r="B684" s="3">
        <v>3.13</v>
      </c>
      <c r="C684" s="3">
        <v>35.26</v>
      </c>
      <c r="F684" s="3">
        <v>648</v>
      </c>
      <c r="G684" s="3">
        <v>2.6</v>
      </c>
      <c r="H684" s="3">
        <v>34.68</v>
      </c>
      <c r="K684" s="3">
        <v>1008</v>
      </c>
      <c r="L684" s="3">
        <v>4.25</v>
      </c>
      <c r="M684" s="3">
        <v>33.409999999999997</v>
      </c>
      <c r="O684" s="3">
        <v>936</v>
      </c>
      <c r="P684" s="3">
        <v>3.89</v>
      </c>
      <c r="Q684" s="3">
        <v>33.909999999999997</v>
      </c>
    </row>
    <row r="685" spans="1:17" x14ac:dyDescent="0.2">
      <c r="A685" s="3">
        <v>432</v>
      </c>
      <c r="B685" s="3">
        <v>1.61</v>
      </c>
      <c r="C685" s="3">
        <v>37.17</v>
      </c>
      <c r="F685" s="3">
        <v>504</v>
      </c>
      <c r="G685" s="3">
        <v>1.89</v>
      </c>
      <c r="H685" s="3">
        <v>37.1</v>
      </c>
      <c r="K685" s="3">
        <v>1080</v>
      </c>
      <c r="L685" s="3">
        <v>4.57</v>
      </c>
      <c r="M685" s="3">
        <v>33.020000000000003</v>
      </c>
      <c r="O685" s="3">
        <v>864</v>
      </c>
      <c r="P685" s="3">
        <v>5.38</v>
      </c>
      <c r="Q685" s="3">
        <v>23.17</v>
      </c>
    </row>
    <row r="686" spans="1:17" x14ac:dyDescent="0.2">
      <c r="A686" s="3">
        <v>432</v>
      </c>
      <c r="B686" s="3">
        <v>1.84</v>
      </c>
      <c r="C686" s="3">
        <v>32.6</v>
      </c>
      <c r="F686" s="3">
        <v>432</v>
      </c>
      <c r="G686" s="3">
        <v>1.84</v>
      </c>
      <c r="H686" s="3">
        <v>32.549999999999997</v>
      </c>
      <c r="K686" s="3">
        <v>1080</v>
      </c>
      <c r="L686" s="3">
        <v>4.62</v>
      </c>
      <c r="M686" s="3">
        <v>32.67</v>
      </c>
      <c r="O686" s="3">
        <v>504</v>
      </c>
      <c r="P686" s="3">
        <v>2.2999999999999998</v>
      </c>
      <c r="Q686" s="3">
        <v>30.55</v>
      </c>
    </row>
    <row r="687" spans="1:17" x14ac:dyDescent="0.2">
      <c r="A687" s="3">
        <v>936</v>
      </c>
      <c r="B687" s="3">
        <v>3.82</v>
      </c>
      <c r="C687" s="3">
        <v>34.26</v>
      </c>
      <c r="F687" s="3">
        <v>936</v>
      </c>
      <c r="G687" s="3">
        <v>3.89</v>
      </c>
      <c r="H687" s="3">
        <v>33.729999999999997</v>
      </c>
      <c r="K687" s="3">
        <v>936</v>
      </c>
      <c r="L687" s="3">
        <v>3.88</v>
      </c>
      <c r="M687" s="3">
        <v>33.67</v>
      </c>
      <c r="O687" s="3">
        <v>1008</v>
      </c>
      <c r="P687" s="3">
        <v>4.41</v>
      </c>
      <c r="Q687" s="3">
        <v>34.26</v>
      </c>
    </row>
    <row r="688" spans="1:17" x14ac:dyDescent="0.2">
      <c r="A688" s="3">
        <v>864</v>
      </c>
      <c r="B688" s="3">
        <v>5.36</v>
      </c>
      <c r="C688" s="3">
        <v>22.45</v>
      </c>
      <c r="F688" s="3">
        <v>792</v>
      </c>
      <c r="G688" s="3">
        <v>3.28</v>
      </c>
      <c r="H688" s="3">
        <v>33.74</v>
      </c>
      <c r="K688" s="3">
        <v>1008</v>
      </c>
      <c r="L688" s="3">
        <v>4.21</v>
      </c>
      <c r="M688" s="3">
        <v>33.409999999999997</v>
      </c>
      <c r="O688" s="3">
        <v>1008</v>
      </c>
      <c r="P688" s="3">
        <v>4.25</v>
      </c>
      <c r="Q688" s="3">
        <v>33.700000000000003</v>
      </c>
    </row>
    <row r="689" spans="1:17" x14ac:dyDescent="0.2">
      <c r="A689" s="3">
        <v>720</v>
      </c>
      <c r="B689" s="3">
        <v>2.9</v>
      </c>
      <c r="C689" s="3">
        <v>34.69</v>
      </c>
      <c r="F689" s="3">
        <v>864</v>
      </c>
      <c r="G689" s="3">
        <v>3.6</v>
      </c>
      <c r="H689" s="3">
        <v>33.549999999999997</v>
      </c>
      <c r="K689" s="3">
        <v>720</v>
      </c>
      <c r="L689" s="3">
        <v>2.9</v>
      </c>
      <c r="M689" s="3">
        <v>34.520000000000003</v>
      </c>
      <c r="O689" s="3">
        <v>864</v>
      </c>
      <c r="P689" s="3">
        <v>3.53</v>
      </c>
      <c r="Q689" s="3">
        <v>34.18</v>
      </c>
    </row>
    <row r="690" spans="1:17" x14ac:dyDescent="0.2">
      <c r="A690" s="3">
        <v>936</v>
      </c>
      <c r="B690" s="3">
        <v>4.01</v>
      </c>
      <c r="C690" s="3">
        <v>32.58</v>
      </c>
      <c r="F690" s="3">
        <v>1008</v>
      </c>
      <c r="G690" s="3">
        <v>4.17</v>
      </c>
      <c r="H690" s="3">
        <v>33.770000000000003</v>
      </c>
      <c r="K690" s="3">
        <v>648</v>
      </c>
      <c r="L690" s="3">
        <v>2.64</v>
      </c>
      <c r="M690" s="3">
        <v>34.31</v>
      </c>
      <c r="O690" s="3">
        <v>864</v>
      </c>
      <c r="P690" s="3">
        <v>3.58</v>
      </c>
      <c r="Q690" s="3">
        <v>33.76</v>
      </c>
    </row>
    <row r="691" spans="1:17" x14ac:dyDescent="0.2">
      <c r="A691" s="3">
        <v>648</v>
      </c>
      <c r="B691" s="3">
        <v>2.79</v>
      </c>
      <c r="C691" s="3">
        <v>32.81</v>
      </c>
      <c r="F691" s="3">
        <v>864</v>
      </c>
      <c r="G691" s="3">
        <v>3.92</v>
      </c>
      <c r="H691" s="3">
        <v>33.33</v>
      </c>
      <c r="K691" s="3">
        <v>720</v>
      </c>
      <c r="L691" s="3">
        <v>2.93</v>
      </c>
      <c r="M691" s="3">
        <v>34.21</v>
      </c>
      <c r="O691" s="3">
        <v>1152</v>
      </c>
      <c r="P691" s="3">
        <v>4.76</v>
      </c>
      <c r="Q691" s="3">
        <v>33.85</v>
      </c>
    </row>
    <row r="692" spans="1:17" x14ac:dyDescent="0.2">
      <c r="A692" s="3">
        <v>720</v>
      </c>
      <c r="B692" s="3">
        <v>2.94</v>
      </c>
      <c r="C692" s="3">
        <v>34.22</v>
      </c>
      <c r="F692" s="3">
        <v>936</v>
      </c>
      <c r="G692" s="3">
        <v>3.78</v>
      </c>
      <c r="H692" s="3">
        <v>34.549999999999997</v>
      </c>
      <c r="K692" s="3">
        <v>936</v>
      </c>
      <c r="L692" s="3">
        <v>3.8</v>
      </c>
      <c r="M692" s="3">
        <v>34.36</v>
      </c>
      <c r="O692" s="3">
        <v>792</v>
      </c>
      <c r="P692" s="3">
        <v>3.2</v>
      </c>
      <c r="Q692" s="3">
        <v>34.67</v>
      </c>
    </row>
    <row r="693" spans="1:17" x14ac:dyDescent="0.2">
      <c r="A693" s="3">
        <v>648</v>
      </c>
      <c r="B693" s="3">
        <v>2.52</v>
      </c>
      <c r="C693" s="3">
        <v>35.880000000000003</v>
      </c>
      <c r="F693" s="3">
        <v>720</v>
      </c>
      <c r="G693" s="3">
        <v>2.78</v>
      </c>
      <c r="H693" s="3">
        <v>36.15</v>
      </c>
      <c r="K693" s="3">
        <v>648</v>
      </c>
      <c r="L693" s="3">
        <v>2.57</v>
      </c>
      <c r="M693" s="3">
        <v>35.159999999999997</v>
      </c>
      <c r="O693" s="3">
        <v>1008</v>
      </c>
      <c r="P693" s="3">
        <v>4.18</v>
      </c>
      <c r="Q693" s="3">
        <v>33.6</v>
      </c>
    </row>
    <row r="694" spans="1:17" x14ac:dyDescent="0.2">
      <c r="A694" s="3">
        <v>936</v>
      </c>
      <c r="B694" s="3">
        <v>3.62</v>
      </c>
      <c r="C694" s="3">
        <v>36.020000000000003</v>
      </c>
      <c r="F694" s="3">
        <v>504</v>
      </c>
      <c r="G694" s="3">
        <v>1.95</v>
      </c>
      <c r="H694" s="3">
        <v>35.97</v>
      </c>
      <c r="K694" s="3">
        <v>936</v>
      </c>
      <c r="L694" s="3">
        <v>3.83</v>
      </c>
      <c r="M694" s="3">
        <v>34.08</v>
      </c>
      <c r="O694" s="3">
        <v>1008</v>
      </c>
      <c r="P694" s="3">
        <v>4.34</v>
      </c>
      <c r="Q694" s="3">
        <v>34.020000000000003</v>
      </c>
    </row>
    <row r="695" spans="1:17" x14ac:dyDescent="0.2">
      <c r="A695" s="3">
        <v>792</v>
      </c>
      <c r="B695" s="3">
        <v>3.04</v>
      </c>
      <c r="C695" s="3">
        <v>36.159999999999997</v>
      </c>
      <c r="F695" s="3">
        <v>720</v>
      </c>
      <c r="G695" s="3">
        <v>2.76</v>
      </c>
      <c r="H695" s="3">
        <v>36.31</v>
      </c>
      <c r="K695" s="3">
        <v>1008</v>
      </c>
      <c r="L695" s="3">
        <v>4.0199999999999996</v>
      </c>
      <c r="M695" s="3">
        <v>33.869999999999997</v>
      </c>
      <c r="O695" s="3">
        <v>864</v>
      </c>
      <c r="P695" s="3">
        <v>3.5</v>
      </c>
      <c r="Q695" s="3">
        <v>34.49</v>
      </c>
    </row>
    <row r="696" spans="1:17" x14ac:dyDescent="0.2">
      <c r="A696" s="3">
        <v>432</v>
      </c>
      <c r="B696" s="3">
        <v>1.81</v>
      </c>
      <c r="C696" s="3">
        <v>36.82</v>
      </c>
      <c r="F696" s="3">
        <v>576</v>
      </c>
      <c r="G696" s="3">
        <v>2.1800000000000002</v>
      </c>
      <c r="H696" s="3">
        <v>36.659999999999997</v>
      </c>
      <c r="K696" s="3">
        <v>1008</v>
      </c>
      <c r="L696" s="3">
        <v>4.1500000000000004</v>
      </c>
      <c r="M696" s="3">
        <v>33.89</v>
      </c>
      <c r="O696" s="3">
        <v>648</v>
      </c>
      <c r="P696" s="3">
        <v>2.59</v>
      </c>
      <c r="Q696" s="3">
        <v>34.94</v>
      </c>
    </row>
    <row r="697" spans="1:17" x14ac:dyDescent="0.2">
      <c r="A697" s="3">
        <v>288</v>
      </c>
      <c r="B697" s="3">
        <v>1.08</v>
      </c>
      <c r="C697" s="3">
        <v>36.97</v>
      </c>
      <c r="F697" s="3">
        <v>432</v>
      </c>
      <c r="G697" s="3">
        <v>1.61</v>
      </c>
      <c r="H697" s="3">
        <v>37.200000000000003</v>
      </c>
      <c r="K697" s="3">
        <v>720</v>
      </c>
      <c r="L697" s="3">
        <v>2.87</v>
      </c>
      <c r="M697" s="3">
        <v>34.93</v>
      </c>
      <c r="O697" s="3">
        <v>576</v>
      </c>
      <c r="P697" s="3">
        <v>2.2599999999999998</v>
      </c>
      <c r="Q697" s="3">
        <v>35.51</v>
      </c>
    </row>
    <row r="698" spans="1:17" x14ac:dyDescent="0.2">
      <c r="A698" s="3">
        <v>360</v>
      </c>
      <c r="B698" s="3">
        <v>1.54</v>
      </c>
      <c r="C698" s="3">
        <v>32.369999999999997</v>
      </c>
      <c r="F698" s="3">
        <v>360</v>
      </c>
      <c r="G698" s="3">
        <v>1.54</v>
      </c>
      <c r="H698" s="3">
        <v>32.39</v>
      </c>
      <c r="K698" s="3">
        <v>432</v>
      </c>
      <c r="L698" s="3">
        <v>1.61</v>
      </c>
      <c r="M698" s="3">
        <v>37.380000000000003</v>
      </c>
      <c r="O698" s="3">
        <v>432</v>
      </c>
      <c r="P698" s="3">
        <v>1.61</v>
      </c>
      <c r="Q698" s="3">
        <v>37.32</v>
      </c>
    </row>
    <row r="699" spans="1:17" x14ac:dyDescent="0.2">
      <c r="A699" s="3">
        <v>936</v>
      </c>
      <c r="B699" s="3">
        <v>3.85</v>
      </c>
      <c r="C699" s="3">
        <v>34.06</v>
      </c>
      <c r="F699" s="3">
        <v>936</v>
      </c>
      <c r="G699" s="3">
        <v>3.83</v>
      </c>
      <c r="H699" s="3">
        <v>34.26</v>
      </c>
      <c r="K699" s="3">
        <v>432</v>
      </c>
      <c r="L699" s="3">
        <v>1.85</v>
      </c>
      <c r="M699" s="3">
        <v>32.44</v>
      </c>
      <c r="O699" s="3">
        <v>432</v>
      </c>
      <c r="P699" s="3">
        <v>1.84</v>
      </c>
      <c r="Q699" s="3">
        <v>32.57</v>
      </c>
    </row>
    <row r="700" spans="1:17" x14ac:dyDescent="0.2">
      <c r="A700" s="3">
        <v>864</v>
      </c>
      <c r="B700" s="3">
        <v>5.61</v>
      </c>
      <c r="C700" s="3">
        <v>21.43</v>
      </c>
      <c r="F700" s="3">
        <v>864</v>
      </c>
      <c r="G700" s="3">
        <v>3.54</v>
      </c>
      <c r="H700" s="3">
        <v>34.22</v>
      </c>
      <c r="K700" s="3">
        <v>936</v>
      </c>
      <c r="L700" s="3">
        <v>5.62</v>
      </c>
      <c r="M700" s="3">
        <v>32.25</v>
      </c>
      <c r="O700" s="3">
        <v>792</v>
      </c>
      <c r="P700" s="3">
        <v>3.18</v>
      </c>
      <c r="Q700" s="3">
        <v>34.840000000000003</v>
      </c>
    </row>
    <row r="701" spans="1:17" x14ac:dyDescent="0.2">
      <c r="A701" s="3">
        <v>576</v>
      </c>
      <c r="B701" s="3">
        <v>2.2000000000000002</v>
      </c>
      <c r="C701" s="3">
        <v>36.49</v>
      </c>
      <c r="F701" s="3">
        <v>864</v>
      </c>
      <c r="G701" s="3">
        <v>3.58</v>
      </c>
      <c r="H701" s="3">
        <v>33.71</v>
      </c>
      <c r="K701" s="3">
        <v>1008</v>
      </c>
      <c r="L701" s="3">
        <v>4.1500000000000004</v>
      </c>
      <c r="M701" s="3">
        <v>33.909999999999997</v>
      </c>
      <c r="O701" s="3">
        <v>1152</v>
      </c>
      <c r="P701" s="3">
        <v>4.8600000000000003</v>
      </c>
      <c r="Q701" s="3">
        <v>33.229999999999997</v>
      </c>
    </row>
    <row r="702" spans="1:17" x14ac:dyDescent="0.2">
      <c r="A702" s="3">
        <v>864</v>
      </c>
      <c r="B702" s="3">
        <v>5.28</v>
      </c>
      <c r="C702" s="3">
        <v>32.270000000000003</v>
      </c>
      <c r="F702" s="3">
        <v>792</v>
      </c>
      <c r="G702" s="3">
        <v>3.29</v>
      </c>
      <c r="H702" s="3">
        <v>33.659999999999997</v>
      </c>
      <c r="K702" s="3">
        <v>936</v>
      </c>
      <c r="L702" s="3">
        <v>3.9</v>
      </c>
      <c r="M702" s="3">
        <v>33.58</v>
      </c>
      <c r="O702" s="3">
        <v>864</v>
      </c>
      <c r="P702" s="3">
        <v>4.9000000000000004</v>
      </c>
      <c r="Q702" s="3">
        <v>23.9</v>
      </c>
    </row>
    <row r="703" spans="1:17" x14ac:dyDescent="0.2">
      <c r="A703" s="3">
        <v>1008</v>
      </c>
      <c r="B703" s="3">
        <v>4.25</v>
      </c>
      <c r="C703" s="3">
        <v>33.14</v>
      </c>
      <c r="F703" s="3">
        <v>864</v>
      </c>
      <c r="G703" s="3">
        <v>3.36</v>
      </c>
      <c r="H703" s="3">
        <v>33.25</v>
      </c>
      <c r="K703" s="3">
        <v>936</v>
      </c>
      <c r="L703" s="3">
        <v>3.8</v>
      </c>
      <c r="M703" s="3">
        <v>34.33</v>
      </c>
      <c r="O703" s="3">
        <v>504</v>
      </c>
      <c r="P703" s="3">
        <v>2.31</v>
      </c>
      <c r="Q703" s="3">
        <v>30.64</v>
      </c>
    </row>
    <row r="704" spans="1:17" x14ac:dyDescent="0.2">
      <c r="A704" s="3">
        <v>792</v>
      </c>
      <c r="B704" s="3">
        <v>3.35</v>
      </c>
      <c r="C704" s="3">
        <v>33.04</v>
      </c>
      <c r="F704" s="3">
        <v>720</v>
      </c>
      <c r="G704" s="3">
        <v>3.13</v>
      </c>
      <c r="H704" s="3">
        <v>32.17</v>
      </c>
      <c r="K704" s="3">
        <v>936</v>
      </c>
      <c r="L704" s="3">
        <v>3.82</v>
      </c>
      <c r="M704" s="3">
        <v>34.19</v>
      </c>
      <c r="O704" s="3">
        <v>864</v>
      </c>
      <c r="P704" s="3">
        <v>3.36</v>
      </c>
      <c r="Q704" s="3">
        <v>33.04</v>
      </c>
    </row>
    <row r="705" spans="1:17" x14ac:dyDescent="0.2">
      <c r="A705" s="3">
        <v>1008</v>
      </c>
      <c r="B705" s="3">
        <v>4.26</v>
      </c>
      <c r="C705" s="3">
        <v>33.06</v>
      </c>
      <c r="F705" s="3">
        <v>936</v>
      </c>
      <c r="G705" s="3">
        <v>4.05</v>
      </c>
      <c r="H705" s="3">
        <v>32.340000000000003</v>
      </c>
      <c r="K705" s="3">
        <v>1008</v>
      </c>
      <c r="L705" s="3">
        <v>4.18</v>
      </c>
      <c r="M705" s="3">
        <v>33.67</v>
      </c>
      <c r="O705" s="3">
        <v>864</v>
      </c>
      <c r="P705" s="3">
        <v>3.61</v>
      </c>
      <c r="Q705" s="3">
        <v>32.81</v>
      </c>
    </row>
    <row r="706" spans="1:17" x14ac:dyDescent="0.2">
      <c r="A706" s="3">
        <v>576</v>
      </c>
      <c r="B706" s="3">
        <v>2.34</v>
      </c>
      <c r="C706" s="3">
        <v>34.450000000000003</v>
      </c>
      <c r="F706" s="3">
        <v>1008</v>
      </c>
      <c r="G706" s="3">
        <v>4.26</v>
      </c>
      <c r="H706" s="3">
        <v>33.18</v>
      </c>
      <c r="K706" s="3">
        <v>1008</v>
      </c>
      <c r="L706" s="3">
        <v>4.29</v>
      </c>
      <c r="M706" s="3">
        <v>32.880000000000003</v>
      </c>
      <c r="O706" s="3">
        <v>936</v>
      </c>
      <c r="P706" s="3">
        <v>3.96</v>
      </c>
      <c r="Q706" s="3">
        <v>33.049999999999997</v>
      </c>
    </row>
    <row r="707" spans="1:17" x14ac:dyDescent="0.2">
      <c r="A707" s="3">
        <v>504</v>
      </c>
      <c r="B707" s="3">
        <v>2.2000000000000002</v>
      </c>
      <c r="C707" s="3">
        <v>34.72</v>
      </c>
      <c r="F707" s="3">
        <v>504</v>
      </c>
      <c r="G707" s="3">
        <v>1.94</v>
      </c>
      <c r="H707" s="3">
        <v>36.25</v>
      </c>
      <c r="K707" s="3">
        <v>936</v>
      </c>
      <c r="L707" s="3">
        <v>3.87</v>
      </c>
      <c r="M707" s="3">
        <v>33.67</v>
      </c>
      <c r="O707" s="3">
        <v>1152</v>
      </c>
      <c r="P707" s="3">
        <v>4.83</v>
      </c>
      <c r="Q707" s="3">
        <v>33.450000000000003</v>
      </c>
    </row>
    <row r="708" spans="1:17" x14ac:dyDescent="0.2">
      <c r="A708" s="3">
        <v>576</v>
      </c>
      <c r="B708" s="3">
        <v>2.08</v>
      </c>
      <c r="C708" s="3">
        <v>35.590000000000003</v>
      </c>
      <c r="F708" s="3">
        <v>504</v>
      </c>
      <c r="G708" s="3">
        <v>1.89</v>
      </c>
      <c r="H708" s="3">
        <v>37.04</v>
      </c>
      <c r="K708" s="3">
        <v>1008</v>
      </c>
      <c r="L708" s="3">
        <v>4.17</v>
      </c>
      <c r="M708" s="3">
        <v>33.71</v>
      </c>
      <c r="O708" s="3">
        <v>1008</v>
      </c>
      <c r="P708" s="3">
        <v>4.21</v>
      </c>
      <c r="Q708" s="3">
        <v>33.53</v>
      </c>
    </row>
    <row r="709" spans="1:17" x14ac:dyDescent="0.2">
      <c r="A709" s="3">
        <v>432</v>
      </c>
      <c r="B709" s="3">
        <v>1.61</v>
      </c>
      <c r="C709" s="3">
        <v>37.19</v>
      </c>
      <c r="F709" s="3">
        <v>360</v>
      </c>
      <c r="G709" s="3">
        <v>1.34</v>
      </c>
      <c r="H709" s="3">
        <v>37.43</v>
      </c>
      <c r="K709" s="3">
        <v>720</v>
      </c>
      <c r="L709" s="3">
        <v>3.1</v>
      </c>
      <c r="M709" s="3">
        <v>32.74</v>
      </c>
      <c r="O709" s="3">
        <v>1008</v>
      </c>
      <c r="P709" s="3">
        <v>4.2699999999999996</v>
      </c>
      <c r="Q709" s="3">
        <v>33.14</v>
      </c>
    </row>
    <row r="710" spans="1:17" x14ac:dyDescent="0.2">
      <c r="A710" s="3">
        <v>432</v>
      </c>
      <c r="B710" s="3">
        <v>1.84</v>
      </c>
      <c r="C710" s="3">
        <v>32.56</v>
      </c>
      <c r="F710" s="3">
        <v>432</v>
      </c>
      <c r="G710" s="3">
        <v>1.85</v>
      </c>
      <c r="H710" s="3">
        <v>32.380000000000003</v>
      </c>
      <c r="K710" s="3">
        <v>936</v>
      </c>
      <c r="L710" s="3">
        <v>3.85</v>
      </c>
      <c r="M710" s="3">
        <v>33.950000000000003</v>
      </c>
      <c r="O710" s="3">
        <v>1008</v>
      </c>
      <c r="P710" s="3">
        <v>4.1500000000000004</v>
      </c>
      <c r="Q710" s="3">
        <v>34.01</v>
      </c>
    </row>
    <row r="711" spans="1:17" x14ac:dyDescent="0.2">
      <c r="A711" s="3">
        <v>864</v>
      </c>
      <c r="B711" s="3">
        <v>3.53</v>
      </c>
      <c r="C711" s="3">
        <v>34.35</v>
      </c>
      <c r="F711" s="3">
        <v>864</v>
      </c>
      <c r="G711" s="3">
        <v>3.51</v>
      </c>
      <c r="H711" s="3">
        <v>34.51</v>
      </c>
      <c r="K711" s="3">
        <v>648</v>
      </c>
      <c r="L711" s="3">
        <v>2.6</v>
      </c>
      <c r="M711" s="3">
        <v>34.67</v>
      </c>
      <c r="O711" s="3">
        <v>792</v>
      </c>
      <c r="P711" s="3">
        <v>2.98</v>
      </c>
      <c r="Q711" s="3">
        <v>34.86</v>
      </c>
    </row>
    <row r="712" spans="1:17" x14ac:dyDescent="0.2">
      <c r="A712" s="3">
        <v>864</v>
      </c>
      <c r="B712" s="3">
        <v>5.18</v>
      </c>
      <c r="C712" s="3">
        <v>23.36</v>
      </c>
      <c r="F712" s="3">
        <v>864</v>
      </c>
      <c r="G712" s="3">
        <v>3.43</v>
      </c>
      <c r="H712" s="3">
        <v>35.130000000000003</v>
      </c>
      <c r="K712" s="3">
        <v>576</v>
      </c>
      <c r="L712" s="3">
        <v>2.25</v>
      </c>
      <c r="M712" s="3">
        <v>35.68</v>
      </c>
      <c r="O712" s="3">
        <v>792</v>
      </c>
      <c r="P712" s="3">
        <v>3.21</v>
      </c>
      <c r="Q712" s="3">
        <v>34.42</v>
      </c>
    </row>
    <row r="713" spans="1:17" x14ac:dyDescent="0.2">
      <c r="A713" s="3">
        <v>720</v>
      </c>
      <c r="B713" s="3">
        <v>2.8</v>
      </c>
      <c r="C713" s="3">
        <v>35.869999999999997</v>
      </c>
      <c r="F713" s="3">
        <v>936</v>
      </c>
      <c r="G713" s="3">
        <v>3.86</v>
      </c>
      <c r="H713" s="3">
        <v>33.83</v>
      </c>
      <c r="K713" s="3">
        <v>504</v>
      </c>
      <c r="L713" s="3">
        <v>1.98</v>
      </c>
      <c r="M713" s="3">
        <v>35.4</v>
      </c>
      <c r="O713" s="3">
        <v>648</v>
      </c>
      <c r="P713" s="3">
        <v>2.7</v>
      </c>
      <c r="Q713" s="3">
        <v>33.590000000000003</v>
      </c>
    </row>
    <row r="714" spans="1:17" x14ac:dyDescent="0.2">
      <c r="A714" s="3">
        <v>1080</v>
      </c>
      <c r="B714" s="3">
        <v>4.3</v>
      </c>
      <c r="C714" s="3">
        <v>35.159999999999997</v>
      </c>
      <c r="F714" s="3">
        <v>648</v>
      </c>
      <c r="G714" s="3">
        <v>2.66</v>
      </c>
      <c r="H714" s="3">
        <v>34.229999999999997</v>
      </c>
      <c r="K714" s="3">
        <v>432</v>
      </c>
      <c r="L714" s="3">
        <v>1.67</v>
      </c>
      <c r="M714" s="3">
        <v>35.94</v>
      </c>
      <c r="O714" s="3">
        <v>576</v>
      </c>
      <c r="P714" s="3">
        <v>2.29</v>
      </c>
      <c r="Q714" s="3">
        <v>35.08</v>
      </c>
    </row>
    <row r="715" spans="1:17" x14ac:dyDescent="0.2">
      <c r="A715" s="3">
        <v>936</v>
      </c>
      <c r="B715" s="3">
        <v>3.77</v>
      </c>
      <c r="C715" s="3">
        <v>34.72</v>
      </c>
      <c r="F715" s="3">
        <v>864</v>
      </c>
      <c r="G715" s="3">
        <v>3.51</v>
      </c>
      <c r="H715" s="3">
        <v>34.26</v>
      </c>
      <c r="K715" s="3">
        <v>432</v>
      </c>
      <c r="L715" s="3">
        <v>1.62</v>
      </c>
      <c r="M715" s="3">
        <v>36.99</v>
      </c>
      <c r="O715" s="3">
        <v>432</v>
      </c>
      <c r="P715" s="3">
        <v>1.61</v>
      </c>
      <c r="Q715" s="3">
        <v>37.229999999999997</v>
      </c>
    </row>
    <row r="716" spans="1:17" x14ac:dyDescent="0.2">
      <c r="A716" s="3">
        <v>936</v>
      </c>
      <c r="B716" s="3">
        <v>3.79</v>
      </c>
      <c r="C716" s="3">
        <v>34.369999999999997</v>
      </c>
      <c r="F716" s="3">
        <v>1008</v>
      </c>
      <c r="G716" s="3">
        <v>4.22</v>
      </c>
      <c r="H716" s="3">
        <v>33.409999999999997</v>
      </c>
      <c r="K716" s="3">
        <v>432</v>
      </c>
      <c r="L716" s="3">
        <v>1.84</v>
      </c>
      <c r="M716" s="3">
        <v>32.61</v>
      </c>
      <c r="O716" s="3">
        <v>432</v>
      </c>
      <c r="P716" s="3">
        <v>1.85</v>
      </c>
      <c r="Q716" s="3">
        <v>32.5</v>
      </c>
    </row>
    <row r="717" spans="1:17" x14ac:dyDescent="0.2">
      <c r="A717" s="3">
        <v>936</v>
      </c>
      <c r="B717" s="3">
        <v>3.79</v>
      </c>
      <c r="C717" s="3">
        <v>34.450000000000003</v>
      </c>
      <c r="F717" s="3">
        <v>792</v>
      </c>
      <c r="G717" s="3">
        <v>3.4</v>
      </c>
      <c r="H717" s="3">
        <v>32.65</v>
      </c>
      <c r="K717" s="3">
        <v>864</v>
      </c>
      <c r="L717" s="3">
        <v>3.48</v>
      </c>
      <c r="M717" s="3">
        <v>34.68</v>
      </c>
      <c r="O717" s="3">
        <v>864</v>
      </c>
      <c r="P717" s="3">
        <v>3.48</v>
      </c>
      <c r="Q717" s="3">
        <v>34.700000000000003</v>
      </c>
    </row>
    <row r="718" spans="1:17" x14ac:dyDescent="0.2">
      <c r="A718" s="3">
        <v>720</v>
      </c>
      <c r="B718" s="3">
        <v>2.86</v>
      </c>
      <c r="C718" s="3">
        <v>35.14</v>
      </c>
      <c r="F718" s="3">
        <v>720</v>
      </c>
      <c r="G718" s="3">
        <v>3.11</v>
      </c>
      <c r="H718" s="3">
        <v>32.36</v>
      </c>
      <c r="K718" s="3">
        <v>936</v>
      </c>
      <c r="L718" s="3">
        <v>3.86</v>
      </c>
      <c r="M718" s="3">
        <v>33.869999999999997</v>
      </c>
      <c r="O718" s="3">
        <v>864</v>
      </c>
      <c r="P718" s="3">
        <v>3.59</v>
      </c>
      <c r="Q718" s="3">
        <v>33.590000000000003</v>
      </c>
    </row>
    <row r="719" spans="1:17" x14ac:dyDescent="0.2">
      <c r="A719" s="3">
        <v>864</v>
      </c>
      <c r="B719" s="3">
        <v>3.45</v>
      </c>
      <c r="C719" s="3">
        <v>33.44</v>
      </c>
      <c r="F719" s="3">
        <v>720</v>
      </c>
      <c r="G719" s="3">
        <v>3.08</v>
      </c>
      <c r="H719" s="3">
        <v>32.85</v>
      </c>
      <c r="K719" s="3">
        <v>1008</v>
      </c>
      <c r="L719" s="3">
        <v>4.3</v>
      </c>
      <c r="M719" s="3">
        <v>32.72</v>
      </c>
      <c r="O719" s="3">
        <v>1008</v>
      </c>
      <c r="P719" s="3">
        <v>5.58</v>
      </c>
      <c r="Q719" s="3">
        <v>25.14</v>
      </c>
    </row>
    <row r="720" spans="1:17" x14ac:dyDescent="0.2">
      <c r="A720" s="3">
        <v>504</v>
      </c>
      <c r="B720" s="3">
        <v>2</v>
      </c>
      <c r="C720" s="3">
        <v>35.22</v>
      </c>
      <c r="F720" s="3">
        <v>360</v>
      </c>
      <c r="G720" s="3">
        <v>1.4</v>
      </c>
      <c r="H720" s="3">
        <v>36.08</v>
      </c>
      <c r="K720" s="3">
        <v>792</v>
      </c>
      <c r="L720" s="3">
        <v>3.34</v>
      </c>
      <c r="M720" s="3">
        <v>33.130000000000003</v>
      </c>
      <c r="O720" s="3">
        <v>720</v>
      </c>
      <c r="P720" s="3">
        <v>3.33</v>
      </c>
      <c r="Q720" s="3">
        <v>30.2</v>
      </c>
    </row>
    <row r="721" spans="1:17" x14ac:dyDescent="0.2">
      <c r="A721" s="3">
        <v>432</v>
      </c>
      <c r="B721" s="3">
        <v>1.61</v>
      </c>
      <c r="C721" s="3">
        <v>37.33</v>
      </c>
      <c r="F721" s="3">
        <v>432</v>
      </c>
      <c r="G721" s="3">
        <v>1.62</v>
      </c>
      <c r="H721" s="3">
        <v>37.08</v>
      </c>
      <c r="K721" s="3">
        <v>936</v>
      </c>
      <c r="L721" s="3">
        <v>4.01</v>
      </c>
      <c r="M721" s="3">
        <v>32.65</v>
      </c>
      <c r="O721" s="3">
        <v>864</v>
      </c>
      <c r="P721" s="3">
        <v>3.6</v>
      </c>
      <c r="Q721" s="3">
        <v>33.61</v>
      </c>
    </row>
    <row r="722" spans="1:17" x14ac:dyDescent="0.2">
      <c r="A722" s="3">
        <v>432</v>
      </c>
      <c r="B722" s="3">
        <v>1.85</v>
      </c>
      <c r="C722" s="3">
        <v>32.46</v>
      </c>
      <c r="F722" s="3">
        <v>432</v>
      </c>
      <c r="G722" s="3">
        <v>1.84</v>
      </c>
      <c r="H722" s="3">
        <v>32.53</v>
      </c>
      <c r="K722" s="3">
        <v>720</v>
      </c>
      <c r="L722" s="3">
        <v>3.14</v>
      </c>
      <c r="M722" s="3">
        <v>34.44</v>
      </c>
      <c r="O722" s="3">
        <v>936</v>
      </c>
      <c r="P722" s="3">
        <v>3.8</v>
      </c>
      <c r="Q722" s="3">
        <v>34.380000000000003</v>
      </c>
    </row>
    <row r="723" spans="1:17" x14ac:dyDescent="0.2">
      <c r="A723" s="3">
        <v>1080</v>
      </c>
      <c r="B723" s="3">
        <v>4.41</v>
      </c>
      <c r="C723" s="3">
        <v>34.25</v>
      </c>
      <c r="F723" s="3">
        <v>936</v>
      </c>
      <c r="G723" s="3">
        <v>3.92</v>
      </c>
      <c r="H723" s="3">
        <v>33.799999999999997</v>
      </c>
      <c r="K723" s="3">
        <v>1008</v>
      </c>
      <c r="L723" s="3">
        <v>4.2300000000000004</v>
      </c>
      <c r="M723" s="3">
        <v>33.53</v>
      </c>
      <c r="O723" s="3">
        <v>936</v>
      </c>
      <c r="P723" s="3">
        <v>3.89</v>
      </c>
      <c r="Q723" s="3">
        <v>33.56</v>
      </c>
    </row>
    <row r="724" spans="1:17" x14ac:dyDescent="0.2">
      <c r="A724" s="3">
        <v>720</v>
      </c>
      <c r="B724" s="3">
        <v>4.0199999999999996</v>
      </c>
      <c r="C724" s="3">
        <v>24.9</v>
      </c>
      <c r="F724" s="3">
        <v>864</v>
      </c>
      <c r="G724" s="3">
        <v>3.53</v>
      </c>
      <c r="H724" s="3">
        <v>34.42</v>
      </c>
      <c r="K724" s="3">
        <v>1152</v>
      </c>
      <c r="L724" s="3">
        <v>4.93</v>
      </c>
      <c r="M724" s="3">
        <v>32.97</v>
      </c>
      <c r="O724" s="3">
        <v>936</v>
      </c>
      <c r="P724" s="3">
        <v>3.91</v>
      </c>
      <c r="Q724" s="3">
        <v>33.58</v>
      </c>
    </row>
    <row r="725" spans="1:17" x14ac:dyDescent="0.2">
      <c r="A725" s="3">
        <v>864</v>
      </c>
      <c r="B725" s="3">
        <v>3.59</v>
      </c>
      <c r="C725" s="3">
        <v>33.85</v>
      </c>
      <c r="F725" s="3">
        <v>936</v>
      </c>
      <c r="G725" s="3">
        <v>3.86</v>
      </c>
      <c r="H725" s="3">
        <v>33.96</v>
      </c>
      <c r="K725" s="3">
        <v>1008</v>
      </c>
      <c r="L725" s="3">
        <v>4.05</v>
      </c>
      <c r="M725" s="3">
        <v>34.79</v>
      </c>
      <c r="O725" s="3">
        <v>864</v>
      </c>
      <c r="P725" s="3">
        <v>3.55</v>
      </c>
      <c r="Q725" s="3">
        <v>33.96</v>
      </c>
    </row>
    <row r="726" spans="1:17" x14ac:dyDescent="0.2">
      <c r="A726" s="3">
        <v>1080</v>
      </c>
      <c r="B726" s="3">
        <v>4.46</v>
      </c>
      <c r="C726" s="3">
        <v>33.950000000000003</v>
      </c>
      <c r="F726" s="3">
        <v>792</v>
      </c>
      <c r="G726" s="3">
        <v>3.3</v>
      </c>
      <c r="H726" s="3">
        <v>33.71</v>
      </c>
      <c r="K726" s="3">
        <v>720</v>
      </c>
      <c r="L726" s="3">
        <v>3.04</v>
      </c>
      <c r="M726" s="3">
        <v>35.06</v>
      </c>
      <c r="O726" s="3">
        <v>648</v>
      </c>
      <c r="P726" s="3">
        <v>2.67</v>
      </c>
      <c r="Q726" s="3">
        <v>33.869999999999997</v>
      </c>
    </row>
    <row r="727" spans="1:17" x14ac:dyDescent="0.2">
      <c r="A727" s="3">
        <v>1152</v>
      </c>
      <c r="B727" s="3">
        <v>4.72</v>
      </c>
      <c r="C727" s="3">
        <v>34.340000000000003</v>
      </c>
      <c r="F727" s="3">
        <v>720</v>
      </c>
      <c r="G727" s="3">
        <v>3.08</v>
      </c>
      <c r="H727" s="3">
        <v>32.78</v>
      </c>
      <c r="K727" s="3">
        <v>864</v>
      </c>
      <c r="L727" s="3">
        <v>3.65</v>
      </c>
      <c r="M727" s="3">
        <v>33.36</v>
      </c>
      <c r="O727" s="3">
        <v>792</v>
      </c>
      <c r="P727" s="3">
        <v>3.46</v>
      </c>
      <c r="Q727" s="3">
        <v>32.049999999999997</v>
      </c>
    </row>
    <row r="728" spans="1:17" x14ac:dyDescent="0.2">
      <c r="A728" s="3">
        <v>1008</v>
      </c>
      <c r="B728" s="3">
        <v>4.04</v>
      </c>
      <c r="C728" s="3">
        <v>34.81</v>
      </c>
      <c r="F728" s="3">
        <v>792</v>
      </c>
      <c r="G728" s="3">
        <v>3.26</v>
      </c>
      <c r="H728" s="3">
        <v>33.979999999999997</v>
      </c>
      <c r="K728" s="3">
        <v>720</v>
      </c>
      <c r="L728" s="3">
        <v>2.87</v>
      </c>
      <c r="M728" s="3">
        <v>34.93</v>
      </c>
      <c r="O728" s="3">
        <v>720</v>
      </c>
      <c r="P728" s="3">
        <v>3.21</v>
      </c>
      <c r="Q728" s="3">
        <v>31.38</v>
      </c>
    </row>
    <row r="729" spans="1:17" x14ac:dyDescent="0.2">
      <c r="A729" s="3">
        <v>864</v>
      </c>
      <c r="B729" s="3">
        <v>3.42</v>
      </c>
      <c r="C729" s="3">
        <v>35.28</v>
      </c>
      <c r="F729" s="3">
        <v>648</v>
      </c>
      <c r="G729" s="3">
        <v>2.73</v>
      </c>
      <c r="H729" s="3">
        <v>34.33</v>
      </c>
      <c r="K729" s="3">
        <v>720</v>
      </c>
      <c r="L729" s="3">
        <v>2.85</v>
      </c>
      <c r="M729" s="3">
        <v>35.19</v>
      </c>
      <c r="O729" s="3">
        <v>864</v>
      </c>
      <c r="P729" s="3">
        <v>3.76</v>
      </c>
      <c r="Q729" s="3">
        <v>32.159999999999997</v>
      </c>
    </row>
    <row r="730" spans="1:17" x14ac:dyDescent="0.2">
      <c r="A730" s="3">
        <v>864</v>
      </c>
      <c r="B730" s="3">
        <v>3.46</v>
      </c>
      <c r="C730" s="3">
        <v>34.78</v>
      </c>
      <c r="F730" s="3">
        <v>720</v>
      </c>
      <c r="G730" s="3">
        <v>2.79</v>
      </c>
      <c r="H730" s="3">
        <v>35.96</v>
      </c>
      <c r="K730" s="3">
        <v>720</v>
      </c>
      <c r="L730" s="3">
        <v>2.87</v>
      </c>
      <c r="M730" s="3">
        <v>34.96</v>
      </c>
      <c r="O730" s="3">
        <v>648</v>
      </c>
      <c r="P730" s="3">
        <v>2.5</v>
      </c>
      <c r="Q730" s="3">
        <v>36.119999999999997</v>
      </c>
    </row>
    <row r="731" spans="1:17" x14ac:dyDescent="0.2">
      <c r="A731" s="3">
        <v>648</v>
      </c>
      <c r="B731" s="3">
        <v>2.59</v>
      </c>
      <c r="C731" s="3">
        <v>34.96</v>
      </c>
      <c r="F731" s="3">
        <v>648</v>
      </c>
      <c r="G731" s="3">
        <v>2.5099999999999998</v>
      </c>
      <c r="H731" s="3">
        <v>35.99</v>
      </c>
      <c r="K731" s="3">
        <v>504</v>
      </c>
      <c r="L731" s="3">
        <v>1.95</v>
      </c>
      <c r="M731" s="3">
        <v>36</v>
      </c>
      <c r="O731" s="3">
        <v>648</v>
      </c>
      <c r="P731" s="3">
        <v>2.5099999999999998</v>
      </c>
      <c r="Q731" s="3">
        <v>35.96</v>
      </c>
    </row>
    <row r="732" spans="1:17" x14ac:dyDescent="0.2">
      <c r="A732" s="3">
        <v>576</v>
      </c>
      <c r="B732" s="3">
        <v>2.2000000000000002</v>
      </c>
      <c r="C732" s="3">
        <v>36.56</v>
      </c>
      <c r="F732" s="3">
        <v>648</v>
      </c>
      <c r="G732" s="3">
        <v>2.4900000000000002</v>
      </c>
      <c r="H732" s="3">
        <v>36.24</v>
      </c>
      <c r="K732" s="3">
        <v>288</v>
      </c>
      <c r="L732" s="3">
        <v>1.08</v>
      </c>
      <c r="M732" s="3">
        <v>37.11</v>
      </c>
      <c r="O732" s="3">
        <v>432</v>
      </c>
      <c r="P732" s="3">
        <v>1.62</v>
      </c>
      <c r="Q732" s="3">
        <v>37.01</v>
      </c>
    </row>
    <row r="733" spans="1:17" x14ac:dyDescent="0.2">
      <c r="A733" s="3">
        <v>432</v>
      </c>
      <c r="B733" s="3">
        <v>1.61</v>
      </c>
      <c r="C733" s="3">
        <v>37.21</v>
      </c>
      <c r="F733" s="3">
        <v>432</v>
      </c>
      <c r="G733" s="3">
        <v>1.61</v>
      </c>
      <c r="H733" s="3">
        <v>37.200000000000003</v>
      </c>
      <c r="K733" s="3">
        <v>432</v>
      </c>
      <c r="L733" s="3">
        <v>1.84</v>
      </c>
      <c r="M733" s="3">
        <v>32.57</v>
      </c>
      <c r="O733" s="3">
        <v>432</v>
      </c>
      <c r="P733" s="3">
        <v>1.86</v>
      </c>
      <c r="Q733" s="3">
        <v>32.32</v>
      </c>
    </row>
    <row r="734" spans="1:17" x14ac:dyDescent="0.2">
      <c r="A734" s="3">
        <v>432</v>
      </c>
      <c r="B734" s="3">
        <v>1.85</v>
      </c>
      <c r="C734" s="3">
        <v>32.369999999999997</v>
      </c>
      <c r="F734" s="3">
        <v>432</v>
      </c>
      <c r="G734" s="3">
        <v>1.85</v>
      </c>
      <c r="H734" s="3">
        <v>32.369999999999997</v>
      </c>
      <c r="K734" s="3">
        <v>792</v>
      </c>
      <c r="L734" s="3">
        <v>3.15</v>
      </c>
      <c r="M734" s="3">
        <v>35.1</v>
      </c>
      <c r="O734" s="3">
        <v>864</v>
      </c>
      <c r="P734" s="3">
        <v>3.46</v>
      </c>
      <c r="Q734" s="3">
        <v>34.89</v>
      </c>
    </row>
    <row r="735" spans="1:17" x14ac:dyDescent="0.2">
      <c r="A735" s="3">
        <v>1152</v>
      </c>
      <c r="B735" s="3">
        <v>4.92</v>
      </c>
      <c r="C735" s="3">
        <v>32.92</v>
      </c>
      <c r="F735" s="3">
        <v>1152</v>
      </c>
      <c r="G735" s="3">
        <v>4.82</v>
      </c>
      <c r="H735" s="3">
        <v>33.61</v>
      </c>
      <c r="K735" s="3">
        <v>1008</v>
      </c>
      <c r="L735" s="3">
        <v>4.05</v>
      </c>
      <c r="M735" s="3">
        <v>34.81</v>
      </c>
      <c r="O735" s="3">
        <v>1008</v>
      </c>
      <c r="P735" s="3">
        <v>4.07</v>
      </c>
      <c r="Q735" s="3">
        <v>34.57</v>
      </c>
    </row>
    <row r="736" spans="1:17" x14ac:dyDescent="0.2">
      <c r="A736" s="3">
        <v>720</v>
      </c>
      <c r="B736" s="3">
        <v>4.05</v>
      </c>
      <c r="C736" s="3">
        <v>24.74</v>
      </c>
      <c r="F736" s="3">
        <v>1008</v>
      </c>
      <c r="G736" s="3">
        <v>4.16</v>
      </c>
      <c r="H736" s="3">
        <v>33.9</v>
      </c>
      <c r="K736" s="3">
        <v>1008</v>
      </c>
      <c r="L736" s="3">
        <v>4.03</v>
      </c>
      <c r="M736" s="3">
        <v>34.86</v>
      </c>
      <c r="O736" s="3">
        <v>792</v>
      </c>
      <c r="P736" s="3">
        <v>4.3600000000000003</v>
      </c>
      <c r="Q736" s="3">
        <v>25.29</v>
      </c>
    </row>
    <row r="737" spans="1:17" x14ac:dyDescent="0.2">
      <c r="A737" s="3">
        <v>720</v>
      </c>
      <c r="B737" s="3">
        <v>2.98</v>
      </c>
      <c r="C737" s="3">
        <v>33.86</v>
      </c>
      <c r="F737" s="3">
        <v>936</v>
      </c>
      <c r="G737" s="3">
        <v>5.67</v>
      </c>
      <c r="H737" s="3">
        <v>32.619999999999997</v>
      </c>
      <c r="K737" s="3">
        <v>936</v>
      </c>
      <c r="L737" s="3">
        <v>3.79</v>
      </c>
      <c r="M737" s="3">
        <v>34.43</v>
      </c>
      <c r="O737" s="3">
        <v>576</v>
      </c>
      <c r="P737" s="3">
        <v>2.5299999999999998</v>
      </c>
      <c r="Q737" s="3">
        <v>31.67</v>
      </c>
    </row>
    <row r="738" spans="1:17" x14ac:dyDescent="0.2">
      <c r="A738" s="3">
        <v>936</v>
      </c>
      <c r="B738" s="3">
        <v>3.88</v>
      </c>
      <c r="C738" s="3">
        <v>33.729999999999997</v>
      </c>
      <c r="F738" s="3">
        <v>1008</v>
      </c>
      <c r="G738" s="3">
        <v>4.01</v>
      </c>
      <c r="H738" s="3">
        <v>35.07</v>
      </c>
      <c r="K738" s="3">
        <v>864</v>
      </c>
      <c r="L738" s="3">
        <v>3.52</v>
      </c>
      <c r="M738" s="3">
        <v>34.200000000000003</v>
      </c>
      <c r="O738" s="3">
        <v>864</v>
      </c>
      <c r="P738" s="3">
        <v>3.55</v>
      </c>
      <c r="Q738" s="3">
        <v>33.96</v>
      </c>
    </row>
    <row r="739" spans="1:17" x14ac:dyDescent="0.2">
      <c r="A739" s="3">
        <v>720</v>
      </c>
      <c r="B739" s="3">
        <v>2.83</v>
      </c>
      <c r="C739" s="3">
        <v>35.5</v>
      </c>
      <c r="F739" s="3">
        <v>864</v>
      </c>
      <c r="G739" s="3">
        <v>3.45</v>
      </c>
      <c r="H739" s="3">
        <v>34.96</v>
      </c>
      <c r="K739" s="3">
        <v>1080</v>
      </c>
      <c r="L739" s="3">
        <v>4.37</v>
      </c>
      <c r="M739" s="3">
        <v>32.840000000000003</v>
      </c>
      <c r="O739" s="3">
        <v>936</v>
      </c>
      <c r="P739" s="3">
        <v>4.0199999999999996</v>
      </c>
      <c r="Q739" s="3">
        <v>32.479999999999997</v>
      </c>
    </row>
    <row r="740" spans="1:17" x14ac:dyDescent="0.2">
      <c r="A740" s="3">
        <v>1008</v>
      </c>
      <c r="B740" s="3">
        <v>6.01</v>
      </c>
      <c r="C740" s="3">
        <v>31.46</v>
      </c>
      <c r="F740" s="3">
        <v>936</v>
      </c>
      <c r="G740" s="3">
        <v>3.75</v>
      </c>
      <c r="H740" s="3">
        <v>34.85</v>
      </c>
      <c r="K740" s="3">
        <v>936</v>
      </c>
      <c r="L740" s="3">
        <v>4</v>
      </c>
      <c r="M740" s="3">
        <v>32.630000000000003</v>
      </c>
      <c r="O740" s="3">
        <v>1008</v>
      </c>
      <c r="P740" s="3">
        <v>4.33</v>
      </c>
      <c r="Q740" s="3">
        <v>32.51</v>
      </c>
    </row>
    <row r="741" spans="1:17" x14ac:dyDescent="0.2">
      <c r="A741" s="3">
        <v>648</v>
      </c>
      <c r="B741" s="3">
        <v>2.58</v>
      </c>
      <c r="C741" s="3">
        <v>35.090000000000003</v>
      </c>
      <c r="F741" s="3">
        <v>936</v>
      </c>
      <c r="G741" s="3">
        <v>3.63</v>
      </c>
      <c r="H741" s="3">
        <v>35.14</v>
      </c>
      <c r="K741" s="3">
        <v>936</v>
      </c>
      <c r="L741" s="3">
        <v>4.0199999999999996</v>
      </c>
      <c r="M741" s="3">
        <v>32.54</v>
      </c>
      <c r="O741" s="3">
        <v>648</v>
      </c>
      <c r="P741" s="3">
        <v>2.73</v>
      </c>
      <c r="Q741" s="3">
        <v>33.14</v>
      </c>
    </row>
    <row r="742" spans="1:17" x14ac:dyDescent="0.2">
      <c r="A742" s="3">
        <v>1008</v>
      </c>
      <c r="B742" s="3">
        <v>4.05</v>
      </c>
      <c r="C742" s="3">
        <v>34.76</v>
      </c>
      <c r="F742" s="3">
        <v>792</v>
      </c>
      <c r="G742" s="3">
        <v>3.09</v>
      </c>
      <c r="H742" s="3">
        <v>35.770000000000003</v>
      </c>
      <c r="K742" s="3">
        <v>936</v>
      </c>
      <c r="L742" s="3">
        <v>4.07</v>
      </c>
      <c r="M742" s="3">
        <v>32.15</v>
      </c>
      <c r="O742" s="3">
        <v>864</v>
      </c>
      <c r="P742" s="3">
        <v>3.7</v>
      </c>
      <c r="Q742" s="3">
        <v>32.68</v>
      </c>
    </row>
    <row r="743" spans="1:17" x14ac:dyDescent="0.2">
      <c r="A743" s="3">
        <v>864</v>
      </c>
      <c r="B743" s="3">
        <v>3.43</v>
      </c>
      <c r="C743" s="3">
        <v>35.090000000000003</v>
      </c>
      <c r="F743" s="3">
        <v>720</v>
      </c>
      <c r="G743" s="3">
        <v>2.81</v>
      </c>
      <c r="H743" s="3">
        <v>35.64</v>
      </c>
      <c r="K743" s="3">
        <v>864</v>
      </c>
      <c r="L743" s="3">
        <v>3.48</v>
      </c>
      <c r="M743" s="3">
        <v>33.049999999999997</v>
      </c>
      <c r="O743" s="3">
        <v>864</v>
      </c>
      <c r="P743" s="3">
        <v>3.65</v>
      </c>
      <c r="Q743" s="3">
        <v>33.22</v>
      </c>
    </row>
    <row r="744" spans="1:17" x14ac:dyDescent="0.2">
      <c r="A744" s="3">
        <v>720</v>
      </c>
      <c r="B744" s="3">
        <v>2.79</v>
      </c>
      <c r="C744" s="3">
        <v>35.94</v>
      </c>
      <c r="F744" s="3">
        <v>432</v>
      </c>
      <c r="G744" s="3">
        <v>1.62</v>
      </c>
      <c r="H744" s="3">
        <v>36.99</v>
      </c>
      <c r="K744" s="3">
        <v>648</v>
      </c>
      <c r="L744" s="3">
        <v>2.67</v>
      </c>
      <c r="M744" s="3">
        <v>34.020000000000003</v>
      </c>
      <c r="O744" s="3">
        <v>864</v>
      </c>
      <c r="P744" s="3">
        <v>3.62</v>
      </c>
      <c r="Q744" s="3">
        <v>33.729999999999997</v>
      </c>
    </row>
    <row r="745" spans="1:17" x14ac:dyDescent="0.2">
      <c r="A745" s="3">
        <v>504</v>
      </c>
      <c r="B745" s="3">
        <v>1.88</v>
      </c>
      <c r="C745" s="3">
        <v>37.18</v>
      </c>
      <c r="F745" s="3">
        <v>432</v>
      </c>
      <c r="G745" s="3">
        <v>1.61</v>
      </c>
      <c r="H745" s="3">
        <v>37.200000000000003</v>
      </c>
      <c r="K745" s="3">
        <v>864</v>
      </c>
      <c r="L745" s="3">
        <v>3.8</v>
      </c>
      <c r="M745" s="3">
        <v>31.92</v>
      </c>
      <c r="O745" s="3">
        <v>936</v>
      </c>
      <c r="P745" s="3">
        <v>3.82</v>
      </c>
      <c r="Q745" s="3">
        <v>34.4</v>
      </c>
    </row>
    <row r="746" spans="1:17" x14ac:dyDescent="0.2">
      <c r="A746" s="3">
        <v>432</v>
      </c>
      <c r="B746" s="3">
        <v>1.84</v>
      </c>
      <c r="C746" s="3">
        <v>32.6</v>
      </c>
      <c r="F746" s="3">
        <v>432</v>
      </c>
      <c r="G746" s="3">
        <v>1.86</v>
      </c>
      <c r="H746" s="3">
        <v>32.35</v>
      </c>
      <c r="K746" s="3">
        <v>720</v>
      </c>
      <c r="L746" s="3">
        <v>3.09</v>
      </c>
      <c r="M746" s="3">
        <v>32.58</v>
      </c>
      <c r="O746" s="3">
        <v>792</v>
      </c>
      <c r="P746" s="3">
        <v>3.17</v>
      </c>
      <c r="Q746" s="3">
        <v>34.83</v>
      </c>
    </row>
    <row r="747" spans="1:17" x14ac:dyDescent="0.2">
      <c r="A747" s="3">
        <v>1008</v>
      </c>
      <c r="B747" s="3">
        <v>4.43</v>
      </c>
      <c r="C747" s="3">
        <v>31.97</v>
      </c>
      <c r="F747" s="3">
        <v>936</v>
      </c>
      <c r="G747" s="3">
        <v>4.07</v>
      </c>
      <c r="H747" s="3">
        <v>32.299999999999997</v>
      </c>
      <c r="K747" s="3">
        <v>720</v>
      </c>
      <c r="L747" s="3">
        <v>3.01</v>
      </c>
      <c r="M747" s="3">
        <v>33.479999999999997</v>
      </c>
      <c r="O747" s="3">
        <v>864</v>
      </c>
      <c r="P747" s="3">
        <v>3.58</v>
      </c>
      <c r="Q747" s="3">
        <v>33.89</v>
      </c>
    </row>
    <row r="748" spans="1:17" x14ac:dyDescent="0.2">
      <c r="A748" s="3">
        <v>792</v>
      </c>
      <c r="B748" s="3">
        <v>4.42</v>
      </c>
      <c r="C748" s="3">
        <v>24.94</v>
      </c>
      <c r="F748" s="3">
        <v>936</v>
      </c>
      <c r="G748" s="3">
        <v>3.99</v>
      </c>
      <c r="H748" s="3">
        <v>32.840000000000003</v>
      </c>
      <c r="K748" s="3">
        <v>792</v>
      </c>
      <c r="L748" s="3">
        <v>3.09</v>
      </c>
      <c r="M748" s="3">
        <v>35.700000000000003</v>
      </c>
      <c r="O748" s="3">
        <v>576</v>
      </c>
      <c r="P748" s="3">
        <v>2.34</v>
      </c>
      <c r="Q748" s="3">
        <v>34.4</v>
      </c>
    </row>
    <row r="749" spans="1:17" x14ac:dyDescent="0.2">
      <c r="A749" s="3">
        <v>1008</v>
      </c>
      <c r="B749" s="3">
        <v>4.21</v>
      </c>
      <c r="C749" s="3">
        <v>33.71</v>
      </c>
      <c r="F749" s="3">
        <v>792</v>
      </c>
      <c r="G749" s="3">
        <v>3.41</v>
      </c>
      <c r="H749" s="3">
        <v>32.57</v>
      </c>
      <c r="K749" s="3">
        <v>504</v>
      </c>
      <c r="L749" s="3">
        <v>1.88</v>
      </c>
      <c r="M749" s="3">
        <v>37.159999999999997</v>
      </c>
      <c r="O749" s="3">
        <v>432</v>
      </c>
      <c r="P749" s="3">
        <v>1.64</v>
      </c>
      <c r="Q749" s="3">
        <v>36.549999999999997</v>
      </c>
    </row>
    <row r="750" spans="1:17" x14ac:dyDescent="0.2">
      <c r="A750" s="3">
        <v>936</v>
      </c>
      <c r="B750" s="3">
        <v>3.82</v>
      </c>
      <c r="C750" s="3">
        <v>34.369999999999997</v>
      </c>
      <c r="F750" s="3">
        <v>792</v>
      </c>
      <c r="G750" s="3">
        <v>3.4</v>
      </c>
      <c r="H750" s="3">
        <v>32.5</v>
      </c>
      <c r="K750" s="3">
        <v>360</v>
      </c>
      <c r="L750" s="3">
        <v>1.55</v>
      </c>
      <c r="M750" s="3">
        <v>32.36</v>
      </c>
      <c r="O750" s="3">
        <v>360</v>
      </c>
      <c r="P750" s="3">
        <v>1.53</v>
      </c>
      <c r="Q750" s="3">
        <v>32.68</v>
      </c>
    </row>
    <row r="751" spans="1:17" x14ac:dyDescent="0.2">
      <c r="A751" s="3">
        <v>936</v>
      </c>
      <c r="B751" s="3">
        <v>3.72</v>
      </c>
      <c r="C751" s="3">
        <v>35.090000000000003</v>
      </c>
      <c r="F751" s="3">
        <v>792</v>
      </c>
      <c r="G751" s="3">
        <v>3.12</v>
      </c>
      <c r="H751" s="3">
        <v>35.369999999999997</v>
      </c>
      <c r="K751" s="3">
        <v>1080</v>
      </c>
      <c r="L751" s="3">
        <v>6.35</v>
      </c>
      <c r="M751" s="3">
        <v>30.86</v>
      </c>
      <c r="O751" s="3">
        <v>1008</v>
      </c>
      <c r="P751" s="3">
        <v>4.32</v>
      </c>
      <c r="Q751" s="3">
        <v>33.03</v>
      </c>
    </row>
    <row r="752" spans="1:17" x14ac:dyDescent="0.2">
      <c r="A752" s="3">
        <v>1008</v>
      </c>
      <c r="B752" s="3">
        <v>4.12</v>
      </c>
      <c r="C752" s="3">
        <v>34.31</v>
      </c>
      <c r="F752" s="3">
        <v>720</v>
      </c>
      <c r="G752" s="3">
        <v>2.84</v>
      </c>
      <c r="H752" s="3">
        <v>35.299999999999997</v>
      </c>
      <c r="K752" s="3">
        <v>1008</v>
      </c>
      <c r="L752" s="3">
        <v>4.41</v>
      </c>
      <c r="M752" s="3">
        <v>32.159999999999997</v>
      </c>
      <c r="O752" s="3">
        <v>1080</v>
      </c>
      <c r="P752" s="3">
        <v>4.7</v>
      </c>
      <c r="Q752" s="3">
        <v>32.31</v>
      </c>
    </row>
    <row r="753" spans="1:17" x14ac:dyDescent="0.2">
      <c r="A753" s="3">
        <v>936</v>
      </c>
      <c r="B753" s="3">
        <v>3.88</v>
      </c>
      <c r="C753" s="3">
        <v>34.14</v>
      </c>
      <c r="F753" s="3">
        <v>936</v>
      </c>
      <c r="G753" s="3">
        <v>3.8</v>
      </c>
      <c r="H753" s="3">
        <v>34.409999999999997</v>
      </c>
      <c r="K753" s="3">
        <v>864</v>
      </c>
      <c r="L753" s="3">
        <v>3.7</v>
      </c>
      <c r="M753" s="3">
        <v>32.68</v>
      </c>
      <c r="O753" s="3">
        <v>792</v>
      </c>
      <c r="P753" s="3">
        <v>4.41</v>
      </c>
      <c r="Q753" s="3">
        <v>24.98</v>
      </c>
    </row>
    <row r="754" spans="1:17" x14ac:dyDescent="0.2">
      <c r="A754" s="3">
        <v>576</v>
      </c>
      <c r="B754" s="3">
        <v>2.21</v>
      </c>
      <c r="C754" s="3">
        <v>36.28</v>
      </c>
      <c r="F754" s="3">
        <v>864</v>
      </c>
      <c r="G754" s="3">
        <v>3.48</v>
      </c>
      <c r="H754" s="3">
        <v>34.630000000000003</v>
      </c>
      <c r="K754" s="3">
        <v>864</v>
      </c>
      <c r="L754" s="3">
        <v>3.7</v>
      </c>
      <c r="M754" s="3">
        <v>32.770000000000003</v>
      </c>
      <c r="O754" s="3">
        <v>504</v>
      </c>
      <c r="P754" s="3">
        <v>2.19</v>
      </c>
      <c r="Q754" s="3">
        <v>32.04</v>
      </c>
    </row>
    <row r="755" spans="1:17" x14ac:dyDescent="0.2">
      <c r="A755" s="3">
        <v>864</v>
      </c>
      <c r="B755" s="3">
        <v>3.38</v>
      </c>
      <c r="C755" s="3">
        <v>35.659999999999997</v>
      </c>
      <c r="F755" s="3">
        <v>648</v>
      </c>
      <c r="G755" s="3">
        <v>2.5499999999999998</v>
      </c>
      <c r="H755" s="3">
        <v>35.5</v>
      </c>
      <c r="K755" s="3">
        <v>864</v>
      </c>
      <c r="L755" s="3">
        <v>3.63</v>
      </c>
      <c r="M755" s="3">
        <v>33.340000000000003</v>
      </c>
      <c r="O755" s="3">
        <v>1008</v>
      </c>
      <c r="P755" s="3">
        <v>4.26</v>
      </c>
      <c r="Q755" s="3">
        <v>33.200000000000003</v>
      </c>
    </row>
    <row r="756" spans="1:17" x14ac:dyDescent="0.2">
      <c r="A756" s="3">
        <v>504</v>
      </c>
      <c r="B756" s="3">
        <v>1.99</v>
      </c>
      <c r="C756" s="3">
        <v>35.53</v>
      </c>
      <c r="F756" s="3">
        <v>648</v>
      </c>
      <c r="G756" s="3">
        <v>2.58</v>
      </c>
      <c r="H756" s="3">
        <v>35.11</v>
      </c>
      <c r="K756" s="3">
        <v>936</v>
      </c>
      <c r="L756" s="3">
        <v>3.93</v>
      </c>
      <c r="M756" s="3">
        <v>33.270000000000003</v>
      </c>
      <c r="O756" s="3">
        <v>792</v>
      </c>
      <c r="P756" s="3">
        <v>3.19</v>
      </c>
      <c r="Q756" s="3">
        <v>34.799999999999997</v>
      </c>
    </row>
    <row r="757" spans="1:17" x14ac:dyDescent="0.2">
      <c r="A757" s="3">
        <v>360</v>
      </c>
      <c r="B757" s="3">
        <v>1.34</v>
      </c>
      <c r="C757" s="3">
        <v>37.35</v>
      </c>
      <c r="F757" s="3">
        <v>432</v>
      </c>
      <c r="G757" s="3">
        <v>1.62</v>
      </c>
      <c r="H757" s="3">
        <v>37.15</v>
      </c>
      <c r="K757" s="3">
        <v>720</v>
      </c>
      <c r="L757" s="3">
        <v>2.87</v>
      </c>
      <c r="M757" s="3">
        <v>34.89</v>
      </c>
      <c r="O757" s="3">
        <v>936</v>
      </c>
      <c r="P757" s="3">
        <v>3.72</v>
      </c>
      <c r="Q757" s="3">
        <v>35.130000000000003</v>
      </c>
    </row>
    <row r="758" spans="1:17" x14ac:dyDescent="0.2">
      <c r="A758" s="3">
        <v>432</v>
      </c>
      <c r="B758" s="3">
        <v>1.83</v>
      </c>
      <c r="C758" s="3">
        <v>32.74</v>
      </c>
      <c r="F758" s="3">
        <v>432</v>
      </c>
      <c r="G758" s="3">
        <v>1.84</v>
      </c>
      <c r="H758" s="3">
        <v>32.67</v>
      </c>
      <c r="K758" s="3">
        <v>1008</v>
      </c>
      <c r="L758" s="3">
        <v>4.09</v>
      </c>
      <c r="M758" s="3">
        <v>34.36</v>
      </c>
      <c r="O758" s="3">
        <v>1008</v>
      </c>
      <c r="P758" s="3">
        <v>4.17</v>
      </c>
      <c r="Q758" s="3">
        <v>33.81</v>
      </c>
    </row>
    <row r="759" spans="1:17" x14ac:dyDescent="0.2">
      <c r="A759" s="3">
        <v>1152</v>
      </c>
      <c r="B759" s="3">
        <v>5.09</v>
      </c>
      <c r="C759" s="3">
        <v>31.87</v>
      </c>
      <c r="F759" s="3">
        <v>1224</v>
      </c>
      <c r="G759" s="3">
        <v>5.23</v>
      </c>
      <c r="H759" s="3">
        <v>32.83</v>
      </c>
      <c r="K759" s="3">
        <v>1152</v>
      </c>
      <c r="L759" s="3">
        <v>4.7699999999999996</v>
      </c>
      <c r="M759" s="3">
        <v>33.700000000000003</v>
      </c>
      <c r="O759" s="3">
        <v>936</v>
      </c>
      <c r="P759" s="3">
        <v>3.9</v>
      </c>
      <c r="Q759" s="3">
        <v>33.49</v>
      </c>
    </row>
    <row r="760" spans="1:17" x14ac:dyDescent="0.2">
      <c r="A760" s="3">
        <v>936</v>
      </c>
      <c r="B760" s="3">
        <v>5.66</v>
      </c>
      <c r="C760" s="3">
        <v>23.07</v>
      </c>
      <c r="F760" s="3">
        <v>1080</v>
      </c>
      <c r="G760" s="3">
        <v>4.78</v>
      </c>
      <c r="H760" s="3">
        <v>31.84</v>
      </c>
      <c r="K760" s="3">
        <v>1008</v>
      </c>
      <c r="L760" s="3">
        <v>4.1500000000000004</v>
      </c>
      <c r="M760" s="3">
        <v>33.869999999999997</v>
      </c>
      <c r="O760" s="3">
        <v>1224</v>
      </c>
      <c r="P760" s="3">
        <v>5.26</v>
      </c>
      <c r="Q760" s="3">
        <v>32.6</v>
      </c>
    </row>
    <row r="761" spans="1:17" x14ac:dyDescent="0.2">
      <c r="A761" s="3">
        <v>792</v>
      </c>
      <c r="B761" s="3">
        <v>5.32</v>
      </c>
      <c r="C761" s="3">
        <v>29.48</v>
      </c>
      <c r="F761" s="3">
        <v>1080</v>
      </c>
      <c r="G761" s="3">
        <v>4.88</v>
      </c>
      <c r="H761" s="3">
        <v>31.04</v>
      </c>
      <c r="K761" s="3">
        <v>1152</v>
      </c>
      <c r="L761" s="3">
        <v>4.96</v>
      </c>
      <c r="M761" s="3">
        <v>32.56</v>
      </c>
      <c r="O761" s="3">
        <v>1008</v>
      </c>
      <c r="P761" s="3">
        <v>4.2699999999999996</v>
      </c>
      <c r="Q761" s="3">
        <v>32.93</v>
      </c>
    </row>
    <row r="762" spans="1:17" x14ac:dyDescent="0.2">
      <c r="A762" s="3">
        <v>936</v>
      </c>
      <c r="B762" s="3">
        <v>4.0599999999999996</v>
      </c>
      <c r="C762" s="3">
        <v>32.58</v>
      </c>
      <c r="F762" s="3">
        <v>864</v>
      </c>
      <c r="G762" s="3">
        <v>3.66</v>
      </c>
      <c r="H762" s="3">
        <v>33</v>
      </c>
      <c r="K762" s="3">
        <v>1008</v>
      </c>
      <c r="L762" s="3">
        <v>4.26</v>
      </c>
      <c r="M762" s="3">
        <v>33.119999999999997</v>
      </c>
      <c r="O762" s="3">
        <v>864</v>
      </c>
      <c r="P762" s="3">
        <v>3.6</v>
      </c>
      <c r="Q762" s="3">
        <v>33.49</v>
      </c>
    </row>
    <row r="763" spans="1:17" x14ac:dyDescent="0.2">
      <c r="A763" s="3">
        <v>792</v>
      </c>
      <c r="B763" s="3">
        <v>3.41</v>
      </c>
      <c r="C763" s="3">
        <v>33.61</v>
      </c>
      <c r="F763" s="3">
        <v>864</v>
      </c>
      <c r="G763" s="3">
        <v>3.68</v>
      </c>
      <c r="H763" s="3">
        <v>32.76</v>
      </c>
      <c r="K763" s="3">
        <v>864</v>
      </c>
      <c r="L763" s="3">
        <v>3.69</v>
      </c>
      <c r="M763" s="3">
        <v>32.840000000000003</v>
      </c>
      <c r="O763" s="3">
        <v>648</v>
      </c>
      <c r="P763" s="3">
        <v>2.64</v>
      </c>
      <c r="Q763" s="3">
        <v>34.46</v>
      </c>
    </row>
    <row r="764" spans="1:17" x14ac:dyDescent="0.2">
      <c r="A764" s="3">
        <v>792</v>
      </c>
      <c r="B764" s="3">
        <v>3.29</v>
      </c>
      <c r="C764" s="3">
        <v>33.67</v>
      </c>
      <c r="F764" s="3">
        <v>864</v>
      </c>
      <c r="G764" s="3">
        <v>3.57</v>
      </c>
      <c r="H764" s="3">
        <v>33.76</v>
      </c>
      <c r="K764" s="3">
        <v>576</v>
      </c>
      <c r="L764" s="3">
        <v>2.4300000000000002</v>
      </c>
      <c r="M764" s="3">
        <v>33.36</v>
      </c>
      <c r="O764" s="3">
        <v>720</v>
      </c>
      <c r="P764" s="3">
        <v>2.9</v>
      </c>
      <c r="Q764" s="3">
        <v>34.69</v>
      </c>
    </row>
    <row r="765" spans="1:17" x14ac:dyDescent="0.2">
      <c r="A765" s="3">
        <v>1008</v>
      </c>
      <c r="B765" s="3">
        <v>4.26</v>
      </c>
      <c r="C765" s="3">
        <v>33.11</v>
      </c>
      <c r="F765" s="3">
        <v>1008</v>
      </c>
      <c r="G765" s="3">
        <v>4.25</v>
      </c>
      <c r="H765" s="3">
        <v>33.1</v>
      </c>
      <c r="K765" s="3">
        <v>432</v>
      </c>
      <c r="L765" s="3">
        <v>1.75</v>
      </c>
      <c r="M765" s="3">
        <v>34.74</v>
      </c>
      <c r="O765" s="3">
        <v>576</v>
      </c>
      <c r="P765" s="3">
        <v>2.21</v>
      </c>
      <c r="Q765" s="3">
        <v>36.39</v>
      </c>
    </row>
    <row r="766" spans="1:17" x14ac:dyDescent="0.2">
      <c r="A766" s="3">
        <v>792</v>
      </c>
      <c r="B766" s="3">
        <v>3.18</v>
      </c>
      <c r="C766" s="3">
        <v>34.85</v>
      </c>
      <c r="F766" s="3">
        <v>576</v>
      </c>
      <c r="G766" s="3">
        <v>2.2999999999999998</v>
      </c>
      <c r="H766" s="3">
        <v>34.950000000000003</v>
      </c>
      <c r="K766" s="3">
        <v>432</v>
      </c>
      <c r="L766" s="3">
        <v>1.7</v>
      </c>
      <c r="M766" s="3">
        <v>35.71</v>
      </c>
      <c r="O766" s="3">
        <v>504</v>
      </c>
      <c r="P766" s="3">
        <v>1.87</v>
      </c>
      <c r="Q766" s="3">
        <v>37.4</v>
      </c>
    </row>
    <row r="767" spans="1:17" x14ac:dyDescent="0.2">
      <c r="A767" s="3">
        <v>720</v>
      </c>
      <c r="B767" s="3">
        <v>2.83</v>
      </c>
      <c r="C767" s="3">
        <v>35.479999999999997</v>
      </c>
      <c r="F767" s="3">
        <v>792</v>
      </c>
      <c r="G767" s="3">
        <v>3.32</v>
      </c>
      <c r="H767" s="3">
        <v>33.31</v>
      </c>
      <c r="K767" s="3">
        <v>432</v>
      </c>
      <c r="L767" s="3">
        <v>1.85</v>
      </c>
      <c r="M767" s="3">
        <v>32.43</v>
      </c>
      <c r="O767" s="3">
        <v>432</v>
      </c>
      <c r="P767" s="3">
        <v>1.84</v>
      </c>
      <c r="Q767" s="3">
        <v>32.57</v>
      </c>
    </row>
    <row r="768" spans="1:17" x14ac:dyDescent="0.2">
      <c r="A768" s="3">
        <v>648</v>
      </c>
      <c r="B768" s="3">
        <v>2.46</v>
      </c>
      <c r="C768" s="3">
        <v>36.64</v>
      </c>
      <c r="F768" s="3">
        <v>504</v>
      </c>
      <c r="G768" s="3">
        <v>1.99</v>
      </c>
      <c r="H768" s="3">
        <v>35.340000000000003</v>
      </c>
      <c r="K768" s="3">
        <v>864</v>
      </c>
      <c r="L768" s="3">
        <v>3.64</v>
      </c>
      <c r="M768" s="3">
        <v>33.32</v>
      </c>
      <c r="O768" s="3">
        <v>720</v>
      </c>
      <c r="P768" s="3">
        <v>2.97</v>
      </c>
      <c r="Q768" s="3">
        <v>33.97</v>
      </c>
    </row>
    <row r="769" spans="1:17" x14ac:dyDescent="0.2">
      <c r="A769" s="3">
        <v>504</v>
      </c>
      <c r="B769" s="3">
        <v>1.89</v>
      </c>
      <c r="C769" s="3">
        <v>37.11</v>
      </c>
      <c r="F769" s="3">
        <v>360</v>
      </c>
      <c r="G769" s="3">
        <v>1.34</v>
      </c>
      <c r="H769" s="3">
        <v>37.26</v>
      </c>
      <c r="K769" s="3">
        <v>936</v>
      </c>
      <c r="L769" s="3">
        <v>4.01</v>
      </c>
      <c r="M769" s="3">
        <v>32.630000000000003</v>
      </c>
      <c r="O769" s="3">
        <v>864</v>
      </c>
      <c r="P769" s="3">
        <v>3.75</v>
      </c>
      <c r="Q769" s="3">
        <v>32.24</v>
      </c>
    </row>
    <row r="770" spans="1:17" x14ac:dyDescent="0.2">
      <c r="A770" s="3">
        <v>360</v>
      </c>
      <c r="B770" s="3">
        <v>1.55</v>
      </c>
      <c r="C770" s="3">
        <v>32.29</v>
      </c>
      <c r="F770" s="3">
        <v>360</v>
      </c>
      <c r="G770" s="3">
        <v>1.57</v>
      </c>
      <c r="H770" s="3">
        <v>31.94</v>
      </c>
      <c r="K770" s="3">
        <v>864</v>
      </c>
      <c r="L770" s="3">
        <v>3.69</v>
      </c>
      <c r="M770" s="3">
        <v>32.94</v>
      </c>
      <c r="O770" s="3">
        <v>792</v>
      </c>
      <c r="P770" s="3">
        <v>4.47</v>
      </c>
      <c r="Q770" s="3">
        <v>24.7</v>
      </c>
    </row>
    <row r="771" spans="1:17" x14ac:dyDescent="0.2">
      <c r="A771" s="3">
        <v>1008</v>
      </c>
      <c r="B771" s="3">
        <v>4.07</v>
      </c>
      <c r="C771" s="3">
        <v>34.630000000000003</v>
      </c>
      <c r="F771" s="3">
        <v>1008</v>
      </c>
      <c r="G771" s="3">
        <v>4.08</v>
      </c>
      <c r="H771" s="3">
        <v>34.57</v>
      </c>
      <c r="K771" s="3">
        <v>1008</v>
      </c>
      <c r="L771" s="3">
        <v>4.5999999999999996</v>
      </c>
      <c r="M771" s="3">
        <v>32.6</v>
      </c>
      <c r="O771" s="3">
        <v>576</v>
      </c>
      <c r="P771" s="3">
        <v>2.6</v>
      </c>
      <c r="Q771" s="3">
        <v>30.82</v>
      </c>
    </row>
    <row r="772" spans="1:17" x14ac:dyDescent="0.2">
      <c r="A772" s="3">
        <v>864</v>
      </c>
      <c r="B772" s="3">
        <v>4.9400000000000004</v>
      </c>
      <c r="C772" s="3">
        <v>24.34</v>
      </c>
      <c r="F772" s="3">
        <v>864</v>
      </c>
      <c r="G772" s="3">
        <v>3.42</v>
      </c>
      <c r="H772" s="3">
        <v>35.18</v>
      </c>
      <c r="K772" s="3">
        <v>864</v>
      </c>
      <c r="L772" s="3">
        <v>3.66</v>
      </c>
      <c r="M772" s="3">
        <v>33.17</v>
      </c>
      <c r="O772" s="3">
        <v>1008</v>
      </c>
      <c r="P772" s="3">
        <v>4.37</v>
      </c>
      <c r="Q772" s="3">
        <v>32.590000000000003</v>
      </c>
    </row>
    <row r="773" spans="1:17" x14ac:dyDescent="0.2">
      <c r="A773" s="3">
        <v>792</v>
      </c>
      <c r="B773" s="3">
        <v>3.35</v>
      </c>
      <c r="C773" s="3">
        <v>33.549999999999997</v>
      </c>
      <c r="F773" s="3">
        <v>864</v>
      </c>
      <c r="G773" s="3">
        <v>3.63</v>
      </c>
      <c r="H773" s="3">
        <v>33.36</v>
      </c>
      <c r="K773" s="3">
        <v>1008</v>
      </c>
      <c r="L773" s="3">
        <v>4.16</v>
      </c>
      <c r="M773" s="3">
        <v>33.880000000000003</v>
      </c>
      <c r="O773" s="3">
        <v>720</v>
      </c>
      <c r="P773" s="3">
        <v>2.98</v>
      </c>
      <c r="Q773" s="3">
        <v>33.85</v>
      </c>
    </row>
    <row r="774" spans="1:17" x14ac:dyDescent="0.2">
      <c r="A774" s="3">
        <v>864</v>
      </c>
      <c r="B774" s="3">
        <v>3.81</v>
      </c>
      <c r="C774" s="3">
        <v>32.28</v>
      </c>
      <c r="F774" s="3">
        <v>936</v>
      </c>
      <c r="G774" s="3">
        <v>4.05</v>
      </c>
      <c r="H774" s="3">
        <v>33.69</v>
      </c>
      <c r="K774" s="3">
        <v>936</v>
      </c>
      <c r="L774" s="3">
        <v>3.92</v>
      </c>
      <c r="M774" s="3">
        <v>33.47</v>
      </c>
      <c r="O774" s="3">
        <v>720</v>
      </c>
      <c r="P774" s="3">
        <v>2.99</v>
      </c>
      <c r="Q774" s="3">
        <v>33.869999999999997</v>
      </c>
    </row>
    <row r="775" spans="1:17" x14ac:dyDescent="0.2">
      <c r="A775" s="3">
        <v>936</v>
      </c>
      <c r="B775" s="3">
        <v>3.87</v>
      </c>
      <c r="C775" s="3">
        <v>33.1</v>
      </c>
      <c r="F775" s="3">
        <v>1080</v>
      </c>
      <c r="G775" s="3">
        <v>4.6500000000000004</v>
      </c>
      <c r="H775" s="3">
        <v>32.53</v>
      </c>
      <c r="K775" s="3">
        <v>936</v>
      </c>
      <c r="L775" s="3">
        <v>3.95</v>
      </c>
      <c r="M775" s="3">
        <v>33.270000000000003</v>
      </c>
      <c r="O775" s="3">
        <v>648</v>
      </c>
      <c r="P775" s="3">
        <v>2.62</v>
      </c>
      <c r="Q775" s="3">
        <v>34.67</v>
      </c>
    </row>
    <row r="776" spans="1:17" x14ac:dyDescent="0.2">
      <c r="A776" s="3">
        <v>936</v>
      </c>
      <c r="B776" s="3">
        <v>4.28</v>
      </c>
      <c r="C776" s="3">
        <v>30.59</v>
      </c>
      <c r="F776" s="3">
        <v>1152</v>
      </c>
      <c r="G776" s="3">
        <v>7.01</v>
      </c>
      <c r="H776" s="3">
        <v>30.56</v>
      </c>
      <c r="K776" s="3">
        <v>648</v>
      </c>
      <c r="L776" s="3">
        <v>2.56</v>
      </c>
      <c r="M776" s="3">
        <v>35.35</v>
      </c>
      <c r="O776" s="3">
        <v>864</v>
      </c>
      <c r="P776" s="3">
        <v>3.57</v>
      </c>
      <c r="Q776" s="3">
        <v>33.93</v>
      </c>
    </row>
    <row r="777" spans="1:17" x14ac:dyDescent="0.2">
      <c r="A777" s="3">
        <v>720</v>
      </c>
      <c r="B777" s="3">
        <v>3.52</v>
      </c>
      <c r="C777" s="3">
        <v>28.5</v>
      </c>
      <c r="F777" s="3">
        <v>792</v>
      </c>
      <c r="G777" s="3">
        <v>3.4</v>
      </c>
      <c r="H777" s="3">
        <v>32.68</v>
      </c>
      <c r="K777" s="3">
        <v>1008</v>
      </c>
      <c r="L777" s="3">
        <v>4.2300000000000004</v>
      </c>
      <c r="M777" s="3">
        <v>33.36</v>
      </c>
      <c r="O777" s="3">
        <v>864</v>
      </c>
      <c r="P777" s="3">
        <v>3.53</v>
      </c>
      <c r="Q777" s="3">
        <v>34.21</v>
      </c>
    </row>
    <row r="778" spans="1:17" x14ac:dyDescent="0.2">
      <c r="A778" s="3">
        <v>792</v>
      </c>
      <c r="B778" s="3">
        <v>3.33</v>
      </c>
      <c r="C778" s="3">
        <v>33.229999999999997</v>
      </c>
      <c r="F778" s="3">
        <v>864</v>
      </c>
      <c r="G778" s="3">
        <v>3.59</v>
      </c>
      <c r="H778" s="3">
        <v>33.74</v>
      </c>
      <c r="K778" s="3">
        <v>720</v>
      </c>
      <c r="L778" s="3">
        <v>2.9</v>
      </c>
      <c r="M778" s="3">
        <v>34.619999999999997</v>
      </c>
      <c r="O778" s="3">
        <v>936</v>
      </c>
      <c r="P778" s="3">
        <v>3.86</v>
      </c>
      <c r="Q778" s="3">
        <v>33.869999999999997</v>
      </c>
    </row>
    <row r="779" spans="1:17" x14ac:dyDescent="0.2">
      <c r="A779" s="3">
        <v>432</v>
      </c>
      <c r="B779" s="3">
        <v>1.79</v>
      </c>
      <c r="C779" s="3">
        <v>33.619999999999997</v>
      </c>
      <c r="F779" s="3">
        <v>576</v>
      </c>
      <c r="G779" s="3">
        <v>2.34</v>
      </c>
      <c r="H779" s="3">
        <v>34.450000000000003</v>
      </c>
      <c r="K779" s="3">
        <v>576</v>
      </c>
      <c r="L779" s="3">
        <v>2.33</v>
      </c>
      <c r="M779" s="3">
        <v>34.46</v>
      </c>
      <c r="O779" s="3">
        <v>720</v>
      </c>
      <c r="P779" s="3">
        <v>2.85</v>
      </c>
      <c r="Q779" s="3">
        <v>35.200000000000003</v>
      </c>
    </row>
    <row r="780" spans="1:17" x14ac:dyDescent="0.2">
      <c r="A780" s="3">
        <v>432</v>
      </c>
      <c r="B780" s="3">
        <v>1.71</v>
      </c>
      <c r="C780" s="3">
        <v>35.17</v>
      </c>
      <c r="F780" s="3">
        <v>576</v>
      </c>
      <c r="G780" s="3">
        <v>2.35</v>
      </c>
      <c r="H780" s="3">
        <v>34.22</v>
      </c>
      <c r="K780" s="3">
        <v>648</v>
      </c>
      <c r="L780" s="3">
        <v>2.62</v>
      </c>
      <c r="M780" s="3">
        <v>34.549999999999997</v>
      </c>
      <c r="O780" s="3">
        <v>1008</v>
      </c>
      <c r="P780" s="3">
        <v>4.16</v>
      </c>
      <c r="Q780" s="3">
        <v>33.700000000000003</v>
      </c>
    </row>
    <row r="781" spans="1:17" x14ac:dyDescent="0.2">
      <c r="A781" s="3">
        <v>360</v>
      </c>
      <c r="B781" s="3">
        <v>1.36</v>
      </c>
      <c r="C781" s="3">
        <v>36.79</v>
      </c>
      <c r="F781" s="3">
        <v>432</v>
      </c>
      <c r="G781" s="3">
        <v>1.62</v>
      </c>
      <c r="H781" s="3">
        <v>37.03</v>
      </c>
      <c r="K781" s="3">
        <v>864</v>
      </c>
      <c r="L781" s="3">
        <v>3.55</v>
      </c>
      <c r="M781" s="3">
        <v>33.94</v>
      </c>
      <c r="O781" s="3">
        <v>792</v>
      </c>
      <c r="P781" s="3">
        <v>3.23</v>
      </c>
      <c r="Q781" s="3">
        <v>34.17</v>
      </c>
    </row>
    <row r="782" spans="1:17" x14ac:dyDescent="0.2">
      <c r="A782" s="3">
        <v>432</v>
      </c>
      <c r="B782" s="3">
        <v>1.85</v>
      </c>
      <c r="C782" s="3">
        <v>32.380000000000003</v>
      </c>
      <c r="F782" s="3">
        <v>432</v>
      </c>
      <c r="G782" s="3">
        <v>1.85</v>
      </c>
      <c r="H782" s="3">
        <v>32.39</v>
      </c>
      <c r="K782" s="3">
        <v>648</v>
      </c>
      <c r="L782" s="3">
        <v>2.57</v>
      </c>
      <c r="M782" s="3">
        <v>35.19</v>
      </c>
      <c r="O782" s="3">
        <v>720</v>
      </c>
      <c r="P782" s="3">
        <v>2.85</v>
      </c>
      <c r="Q782" s="3">
        <v>35.25</v>
      </c>
    </row>
    <row r="783" spans="1:17" x14ac:dyDescent="0.2">
      <c r="A783" s="3">
        <v>1080</v>
      </c>
      <c r="B783" s="3">
        <v>4.54</v>
      </c>
      <c r="C783" s="3">
        <v>33.369999999999997</v>
      </c>
      <c r="F783" s="3">
        <v>1152</v>
      </c>
      <c r="G783" s="3">
        <v>4.93</v>
      </c>
      <c r="H783" s="3">
        <v>32.83</v>
      </c>
      <c r="K783" s="3">
        <v>504</v>
      </c>
      <c r="L783" s="3">
        <v>1.88</v>
      </c>
      <c r="M783" s="3">
        <v>37.18</v>
      </c>
      <c r="O783" s="3">
        <v>432</v>
      </c>
      <c r="P783" s="3">
        <v>1.62</v>
      </c>
      <c r="Q783" s="3">
        <v>37.130000000000003</v>
      </c>
    </row>
    <row r="784" spans="1:17" x14ac:dyDescent="0.2">
      <c r="A784" s="3">
        <v>720</v>
      </c>
      <c r="B784" s="3">
        <v>4.2</v>
      </c>
      <c r="C784" s="3">
        <v>23.89</v>
      </c>
      <c r="F784" s="3">
        <v>936</v>
      </c>
      <c r="G784" s="3">
        <v>3.87</v>
      </c>
      <c r="H784" s="3">
        <v>33.83</v>
      </c>
      <c r="K784" s="3">
        <v>432</v>
      </c>
      <c r="L784" s="3">
        <v>1.85</v>
      </c>
      <c r="M784" s="3">
        <v>32.46</v>
      </c>
      <c r="O784" s="3">
        <v>432</v>
      </c>
      <c r="P784" s="3">
        <v>1.85</v>
      </c>
      <c r="Q784" s="3">
        <v>32.409999999999997</v>
      </c>
    </row>
    <row r="785" spans="1:17" x14ac:dyDescent="0.2">
      <c r="A785" s="3">
        <v>648</v>
      </c>
      <c r="B785" s="3">
        <v>4.38</v>
      </c>
      <c r="C785" s="3">
        <v>31.61</v>
      </c>
      <c r="F785" s="3">
        <v>1080</v>
      </c>
      <c r="G785" s="3">
        <v>4.46</v>
      </c>
      <c r="H785" s="3">
        <v>33.840000000000003</v>
      </c>
      <c r="K785" s="3">
        <v>936</v>
      </c>
      <c r="L785" s="3">
        <v>3.77</v>
      </c>
      <c r="M785" s="3">
        <v>34.659999999999997</v>
      </c>
      <c r="O785" s="3">
        <v>1008</v>
      </c>
      <c r="P785" s="3">
        <v>4.0599999999999996</v>
      </c>
      <c r="Q785" s="3">
        <v>34.619999999999997</v>
      </c>
    </row>
    <row r="786" spans="1:17" x14ac:dyDescent="0.2">
      <c r="A786" s="3">
        <v>792</v>
      </c>
      <c r="B786" s="3">
        <v>3.1</v>
      </c>
      <c r="C786" s="3">
        <v>35.65</v>
      </c>
      <c r="F786" s="3">
        <v>864</v>
      </c>
      <c r="G786" s="3">
        <v>3.39</v>
      </c>
      <c r="H786" s="3">
        <v>33.83</v>
      </c>
      <c r="K786" s="3">
        <v>1152</v>
      </c>
      <c r="L786" s="3">
        <v>4.75</v>
      </c>
      <c r="M786" s="3">
        <v>33.840000000000003</v>
      </c>
      <c r="O786" s="3">
        <v>1008</v>
      </c>
      <c r="P786" s="3">
        <v>4.1399999999999997</v>
      </c>
      <c r="Q786" s="3">
        <v>33.93</v>
      </c>
    </row>
    <row r="787" spans="1:17" x14ac:dyDescent="0.2">
      <c r="A787" s="3">
        <v>1224</v>
      </c>
      <c r="B787" s="3">
        <v>5.12</v>
      </c>
      <c r="C787" s="3">
        <v>33.44</v>
      </c>
      <c r="F787" s="3">
        <v>936</v>
      </c>
      <c r="G787" s="3">
        <v>3.99</v>
      </c>
      <c r="H787" s="3">
        <v>32.71</v>
      </c>
      <c r="K787" s="3">
        <v>864</v>
      </c>
      <c r="L787" s="3">
        <v>3.61</v>
      </c>
      <c r="M787" s="3">
        <v>33.58</v>
      </c>
      <c r="O787" s="3">
        <v>936</v>
      </c>
      <c r="P787" s="3">
        <v>5.12</v>
      </c>
      <c r="Q787" s="3">
        <v>25.5</v>
      </c>
    </row>
    <row r="788" spans="1:17" x14ac:dyDescent="0.2">
      <c r="A788" s="3">
        <v>1080</v>
      </c>
      <c r="B788" s="3">
        <v>4.76</v>
      </c>
      <c r="C788" s="3">
        <v>31.65</v>
      </c>
      <c r="F788" s="3">
        <v>1008</v>
      </c>
      <c r="G788" s="3">
        <v>4.22</v>
      </c>
      <c r="H788" s="3">
        <v>33.54</v>
      </c>
      <c r="K788" s="3">
        <v>936</v>
      </c>
      <c r="L788" s="3">
        <v>3.77</v>
      </c>
      <c r="M788" s="3">
        <v>32.74</v>
      </c>
      <c r="O788" s="3">
        <v>648</v>
      </c>
      <c r="P788" s="3">
        <v>2.89</v>
      </c>
      <c r="Q788" s="3">
        <v>31.32</v>
      </c>
    </row>
    <row r="789" spans="1:17" x14ac:dyDescent="0.2">
      <c r="A789" s="3">
        <v>936</v>
      </c>
      <c r="B789" s="3">
        <v>4.0999999999999996</v>
      </c>
      <c r="C789" s="3">
        <v>32.06</v>
      </c>
      <c r="F789" s="3">
        <v>1008</v>
      </c>
      <c r="G789" s="3">
        <v>4.68</v>
      </c>
      <c r="H789" s="3">
        <v>31.34</v>
      </c>
      <c r="K789" s="3">
        <v>1008</v>
      </c>
      <c r="L789" s="3">
        <v>4.3499999999999996</v>
      </c>
      <c r="M789" s="3">
        <v>32.369999999999997</v>
      </c>
      <c r="O789" s="3">
        <v>1008</v>
      </c>
      <c r="P789" s="3">
        <v>4.41</v>
      </c>
      <c r="Q789" s="3">
        <v>31.98</v>
      </c>
    </row>
    <row r="790" spans="1:17" x14ac:dyDescent="0.2">
      <c r="A790" s="3">
        <v>864</v>
      </c>
      <c r="B790" s="3">
        <v>3.84</v>
      </c>
      <c r="C790" s="3">
        <v>31.53</v>
      </c>
      <c r="F790" s="3">
        <v>936</v>
      </c>
      <c r="G790" s="3">
        <v>3.9</v>
      </c>
      <c r="H790" s="3">
        <v>33.5</v>
      </c>
      <c r="K790" s="3">
        <v>1008</v>
      </c>
      <c r="L790" s="3">
        <v>4.42</v>
      </c>
      <c r="M790" s="3">
        <v>32.03</v>
      </c>
      <c r="O790" s="3">
        <v>1008</v>
      </c>
      <c r="P790" s="3">
        <v>4.3899999999999997</v>
      </c>
      <c r="Q790" s="3">
        <v>32.119999999999997</v>
      </c>
    </row>
    <row r="791" spans="1:17" x14ac:dyDescent="0.2">
      <c r="A791" s="3">
        <v>792</v>
      </c>
      <c r="B791" s="3">
        <v>3.36</v>
      </c>
      <c r="C791" s="3">
        <v>33.08</v>
      </c>
      <c r="F791" s="3">
        <v>648</v>
      </c>
      <c r="G791" s="3">
        <v>2.63</v>
      </c>
      <c r="H791" s="3">
        <v>34.549999999999997</v>
      </c>
      <c r="K791" s="3">
        <v>1080</v>
      </c>
      <c r="L791" s="3">
        <v>4.79</v>
      </c>
      <c r="M791" s="3">
        <v>31.86</v>
      </c>
      <c r="O791" s="3">
        <v>792</v>
      </c>
      <c r="P791" s="3">
        <v>3.27</v>
      </c>
      <c r="Q791" s="3">
        <v>33.86</v>
      </c>
    </row>
    <row r="792" spans="1:17" x14ac:dyDescent="0.2">
      <c r="A792" s="3">
        <v>576</v>
      </c>
      <c r="B792" s="3">
        <v>2.2599999999999998</v>
      </c>
      <c r="C792" s="3">
        <v>35.68</v>
      </c>
      <c r="F792" s="3">
        <v>648</v>
      </c>
      <c r="G792" s="3">
        <v>2.65</v>
      </c>
      <c r="H792" s="3">
        <v>34.200000000000003</v>
      </c>
      <c r="K792" s="3">
        <v>792</v>
      </c>
      <c r="L792" s="3">
        <v>3.37</v>
      </c>
      <c r="M792" s="3">
        <v>32.93</v>
      </c>
      <c r="O792" s="3">
        <v>1080</v>
      </c>
      <c r="P792" s="3">
        <v>4.5</v>
      </c>
      <c r="Q792" s="3">
        <v>33.520000000000003</v>
      </c>
    </row>
    <row r="793" spans="1:17" x14ac:dyDescent="0.2">
      <c r="A793" s="3">
        <v>288</v>
      </c>
      <c r="B793" s="3">
        <v>1.08</v>
      </c>
      <c r="C793" s="3">
        <v>36.909999999999997</v>
      </c>
      <c r="F793" s="3">
        <v>432</v>
      </c>
      <c r="G793" s="3">
        <v>1.62</v>
      </c>
      <c r="H793" s="3">
        <v>37.15</v>
      </c>
      <c r="K793" s="3">
        <v>864</v>
      </c>
      <c r="L793" s="3">
        <v>3.6</v>
      </c>
      <c r="M793" s="3">
        <v>33.57</v>
      </c>
      <c r="O793" s="3">
        <v>1080</v>
      </c>
      <c r="P793" s="3">
        <v>7</v>
      </c>
      <c r="Q793" s="3">
        <v>31.19</v>
      </c>
    </row>
    <row r="794" spans="1:17" x14ac:dyDescent="0.2">
      <c r="A794" s="3">
        <v>432</v>
      </c>
      <c r="B794" s="3">
        <v>1.86</v>
      </c>
      <c r="C794" s="3">
        <v>32.200000000000003</v>
      </c>
      <c r="F794" s="3">
        <v>432</v>
      </c>
      <c r="G794" s="3">
        <v>1.85</v>
      </c>
      <c r="H794" s="3">
        <v>32.5</v>
      </c>
      <c r="K794" s="3">
        <v>1152</v>
      </c>
      <c r="L794" s="3">
        <v>5.0199999999999996</v>
      </c>
      <c r="M794" s="3">
        <v>32.4</v>
      </c>
      <c r="O794" s="3">
        <v>864</v>
      </c>
      <c r="P794" s="3">
        <v>3.65</v>
      </c>
      <c r="Q794" s="3">
        <v>33.07</v>
      </c>
    </row>
    <row r="795" spans="1:17" x14ac:dyDescent="0.2">
      <c r="A795" s="3">
        <v>936</v>
      </c>
      <c r="B795" s="3">
        <v>3.81</v>
      </c>
      <c r="C795" s="3">
        <v>34.39</v>
      </c>
      <c r="F795" s="3">
        <v>936</v>
      </c>
      <c r="G795" s="3">
        <v>4.04</v>
      </c>
      <c r="H795" s="3">
        <v>34.19</v>
      </c>
      <c r="K795" s="3">
        <v>720</v>
      </c>
      <c r="L795" s="3">
        <v>2.9</v>
      </c>
      <c r="M795" s="3">
        <v>34.659999999999997</v>
      </c>
      <c r="O795" s="3">
        <v>936</v>
      </c>
      <c r="P795" s="3">
        <v>3.92</v>
      </c>
      <c r="Q795" s="3">
        <v>33.36</v>
      </c>
    </row>
    <row r="796" spans="1:17" x14ac:dyDescent="0.2">
      <c r="A796" s="3">
        <v>792</v>
      </c>
      <c r="B796" s="3">
        <v>4.3600000000000003</v>
      </c>
      <c r="C796" s="3">
        <v>25.3</v>
      </c>
      <c r="F796" s="3">
        <v>792</v>
      </c>
      <c r="G796" s="3">
        <v>3.22</v>
      </c>
      <c r="H796" s="3">
        <v>34.46</v>
      </c>
      <c r="K796" s="3">
        <v>864</v>
      </c>
      <c r="L796" s="3">
        <v>3.49</v>
      </c>
      <c r="M796" s="3">
        <v>34.630000000000003</v>
      </c>
      <c r="O796" s="3">
        <v>864</v>
      </c>
      <c r="P796" s="3">
        <v>3.58</v>
      </c>
      <c r="Q796" s="3">
        <v>33.67</v>
      </c>
    </row>
    <row r="797" spans="1:17" x14ac:dyDescent="0.2">
      <c r="A797" s="3">
        <v>648</v>
      </c>
      <c r="B797" s="3">
        <v>4.33</v>
      </c>
      <c r="C797" s="3">
        <v>32.82</v>
      </c>
      <c r="F797" s="3">
        <v>936</v>
      </c>
      <c r="G797" s="3">
        <v>3.97</v>
      </c>
      <c r="H797" s="3">
        <v>33.08</v>
      </c>
      <c r="K797" s="3">
        <v>720</v>
      </c>
      <c r="L797" s="3">
        <v>2.88</v>
      </c>
      <c r="M797" s="3">
        <v>34.909999999999997</v>
      </c>
      <c r="O797" s="3">
        <v>576</v>
      </c>
      <c r="P797" s="3">
        <v>2.33</v>
      </c>
      <c r="Q797" s="3">
        <v>34.5</v>
      </c>
    </row>
    <row r="798" spans="1:17" x14ac:dyDescent="0.2">
      <c r="A798" s="3">
        <v>1008</v>
      </c>
      <c r="B798" s="3">
        <v>4.29</v>
      </c>
      <c r="C798" s="3">
        <v>33.03</v>
      </c>
      <c r="F798" s="3">
        <v>936</v>
      </c>
      <c r="G798" s="3">
        <v>4.0199999999999996</v>
      </c>
      <c r="H798" s="3">
        <v>32.57</v>
      </c>
      <c r="K798" s="3">
        <v>720</v>
      </c>
      <c r="L798" s="3">
        <v>2.94</v>
      </c>
      <c r="M798" s="3">
        <v>34.28</v>
      </c>
      <c r="O798" s="3">
        <v>504</v>
      </c>
      <c r="P798" s="3">
        <v>2</v>
      </c>
      <c r="Q798" s="3">
        <v>35.17</v>
      </c>
    </row>
    <row r="799" spans="1:17" x14ac:dyDescent="0.2">
      <c r="A799" s="3">
        <v>792</v>
      </c>
      <c r="B799" s="3">
        <v>3.31</v>
      </c>
      <c r="C799" s="3">
        <v>33.659999999999997</v>
      </c>
      <c r="F799" s="3">
        <v>864</v>
      </c>
      <c r="G799" s="3">
        <v>3.63</v>
      </c>
      <c r="H799" s="3">
        <v>33.369999999999997</v>
      </c>
      <c r="K799" s="3">
        <v>504</v>
      </c>
      <c r="L799" s="3">
        <v>1.89</v>
      </c>
      <c r="M799" s="3">
        <v>37.01</v>
      </c>
      <c r="O799" s="3">
        <v>504</v>
      </c>
      <c r="P799" s="3">
        <v>1.96</v>
      </c>
      <c r="Q799" s="3">
        <v>35.83</v>
      </c>
    </row>
    <row r="800" spans="1:17" x14ac:dyDescent="0.2">
      <c r="A800" s="3">
        <v>864</v>
      </c>
      <c r="B800" s="3">
        <v>3.53</v>
      </c>
      <c r="C800" s="3">
        <v>34.22</v>
      </c>
      <c r="F800" s="3">
        <v>720</v>
      </c>
      <c r="G800" s="3">
        <v>2.93</v>
      </c>
      <c r="H800" s="3">
        <v>34.31</v>
      </c>
      <c r="K800" s="3">
        <v>360</v>
      </c>
      <c r="L800" s="3">
        <v>1.35</v>
      </c>
      <c r="M800" s="3">
        <v>36.950000000000003</v>
      </c>
      <c r="O800" s="3">
        <v>432</v>
      </c>
      <c r="P800" s="3">
        <v>1.6</v>
      </c>
      <c r="Q800" s="3">
        <v>37.409999999999997</v>
      </c>
    </row>
    <row r="801" spans="1:17" x14ac:dyDescent="0.2">
      <c r="A801" s="3">
        <v>792</v>
      </c>
      <c r="B801" s="3">
        <v>3.3</v>
      </c>
      <c r="C801" s="3">
        <v>33.51</v>
      </c>
      <c r="F801" s="3">
        <v>1080</v>
      </c>
      <c r="G801" s="3">
        <v>4.26</v>
      </c>
      <c r="H801" s="3">
        <v>33.97</v>
      </c>
      <c r="K801" s="3">
        <v>432</v>
      </c>
      <c r="L801" s="3">
        <v>1.86</v>
      </c>
      <c r="M801" s="3">
        <v>32.19</v>
      </c>
      <c r="O801" s="3">
        <v>432</v>
      </c>
      <c r="P801" s="3">
        <v>1.86</v>
      </c>
      <c r="Q801" s="3">
        <v>32.32</v>
      </c>
    </row>
    <row r="802" spans="1:17" x14ac:dyDescent="0.2">
      <c r="A802" s="3">
        <v>1080</v>
      </c>
      <c r="B802" s="3">
        <v>4.5999999999999996</v>
      </c>
      <c r="C802" s="3">
        <v>32.75</v>
      </c>
      <c r="F802" s="3">
        <v>648</v>
      </c>
      <c r="G802" s="3">
        <v>2.63</v>
      </c>
      <c r="H802" s="3">
        <v>34.49</v>
      </c>
      <c r="K802" s="3">
        <v>864</v>
      </c>
      <c r="L802" s="3">
        <v>3.48</v>
      </c>
      <c r="M802" s="3">
        <v>34.68</v>
      </c>
      <c r="O802" s="3">
        <v>864</v>
      </c>
      <c r="P802" s="3">
        <v>3.48</v>
      </c>
      <c r="Q802" s="3">
        <v>34.67</v>
      </c>
    </row>
    <row r="803" spans="1:17" x14ac:dyDescent="0.2">
      <c r="A803" s="3">
        <v>936</v>
      </c>
      <c r="B803" s="3">
        <v>4.13</v>
      </c>
      <c r="C803" s="3">
        <v>31.7</v>
      </c>
      <c r="F803" s="3">
        <v>648</v>
      </c>
      <c r="G803" s="3">
        <v>2.63</v>
      </c>
      <c r="H803" s="3">
        <v>34.44</v>
      </c>
      <c r="K803" s="3">
        <v>864</v>
      </c>
      <c r="L803" s="3">
        <v>3.49</v>
      </c>
      <c r="M803" s="3">
        <v>34.61</v>
      </c>
      <c r="O803" s="3">
        <v>792</v>
      </c>
      <c r="P803" s="3">
        <v>3.18</v>
      </c>
      <c r="Q803" s="3">
        <v>34.78</v>
      </c>
    </row>
    <row r="804" spans="1:17" x14ac:dyDescent="0.2">
      <c r="A804" s="3">
        <v>504</v>
      </c>
      <c r="B804" s="3">
        <v>1.97</v>
      </c>
      <c r="C804" s="3">
        <v>35.69</v>
      </c>
      <c r="F804" s="3">
        <v>576</v>
      </c>
      <c r="G804" s="3">
        <v>2.31</v>
      </c>
      <c r="H804" s="3">
        <v>34.83</v>
      </c>
      <c r="K804" s="3">
        <v>792</v>
      </c>
      <c r="L804" s="3">
        <v>3.21</v>
      </c>
      <c r="M804" s="3">
        <v>34.49</v>
      </c>
      <c r="O804" s="3">
        <v>792</v>
      </c>
      <c r="P804" s="3">
        <v>4.34</v>
      </c>
      <c r="Q804" s="3">
        <v>25.43</v>
      </c>
    </row>
    <row r="805" spans="1:17" x14ac:dyDescent="0.2">
      <c r="A805" s="3">
        <v>576</v>
      </c>
      <c r="B805" s="3">
        <v>2.15</v>
      </c>
      <c r="C805" s="3">
        <v>37.26</v>
      </c>
      <c r="F805" s="3">
        <v>432</v>
      </c>
      <c r="G805" s="3">
        <v>1.62</v>
      </c>
      <c r="H805" s="3">
        <v>36.950000000000003</v>
      </c>
      <c r="K805" s="3">
        <v>864</v>
      </c>
      <c r="L805" s="3">
        <v>3.56</v>
      </c>
      <c r="M805" s="3">
        <v>33.97</v>
      </c>
      <c r="O805" s="3">
        <v>576</v>
      </c>
      <c r="P805" s="3">
        <v>2.63</v>
      </c>
      <c r="Q805" s="3">
        <v>30.54</v>
      </c>
    </row>
    <row r="806" spans="1:17" x14ac:dyDescent="0.2">
      <c r="A806" s="3">
        <v>432</v>
      </c>
      <c r="B806" s="3">
        <v>1.85</v>
      </c>
      <c r="C806" s="3">
        <v>32.44</v>
      </c>
      <c r="F806" s="3">
        <v>432</v>
      </c>
      <c r="G806" s="3">
        <v>1.85</v>
      </c>
      <c r="H806" s="3">
        <v>32.409999999999997</v>
      </c>
      <c r="K806" s="3">
        <v>936</v>
      </c>
      <c r="L806" s="3">
        <v>3.9</v>
      </c>
      <c r="M806" s="3">
        <v>33.44</v>
      </c>
      <c r="O806" s="3">
        <v>936</v>
      </c>
      <c r="P806" s="3">
        <v>3.77</v>
      </c>
      <c r="Q806" s="3">
        <v>34.67</v>
      </c>
    </row>
    <row r="807" spans="1:17" x14ac:dyDescent="0.2">
      <c r="A807" s="3">
        <v>1152</v>
      </c>
      <c r="B807" s="3">
        <v>4.95</v>
      </c>
      <c r="C807" s="3">
        <v>32.76</v>
      </c>
      <c r="F807" s="3">
        <v>1152</v>
      </c>
      <c r="G807" s="3">
        <v>4.71</v>
      </c>
      <c r="H807" s="3">
        <v>33</v>
      </c>
      <c r="K807" s="3">
        <v>792</v>
      </c>
      <c r="L807" s="3">
        <v>3.24</v>
      </c>
      <c r="M807" s="3">
        <v>34.119999999999997</v>
      </c>
      <c r="O807" s="3">
        <v>792</v>
      </c>
      <c r="P807" s="3">
        <v>3.23</v>
      </c>
      <c r="Q807" s="3">
        <v>34.42</v>
      </c>
    </row>
    <row r="808" spans="1:17" x14ac:dyDescent="0.2">
      <c r="A808" s="3">
        <v>864</v>
      </c>
      <c r="B808" s="3">
        <v>5.07</v>
      </c>
      <c r="C808" s="3">
        <v>23.82</v>
      </c>
      <c r="F808" s="3">
        <v>1080</v>
      </c>
      <c r="G808" s="3">
        <v>4.5199999999999996</v>
      </c>
      <c r="H808" s="3">
        <v>33.590000000000003</v>
      </c>
      <c r="K808" s="3">
        <v>1008</v>
      </c>
      <c r="L808" s="3">
        <v>4.0599999999999996</v>
      </c>
      <c r="M808" s="3">
        <v>34.61</v>
      </c>
      <c r="O808" s="3">
        <v>1080</v>
      </c>
      <c r="P808" s="3">
        <v>4.5</v>
      </c>
      <c r="Q808" s="3">
        <v>33.53</v>
      </c>
    </row>
    <row r="809" spans="1:17" x14ac:dyDescent="0.2">
      <c r="A809" s="3">
        <v>648</v>
      </c>
      <c r="B809" s="3">
        <v>2.48</v>
      </c>
      <c r="C809" s="3">
        <v>36.32</v>
      </c>
      <c r="F809" s="3">
        <v>1080</v>
      </c>
      <c r="G809" s="3">
        <v>4.51</v>
      </c>
      <c r="H809" s="3">
        <v>33.659999999999997</v>
      </c>
      <c r="K809" s="3">
        <v>936</v>
      </c>
      <c r="L809" s="3">
        <v>3.79</v>
      </c>
      <c r="M809" s="3">
        <v>34.42</v>
      </c>
      <c r="O809" s="3">
        <v>792</v>
      </c>
      <c r="P809" s="3">
        <v>3.26</v>
      </c>
      <c r="Q809" s="3">
        <v>34.07</v>
      </c>
    </row>
    <row r="810" spans="1:17" x14ac:dyDescent="0.2">
      <c r="A810" s="3">
        <v>720</v>
      </c>
      <c r="B810" s="3">
        <v>2.98</v>
      </c>
      <c r="C810" s="3">
        <v>33.78</v>
      </c>
      <c r="F810" s="3">
        <v>936</v>
      </c>
      <c r="G810" s="3">
        <v>3.71</v>
      </c>
      <c r="H810" s="3">
        <v>35.270000000000003</v>
      </c>
      <c r="K810" s="3">
        <v>864</v>
      </c>
      <c r="L810" s="3">
        <v>3.56</v>
      </c>
      <c r="M810" s="3">
        <v>33.94</v>
      </c>
      <c r="O810" s="3">
        <v>1080</v>
      </c>
      <c r="P810" s="3">
        <v>4.25</v>
      </c>
      <c r="Q810" s="3">
        <v>33.11</v>
      </c>
    </row>
    <row r="811" spans="1:17" x14ac:dyDescent="0.2">
      <c r="A811" s="3">
        <v>1080</v>
      </c>
      <c r="B811" s="3">
        <v>4.67</v>
      </c>
      <c r="C811" s="3">
        <v>32.32</v>
      </c>
      <c r="F811" s="3">
        <v>1224</v>
      </c>
      <c r="G811" s="3">
        <v>5.08</v>
      </c>
      <c r="H811" s="3">
        <v>33.72</v>
      </c>
      <c r="K811" s="3">
        <v>1080</v>
      </c>
      <c r="L811" s="3">
        <v>4.82</v>
      </c>
      <c r="M811" s="3">
        <v>31.37</v>
      </c>
      <c r="O811" s="3">
        <v>1368</v>
      </c>
      <c r="P811" s="3">
        <v>6.1</v>
      </c>
      <c r="Q811" s="3">
        <v>31.65</v>
      </c>
    </row>
    <row r="812" spans="1:17" x14ac:dyDescent="0.2">
      <c r="A812" s="3">
        <v>864</v>
      </c>
      <c r="B812" s="3">
        <v>3.47</v>
      </c>
      <c r="C812" s="3">
        <v>34.79</v>
      </c>
      <c r="F812" s="3">
        <v>936</v>
      </c>
      <c r="G812" s="3">
        <v>3.95</v>
      </c>
      <c r="H812" s="3">
        <v>33.26</v>
      </c>
      <c r="K812" s="3">
        <v>864</v>
      </c>
      <c r="L812" s="3">
        <v>3.78</v>
      </c>
      <c r="M812" s="3">
        <v>32.11</v>
      </c>
      <c r="O812" s="3">
        <v>936</v>
      </c>
      <c r="P812" s="3">
        <v>4.24</v>
      </c>
      <c r="Q812" s="3">
        <v>30.95</v>
      </c>
    </row>
    <row r="813" spans="1:17" x14ac:dyDescent="0.2">
      <c r="A813" s="3">
        <v>936</v>
      </c>
      <c r="B813" s="3">
        <v>3.94</v>
      </c>
      <c r="C813" s="3">
        <v>33.42</v>
      </c>
      <c r="F813" s="3">
        <v>936</v>
      </c>
      <c r="G813" s="3">
        <v>3.95</v>
      </c>
      <c r="H813" s="3">
        <v>33.159999999999997</v>
      </c>
      <c r="K813" s="3">
        <v>792</v>
      </c>
      <c r="L813" s="3">
        <v>3.37</v>
      </c>
      <c r="M813" s="3">
        <v>32.880000000000003</v>
      </c>
      <c r="O813" s="3">
        <v>792</v>
      </c>
      <c r="P813" s="3">
        <v>3.54</v>
      </c>
      <c r="Q813" s="3">
        <v>31.26</v>
      </c>
    </row>
    <row r="814" spans="1:17" x14ac:dyDescent="0.2">
      <c r="A814" s="3">
        <v>720</v>
      </c>
      <c r="B814" s="3">
        <v>2.96</v>
      </c>
      <c r="C814" s="3">
        <v>34.03</v>
      </c>
      <c r="F814" s="3">
        <v>1080</v>
      </c>
      <c r="G814" s="3">
        <v>4.7</v>
      </c>
      <c r="H814" s="3">
        <v>32.14</v>
      </c>
      <c r="K814" s="3">
        <v>720</v>
      </c>
      <c r="L814" s="3">
        <v>3.08</v>
      </c>
      <c r="M814" s="3">
        <v>32.74</v>
      </c>
      <c r="O814" s="3">
        <v>1008</v>
      </c>
      <c r="P814" s="3">
        <v>4.5599999999999996</v>
      </c>
      <c r="Q814" s="3">
        <v>30.88</v>
      </c>
    </row>
    <row r="815" spans="1:17" x14ac:dyDescent="0.2">
      <c r="A815" s="3">
        <v>648</v>
      </c>
      <c r="B815" s="3">
        <v>2.74</v>
      </c>
      <c r="C815" s="3">
        <v>32.950000000000003</v>
      </c>
      <c r="F815" s="3">
        <v>576</v>
      </c>
      <c r="G815" s="3">
        <v>2.29</v>
      </c>
      <c r="H815" s="3">
        <v>35</v>
      </c>
      <c r="K815" s="3">
        <v>576</v>
      </c>
      <c r="L815" s="3">
        <v>2.4500000000000002</v>
      </c>
      <c r="M815" s="3">
        <v>32.840000000000003</v>
      </c>
      <c r="O815" s="3">
        <v>864</v>
      </c>
      <c r="P815" s="3">
        <v>3.64</v>
      </c>
      <c r="Q815" s="3">
        <v>33.119999999999997</v>
      </c>
    </row>
    <row r="816" spans="1:17" x14ac:dyDescent="0.2">
      <c r="A816" s="3">
        <v>504</v>
      </c>
      <c r="B816" s="3">
        <v>2</v>
      </c>
      <c r="C816" s="3">
        <v>35.15</v>
      </c>
      <c r="F816" s="3">
        <v>648</v>
      </c>
      <c r="G816" s="3">
        <v>2.57</v>
      </c>
      <c r="H816" s="3">
        <v>35.119999999999997</v>
      </c>
      <c r="K816" s="3">
        <v>360</v>
      </c>
      <c r="L816" s="3">
        <v>1.45</v>
      </c>
      <c r="M816" s="3">
        <v>34.81</v>
      </c>
      <c r="O816" s="3">
        <v>648</v>
      </c>
      <c r="P816" s="3">
        <v>2.64</v>
      </c>
      <c r="Q816" s="3">
        <v>34.25</v>
      </c>
    </row>
    <row r="817" spans="1:17" x14ac:dyDescent="0.2">
      <c r="A817" s="3">
        <v>360</v>
      </c>
      <c r="B817" s="3">
        <v>1.35</v>
      </c>
      <c r="C817" s="3">
        <v>37.03</v>
      </c>
      <c r="F817" s="3">
        <v>360</v>
      </c>
      <c r="G817" s="3">
        <v>1.35</v>
      </c>
      <c r="H817" s="3">
        <v>37.06</v>
      </c>
      <c r="K817" s="3">
        <v>432</v>
      </c>
      <c r="L817" s="3">
        <v>1.61</v>
      </c>
      <c r="M817" s="3">
        <v>37.21</v>
      </c>
      <c r="O817" s="3">
        <v>360</v>
      </c>
      <c r="P817" s="3">
        <v>1.36</v>
      </c>
      <c r="Q817" s="3">
        <v>36.79</v>
      </c>
    </row>
    <row r="818" spans="1:17" x14ac:dyDescent="0.2">
      <c r="A818" s="3">
        <v>432</v>
      </c>
      <c r="B818" s="3">
        <v>1.86</v>
      </c>
      <c r="C818" s="3">
        <v>32.22</v>
      </c>
      <c r="F818" s="3">
        <v>432</v>
      </c>
      <c r="G818" s="3">
        <v>1.86</v>
      </c>
      <c r="H818" s="3">
        <v>32.32</v>
      </c>
      <c r="K818" s="3">
        <v>432</v>
      </c>
      <c r="L818" s="3">
        <v>1.84</v>
      </c>
      <c r="M818" s="3">
        <v>32.630000000000003</v>
      </c>
      <c r="O818" s="3">
        <v>432</v>
      </c>
      <c r="P818" s="3">
        <v>1.83</v>
      </c>
      <c r="Q818" s="3">
        <v>32.729999999999997</v>
      </c>
    </row>
    <row r="819" spans="1:17" x14ac:dyDescent="0.2">
      <c r="A819" s="3">
        <v>1008</v>
      </c>
      <c r="B819" s="3">
        <v>4.2699999999999996</v>
      </c>
      <c r="C819" s="3">
        <v>33.15</v>
      </c>
      <c r="F819" s="3">
        <v>1080</v>
      </c>
      <c r="G819" s="3">
        <v>4.62</v>
      </c>
      <c r="H819" s="3">
        <v>32.92</v>
      </c>
      <c r="K819" s="3">
        <v>792</v>
      </c>
      <c r="L819" s="3">
        <v>3.19</v>
      </c>
      <c r="M819" s="3">
        <v>34.700000000000003</v>
      </c>
      <c r="O819" s="3">
        <v>864</v>
      </c>
      <c r="P819" s="3">
        <v>3.5</v>
      </c>
      <c r="Q819" s="3">
        <v>34.520000000000003</v>
      </c>
    </row>
    <row r="820" spans="1:17" x14ac:dyDescent="0.2">
      <c r="A820" s="3">
        <v>936</v>
      </c>
      <c r="B820" s="3">
        <v>5.87</v>
      </c>
      <c r="C820" s="3">
        <v>22.21</v>
      </c>
      <c r="F820" s="3">
        <v>936</v>
      </c>
      <c r="G820" s="3">
        <v>3.88</v>
      </c>
      <c r="H820" s="3">
        <v>33.83</v>
      </c>
      <c r="K820" s="3">
        <v>864</v>
      </c>
      <c r="L820" s="3">
        <v>3.53</v>
      </c>
      <c r="M820" s="3">
        <v>34.24</v>
      </c>
      <c r="O820" s="3">
        <v>864</v>
      </c>
      <c r="P820" s="3">
        <v>3.56</v>
      </c>
      <c r="Q820" s="3">
        <v>33.869999999999997</v>
      </c>
    </row>
    <row r="821" spans="1:17" x14ac:dyDescent="0.2">
      <c r="A821" s="3">
        <v>792</v>
      </c>
      <c r="B821" s="3">
        <v>5.1100000000000003</v>
      </c>
      <c r="C821" s="3">
        <v>30.57</v>
      </c>
      <c r="F821" s="3">
        <v>864</v>
      </c>
      <c r="G821" s="3">
        <v>3.64</v>
      </c>
      <c r="H821" s="3">
        <v>33.340000000000003</v>
      </c>
      <c r="K821" s="3">
        <v>792</v>
      </c>
      <c r="L821" s="3">
        <v>3.17</v>
      </c>
      <c r="M821" s="3">
        <v>34.92</v>
      </c>
      <c r="O821" s="3">
        <v>792</v>
      </c>
      <c r="P821" s="3">
        <v>4.42</v>
      </c>
      <c r="Q821" s="3">
        <v>25.04</v>
      </c>
    </row>
    <row r="822" spans="1:17" x14ac:dyDescent="0.2">
      <c r="A822" s="3">
        <v>792</v>
      </c>
      <c r="B822" s="3">
        <v>3.25</v>
      </c>
      <c r="C822" s="3">
        <v>34.07</v>
      </c>
      <c r="F822" s="3">
        <v>792</v>
      </c>
      <c r="G822" s="3">
        <v>3.33</v>
      </c>
      <c r="H822" s="3">
        <v>33.28</v>
      </c>
      <c r="K822" s="3">
        <v>864</v>
      </c>
      <c r="L822" s="3">
        <v>3.56</v>
      </c>
      <c r="M822" s="3">
        <v>33.97</v>
      </c>
      <c r="O822" s="3">
        <v>576</v>
      </c>
      <c r="P822" s="3">
        <v>4.66</v>
      </c>
      <c r="Q822" s="3">
        <v>26.06</v>
      </c>
    </row>
    <row r="823" spans="1:17" x14ac:dyDescent="0.2">
      <c r="A823" s="3">
        <v>576</v>
      </c>
      <c r="B823" s="3">
        <v>2.37</v>
      </c>
      <c r="C823" s="3">
        <v>34</v>
      </c>
      <c r="F823" s="3">
        <v>864</v>
      </c>
      <c r="G823" s="3">
        <v>3.54</v>
      </c>
      <c r="H823" s="3">
        <v>34.1</v>
      </c>
      <c r="K823" s="3">
        <v>936</v>
      </c>
      <c r="L823" s="3">
        <v>3.87</v>
      </c>
      <c r="M823" s="3">
        <v>33.79</v>
      </c>
      <c r="O823" s="3">
        <v>864</v>
      </c>
      <c r="P823" s="3">
        <v>3.87</v>
      </c>
      <c r="Q823" s="3">
        <v>31.48</v>
      </c>
    </row>
    <row r="824" spans="1:17" x14ac:dyDescent="0.2">
      <c r="A824" s="3">
        <v>864</v>
      </c>
      <c r="B824" s="3">
        <v>3.59</v>
      </c>
      <c r="C824" s="3">
        <v>33.74</v>
      </c>
      <c r="F824" s="3">
        <v>864</v>
      </c>
      <c r="G824" s="3">
        <v>3.53</v>
      </c>
      <c r="H824" s="3">
        <v>34.15</v>
      </c>
      <c r="K824" s="3">
        <v>936</v>
      </c>
      <c r="L824" s="3">
        <v>5.8</v>
      </c>
      <c r="M824" s="3">
        <v>32.11</v>
      </c>
      <c r="O824" s="3">
        <v>792</v>
      </c>
      <c r="P824" s="3">
        <v>3.25</v>
      </c>
      <c r="Q824" s="3">
        <v>34.06</v>
      </c>
    </row>
    <row r="825" spans="1:17" x14ac:dyDescent="0.2">
      <c r="A825" s="3">
        <v>1080</v>
      </c>
      <c r="B825" s="3">
        <v>4.43</v>
      </c>
      <c r="C825" s="3">
        <v>34.11</v>
      </c>
      <c r="F825" s="3">
        <v>720</v>
      </c>
      <c r="G825" s="3">
        <v>2.77</v>
      </c>
      <c r="H825" s="3">
        <v>36.130000000000003</v>
      </c>
      <c r="K825" s="3">
        <v>936</v>
      </c>
      <c r="L825" s="3">
        <v>3.93</v>
      </c>
      <c r="M825" s="3">
        <v>33.25</v>
      </c>
      <c r="O825" s="3">
        <v>936</v>
      </c>
      <c r="P825" s="3">
        <v>3.94</v>
      </c>
      <c r="Q825" s="3">
        <v>33.19</v>
      </c>
    </row>
    <row r="826" spans="1:17" x14ac:dyDescent="0.2">
      <c r="A826" s="3">
        <v>864</v>
      </c>
      <c r="B826" s="3">
        <v>3.6</v>
      </c>
      <c r="C826" s="3">
        <v>33.5</v>
      </c>
      <c r="F826" s="3">
        <v>936</v>
      </c>
      <c r="G826" s="3">
        <v>3.79</v>
      </c>
      <c r="H826" s="3">
        <v>34.4</v>
      </c>
      <c r="K826" s="3">
        <v>1080</v>
      </c>
      <c r="L826" s="3">
        <v>4.54</v>
      </c>
      <c r="M826" s="3">
        <v>33.229999999999997</v>
      </c>
      <c r="O826" s="3">
        <v>936</v>
      </c>
      <c r="P826" s="3">
        <v>3.86</v>
      </c>
      <c r="Q826" s="3">
        <v>33.840000000000003</v>
      </c>
    </row>
    <row r="827" spans="1:17" x14ac:dyDescent="0.2">
      <c r="A827" s="3">
        <v>792</v>
      </c>
      <c r="B827" s="3">
        <v>3.28</v>
      </c>
      <c r="C827" s="3">
        <v>33.78</v>
      </c>
      <c r="F827" s="3">
        <v>936</v>
      </c>
      <c r="G827" s="3">
        <v>3.77</v>
      </c>
      <c r="H827" s="3">
        <v>34.619999999999997</v>
      </c>
      <c r="K827" s="3">
        <v>792</v>
      </c>
      <c r="L827" s="3">
        <v>3.25</v>
      </c>
      <c r="M827" s="3">
        <v>33.9</v>
      </c>
      <c r="O827" s="3">
        <v>792</v>
      </c>
      <c r="P827" s="3">
        <v>3.25</v>
      </c>
      <c r="Q827" s="3">
        <v>33.869999999999997</v>
      </c>
    </row>
    <row r="828" spans="1:17" x14ac:dyDescent="0.2">
      <c r="A828" s="3">
        <v>720</v>
      </c>
      <c r="B828" s="3">
        <v>3.1</v>
      </c>
      <c r="C828" s="3">
        <v>32.39</v>
      </c>
      <c r="F828" s="3">
        <v>504</v>
      </c>
      <c r="G828" s="3">
        <v>2.06</v>
      </c>
      <c r="H828" s="3">
        <v>34.090000000000003</v>
      </c>
      <c r="K828" s="3">
        <v>1008</v>
      </c>
      <c r="L828" s="3">
        <v>4.24</v>
      </c>
      <c r="M828" s="3">
        <v>33.39</v>
      </c>
      <c r="O828" s="3">
        <v>720</v>
      </c>
      <c r="P828" s="3">
        <v>2.92</v>
      </c>
      <c r="Q828" s="3">
        <v>34.299999999999997</v>
      </c>
    </row>
    <row r="829" spans="1:17" x14ac:dyDescent="0.2">
      <c r="A829" s="3">
        <v>432</v>
      </c>
      <c r="B829" s="3">
        <v>1.6</v>
      </c>
      <c r="C829" s="3">
        <v>37.450000000000003</v>
      </c>
      <c r="F829" s="3">
        <v>504</v>
      </c>
      <c r="G829" s="3">
        <v>1.88</v>
      </c>
      <c r="H829" s="3">
        <v>37.159999999999997</v>
      </c>
      <c r="K829" s="3">
        <v>936</v>
      </c>
      <c r="L829" s="3">
        <v>4</v>
      </c>
      <c r="M829" s="3">
        <v>32.9</v>
      </c>
      <c r="O829" s="3">
        <v>864</v>
      </c>
      <c r="P829" s="3">
        <v>3.68</v>
      </c>
      <c r="Q829" s="3">
        <v>32.94</v>
      </c>
    </row>
    <row r="830" spans="1:17" x14ac:dyDescent="0.2">
      <c r="A830" s="3">
        <v>432</v>
      </c>
      <c r="B830" s="3">
        <v>1.87</v>
      </c>
      <c r="C830" s="3">
        <v>32.04</v>
      </c>
      <c r="F830" s="3">
        <v>432</v>
      </c>
      <c r="G830" s="3">
        <v>1.86</v>
      </c>
      <c r="H830" s="3">
        <v>32.33</v>
      </c>
      <c r="K830" s="3">
        <v>720</v>
      </c>
      <c r="L830" s="3">
        <v>2.95</v>
      </c>
      <c r="M830" s="3">
        <v>34.04</v>
      </c>
      <c r="O830" s="3">
        <v>792</v>
      </c>
      <c r="P830" s="3">
        <v>3.4</v>
      </c>
      <c r="Q830" s="3">
        <v>32.78</v>
      </c>
    </row>
    <row r="831" spans="1:17" x14ac:dyDescent="0.2">
      <c r="A831" s="3">
        <v>1080</v>
      </c>
      <c r="B831" s="3">
        <v>4.5199999999999996</v>
      </c>
      <c r="C831" s="3">
        <v>33.450000000000003</v>
      </c>
      <c r="F831" s="3">
        <v>1152</v>
      </c>
      <c r="G831" s="3">
        <v>4.9000000000000004</v>
      </c>
      <c r="H831" s="3">
        <v>33.03</v>
      </c>
      <c r="K831" s="3">
        <v>864</v>
      </c>
      <c r="L831" s="3">
        <v>3.73</v>
      </c>
      <c r="M831" s="3">
        <v>33.590000000000003</v>
      </c>
      <c r="O831" s="3">
        <v>792</v>
      </c>
      <c r="P831" s="3">
        <v>3.58</v>
      </c>
      <c r="Q831" s="3">
        <v>31.13</v>
      </c>
    </row>
    <row r="832" spans="1:17" x14ac:dyDescent="0.2">
      <c r="A832" s="3">
        <v>936</v>
      </c>
      <c r="B832" s="3">
        <v>5.46</v>
      </c>
      <c r="C832" s="3">
        <v>23.88</v>
      </c>
      <c r="F832" s="3">
        <v>1008</v>
      </c>
      <c r="G832" s="3">
        <v>4.1100000000000003</v>
      </c>
      <c r="H832" s="3">
        <v>34.35</v>
      </c>
      <c r="K832" s="3">
        <v>864</v>
      </c>
      <c r="L832" s="3">
        <v>3.64</v>
      </c>
      <c r="M832" s="3">
        <v>33.21</v>
      </c>
      <c r="O832" s="3">
        <v>936</v>
      </c>
      <c r="P832" s="3">
        <v>4.08</v>
      </c>
      <c r="Q832" s="3">
        <v>32.08</v>
      </c>
    </row>
    <row r="833" spans="1:17" x14ac:dyDescent="0.2">
      <c r="A833" s="3">
        <v>648</v>
      </c>
      <c r="B833" s="3">
        <v>2.52</v>
      </c>
      <c r="C833" s="3">
        <v>35.92</v>
      </c>
      <c r="F833" s="3">
        <v>792</v>
      </c>
      <c r="G833" s="3">
        <v>3.29</v>
      </c>
      <c r="H833" s="3">
        <v>33.67</v>
      </c>
      <c r="K833" s="3">
        <v>936</v>
      </c>
      <c r="L833" s="3">
        <v>3.97</v>
      </c>
      <c r="M833" s="3">
        <v>33.08</v>
      </c>
      <c r="O833" s="3">
        <v>792</v>
      </c>
      <c r="P833" s="3">
        <v>3.39</v>
      </c>
      <c r="Q833" s="3">
        <v>32.54</v>
      </c>
    </row>
    <row r="834" spans="1:17" x14ac:dyDescent="0.2">
      <c r="A834" s="3">
        <v>792</v>
      </c>
      <c r="B834" s="3">
        <v>3.34</v>
      </c>
      <c r="C834" s="3">
        <v>33.229999999999997</v>
      </c>
      <c r="F834" s="3">
        <v>1008</v>
      </c>
      <c r="G834" s="3">
        <v>4.3</v>
      </c>
      <c r="H834" s="3">
        <v>32.82</v>
      </c>
      <c r="K834" s="3">
        <v>432</v>
      </c>
      <c r="L834" s="3">
        <v>1.63</v>
      </c>
      <c r="M834" s="3">
        <v>36.880000000000003</v>
      </c>
      <c r="O834" s="3">
        <v>360</v>
      </c>
      <c r="P834" s="3">
        <v>1.35</v>
      </c>
      <c r="Q834" s="3">
        <v>37.15</v>
      </c>
    </row>
    <row r="835" spans="1:17" x14ac:dyDescent="0.2">
      <c r="A835" s="3">
        <v>1080</v>
      </c>
      <c r="B835" s="3">
        <v>4.5999999999999996</v>
      </c>
      <c r="C835" s="3">
        <v>33.03</v>
      </c>
      <c r="F835" s="3">
        <v>1008</v>
      </c>
      <c r="G835" s="3">
        <v>4.26</v>
      </c>
      <c r="H835" s="3">
        <v>33.14</v>
      </c>
      <c r="K835" s="3">
        <v>432</v>
      </c>
      <c r="L835" s="3">
        <v>1.83</v>
      </c>
      <c r="M835" s="3">
        <v>32.799999999999997</v>
      </c>
      <c r="O835" s="3">
        <v>432</v>
      </c>
      <c r="P835" s="3">
        <v>1.84</v>
      </c>
      <c r="Q835" s="3">
        <v>32.64</v>
      </c>
    </row>
    <row r="836" spans="1:17" x14ac:dyDescent="0.2">
      <c r="A836" s="3">
        <v>936</v>
      </c>
      <c r="B836" s="3">
        <v>4.17</v>
      </c>
      <c r="C836" s="3">
        <v>31.59</v>
      </c>
      <c r="F836" s="3">
        <v>936</v>
      </c>
      <c r="G836" s="3">
        <v>3.97</v>
      </c>
      <c r="H836" s="3">
        <v>32.99</v>
      </c>
      <c r="K836" s="3">
        <v>864</v>
      </c>
      <c r="L836" s="3">
        <v>3.54</v>
      </c>
      <c r="M836" s="3">
        <v>34.15</v>
      </c>
      <c r="O836" s="3">
        <v>864</v>
      </c>
      <c r="P836" s="3">
        <v>3.64</v>
      </c>
      <c r="Q836" s="3">
        <v>33.53</v>
      </c>
    </row>
    <row r="837" spans="1:17" x14ac:dyDescent="0.2">
      <c r="A837" s="3">
        <v>792</v>
      </c>
      <c r="B837" s="3">
        <v>3.52</v>
      </c>
      <c r="C837" s="3">
        <v>31.45</v>
      </c>
      <c r="F837" s="3">
        <v>792</v>
      </c>
      <c r="G837" s="3">
        <v>3.43</v>
      </c>
      <c r="H837" s="3">
        <v>32.35</v>
      </c>
      <c r="K837" s="3">
        <v>1008</v>
      </c>
      <c r="L837" s="3">
        <v>4.28</v>
      </c>
      <c r="M837" s="3">
        <v>32.96</v>
      </c>
      <c r="O837" s="3">
        <v>1008</v>
      </c>
      <c r="P837" s="3">
        <v>4.2300000000000004</v>
      </c>
      <c r="Q837" s="3">
        <v>33.39</v>
      </c>
    </row>
    <row r="838" spans="1:17" x14ac:dyDescent="0.2">
      <c r="A838" s="3">
        <v>648</v>
      </c>
      <c r="B838" s="3">
        <v>2.68</v>
      </c>
      <c r="C838" s="3">
        <v>33.76</v>
      </c>
      <c r="F838" s="3">
        <v>792</v>
      </c>
      <c r="G838" s="3">
        <v>3.31</v>
      </c>
      <c r="H838" s="3">
        <v>33.520000000000003</v>
      </c>
      <c r="K838" s="3">
        <v>936</v>
      </c>
      <c r="L838" s="3">
        <v>3.88</v>
      </c>
      <c r="M838" s="3">
        <v>33.71</v>
      </c>
      <c r="O838" s="3">
        <v>864</v>
      </c>
      <c r="P838" s="3">
        <v>5.43</v>
      </c>
      <c r="Q838" s="3">
        <v>22.2</v>
      </c>
    </row>
    <row r="839" spans="1:17" x14ac:dyDescent="0.2">
      <c r="A839" s="3">
        <v>504</v>
      </c>
      <c r="B839" s="3">
        <v>2.04</v>
      </c>
      <c r="C839" s="3">
        <v>34.51</v>
      </c>
      <c r="F839" s="3">
        <v>504</v>
      </c>
      <c r="G839" s="3">
        <v>1.94</v>
      </c>
      <c r="H839" s="3">
        <v>36.31</v>
      </c>
      <c r="K839" s="3">
        <v>1080</v>
      </c>
      <c r="L839" s="3">
        <v>4.45</v>
      </c>
      <c r="M839" s="3">
        <v>33.85</v>
      </c>
      <c r="O839" s="3">
        <v>360</v>
      </c>
      <c r="P839" s="3">
        <v>3.38</v>
      </c>
      <c r="Q839" s="3">
        <v>25.37</v>
      </c>
    </row>
    <row r="840" spans="1:17" x14ac:dyDescent="0.2">
      <c r="A840" s="3">
        <v>432</v>
      </c>
      <c r="B840" s="3">
        <v>1.71</v>
      </c>
      <c r="C840" s="3">
        <v>35.29</v>
      </c>
      <c r="F840" s="3">
        <v>504</v>
      </c>
      <c r="G840" s="3">
        <v>1.91</v>
      </c>
      <c r="H840" s="3">
        <v>36.71</v>
      </c>
      <c r="K840" s="3">
        <v>1080</v>
      </c>
      <c r="L840" s="3">
        <v>4.6399999999999997</v>
      </c>
      <c r="M840" s="3">
        <v>32.51</v>
      </c>
      <c r="O840" s="3">
        <v>792</v>
      </c>
      <c r="P840" s="3">
        <v>3.26</v>
      </c>
      <c r="Q840" s="3">
        <v>33.97</v>
      </c>
    </row>
    <row r="841" spans="1:17" x14ac:dyDescent="0.2">
      <c r="A841" s="3">
        <v>504</v>
      </c>
      <c r="B841" s="3">
        <v>1.88</v>
      </c>
      <c r="C841" s="3">
        <v>37.229999999999997</v>
      </c>
      <c r="F841" s="3">
        <v>432</v>
      </c>
      <c r="G841" s="3">
        <v>1.62</v>
      </c>
      <c r="H841" s="3">
        <v>37.08</v>
      </c>
      <c r="K841" s="3">
        <v>936</v>
      </c>
      <c r="L841" s="3">
        <v>3.94</v>
      </c>
      <c r="M841" s="3">
        <v>33.19</v>
      </c>
      <c r="O841" s="3">
        <v>936</v>
      </c>
      <c r="P841" s="3">
        <v>4.03</v>
      </c>
      <c r="Q841" s="3">
        <v>32.82</v>
      </c>
    </row>
    <row r="842" spans="1:17" x14ac:dyDescent="0.2">
      <c r="A842" s="3">
        <v>432</v>
      </c>
      <c r="B842" s="3">
        <v>1.84</v>
      </c>
      <c r="C842" s="3">
        <v>32.549999999999997</v>
      </c>
      <c r="F842" s="3">
        <v>432</v>
      </c>
      <c r="G842" s="3">
        <v>1.86</v>
      </c>
      <c r="H842" s="3">
        <v>32.31</v>
      </c>
      <c r="K842" s="3">
        <v>1008</v>
      </c>
      <c r="L842" s="3">
        <v>4.38</v>
      </c>
      <c r="M842" s="3">
        <v>32.119999999999997</v>
      </c>
      <c r="O842" s="3">
        <v>792</v>
      </c>
      <c r="P842" s="3">
        <v>3.55</v>
      </c>
      <c r="Q842" s="3">
        <v>32.71</v>
      </c>
    </row>
    <row r="843" spans="1:17" x14ac:dyDescent="0.2">
      <c r="A843" s="3">
        <v>1152</v>
      </c>
      <c r="B843" s="3">
        <v>4.96</v>
      </c>
      <c r="C843" s="3">
        <v>32.619999999999997</v>
      </c>
      <c r="F843" s="3">
        <v>1080</v>
      </c>
      <c r="G843" s="3">
        <v>4.43</v>
      </c>
      <c r="H843" s="3">
        <v>34.119999999999997</v>
      </c>
      <c r="K843" s="3">
        <v>936</v>
      </c>
      <c r="L843" s="3">
        <v>4.04</v>
      </c>
      <c r="M843" s="3">
        <v>32.35</v>
      </c>
      <c r="O843" s="3">
        <v>792</v>
      </c>
      <c r="P843" s="3">
        <v>3.42</v>
      </c>
      <c r="Q843" s="3">
        <v>32.630000000000003</v>
      </c>
    </row>
    <row r="844" spans="1:17" x14ac:dyDescent="0.2">
      <c r="A844" s="3">
        <v>648</v>
      </c>
      <c r="B844" s="3">
        <v>4</v>
      </c>
      <c r="C844" s="3">
        <v>22.58</v>
      </c>
      <c r="F844" s="3">
        <v>864</v>
      </c>
      <c r="G844" s="3">
        <v>3.55</v>
      </c>
      <c r="H844" s="3">
        <v>34.06</v>
      </c>
      <c r="K844" s="3">
        <v>1008</v>
      </c>
      <c r="L844" s="3">
        <v>4.22</v>
      </c>
      <c r="M844" s="3">
        <v>33.479999999999997</v>
      </c>
      <c r="O844" s="3">
        <v>720</v>
      </c>
      <c r="P844" s="3">
        <v>2.93</v>
      </c>
      <c r="Q844" s="3">
        <v>34.33</v>
      </c>
    </row>
    <row r="845" spans="1:17" x14ac:dyDescent="0.2">
      <c r="A845" s="3">
        <v>576</v>
      </c>
      <c r="B845" s="3">
        <v>2.46</v>
      </c>
      <c r="C845" s="3">
        <v>33.229999999999997</v>
      </c>
      <c r="F845" s="3">
        <v>864</v>
      </c>
      <c r="G845" s="3">
        <v>5.28</v>
      </c>
      <c r="H845" s="3">
        <v>31.48</v>
      </c>
      <c r="K845" s="3">
        <v>864</v>
      </c>
      <c r="L845" s="3">
        <v>3.63</v>
      </c>
      <c r="M845" s="3">
        <v>33.32</v>
      </c>
      <c r="O845" s="3">
        <v>720</v>
      </c>
      <c r="P845" s="3">
        <v>3.04</v>
      </c>
      <c r="Q845" s="3">
        <v>33.130000000000003</v>
      </c>
    </row>
    <row r="846" spans="1:17" x14ac:dyDescent="0.2">
      <c r="A846" s="3">
        <v>1008</v>
      </c>
      <c r="B846" s="3">
        <v>4.13</v>
      </c>
      <c r="C846" s="3">
        <v>34.07</v>
      </c>
      <c r="F846" s="3">
        <v>864</v>
      </c>
      <c r="G846" s="3">
        <v>3.48</v>
      </c>
      <c r="H846" s="3">
        <v>34.76</v>
      </c>
      <c r="K846" s="3">
        <v>792</v>
      </c>
      <c r="L846" s="3">
        <v>3.36</v>
      </c>
      <c r="M846" s="3">
        <v>33.020000000000003</v>
      </c>
      <c r="O846" s="3">
        <v>792</v>
      </c>
      <c r="P846" s="3">
        <v>3.29</v>
      </c>
      <c r="Q846" s="3">
        <v>33.68</v>
      </c>
    </row>
    <row r="847" spans="1:17" x14ac:dyDescent="0.2">
      <c r="A847" s="3">
        <v>864</v>
      </c>
      <c r="B847" s="3">
        <v>3.52</v>
      </c>
      <c r="C847" s="3">
        <v>34.340000000000003</v>
      </c>
      <c r="F847" s="3">
        <v>864</v>
      </c>
      <c r="G847" s="3">
        <v>3.55</v>
      </c>
      <c r="H847" s="3">
        <v>34.090000000000003</v>
      </c>
      <c r="K847" s="3">
        <v>792</v>
      </c>
      <c r="L847" s="3">
        <v>3.3</v>
      </c>
      <c r="M847" s="3">
        <v>33.56</v>
      </c>
      <c r="O847" s="3">
        <v>864</v>
      </c>
      <c r="P847" s="3">
        <v>3.52</v>
      </c>
      <c r="Q847" s="3">
        <v>34.200000000000003</v>
      </c>
    </row>
    <row r="848" spans="1:17" x14ac:dyDescent="0.2">
      <c r="A848" s="3">
        <v>1152</v>
      </c>
      <c r="B848" s="3">
        <v>4.8499999999999996</v>
      </c>
      <c r="C848" s="3">
        <v>33.200000000000003</v>
      </c>
      <c r="F848" s="3">
        <v>1152</v>
      </c>
      <c r="G848" s="3">
        <v>4.84</v>
      </c>
      <c r="H848" s="3">
        <v>33.24</v>
      </c>
      <c r="K848" s="3">
        <v>648</v>
      </c>
      <c r="L848" s="3">
        <v>2.4500000000000002</v>
      </c>
      <c r="M848" s="3">
        <v>34.840000000000003</v>
      </c>
      <c r="O848" s="3">
        <v>864</v>
      </c>
      <c r="P848" s="3">
        <v>3.48</v>
      </c>
      <c r="Q848" s="3">
        <v>34.630000000000003</v>
      </c>
    </row>
    <row r="849" spans="1:17" x14ac:dyDescent="0.2">
      <c r="A849" s="3">
        <v>936</v>
      </c>
      <c r="B849" s="3">
        <v>3.81</v>
      </c>
      <c r="C849" s="3">
        <v>34.19</v>
      </c>
      <c r="F849" s="3">
        <v>792</v>
      </c>
      <c r="G849" s="3">
        <v>3.21</v>
      </c>
      <c r="H849" s="3">
        <v>34.44</v>
      </c>
      <c r="K849" s="3">
        <v>576</v>
      </c>
      <c r="L849" s="3">
        <v>2.2999999999999998</v>
      </c>
      <c r="M849" s="3">
        <v>34.94</v>
      </c>
      <c r="O849" s="3">
        <v>576</v>
      </c>
      <c r="P849" s="3">
        <v>2.2999999999999998</v>
      </c>
      <c r="Q849" s="3">
        <v>34.979999999999997</v>
      </c>
    </row>
    <row r="850" spans="1:17" x14ac:dyDescent="0.2">
      <c r="A850" s="3">
        <v>864</v>
      </c>
      <c r="B850" s="3">
        <v>3.84</v>
      </c>
      <c r="C850" s="3">
        <v>33.74</v>
      </c>
      <c r="F850" s="3">
        <v>864</v>
      </c>
      <c r="G850" s="3">
        <v>3.64</v>
      </c>
      <c r="H850" s="3">
        <v>33.049999999999997</v>
      </c>
      <c r="K850" s="3">
        <v>576</v>
      </c>
      <c r="L850" s="3">
        <v>2.2799999999999998</v>
      </c>
      <c r="M850" s="3">
        <v>35.21</v>
      </c>
      <c r="O850" s="3">
        <v>432</v>
      </c>
      <c r="P850" s="3">
        <v>1.65</v>
      </c>
      <c r="Q850" s="3">
        <v>36.520000000000003</v>
      </c>
    </row>
    <row r="851" spans="1:17" x14ac:dyDescent="0.2">
      <c r="A851" s="3">
        <v>1008</v>
      </c>
      <c r="B851" s="3">
        <v>4.2699999999999996</v>
      </c>
      <c r="C851" s="3">
        <v>33</v>
      </c>
      <c r="F851" s="3">
        <v>792</v>
      </c>
      <c r="G851" s="3">
        <v>3.31</v>
      </c>
      <c r="H851" s="3">
        <v>33.49</v>
      </c>
      <c r="K851" s="3">
        <v>432</v>
      </c>
      <c r="L851" s="3">
        <v>1.61</v>
      </c>
      <c r="M851" s="3">
        <v>37.25</v>
      </c>
      <c r="O851" s="3">
        <v>504</v>
      </c>
      <c r="P851" s="3">
        <v>1.92</v>
      </c>
      <c r="Q851" s="3">
        <v>36.53</v>
      </c>
    </row>
    <row r="852" spans="1:17" x14ac:dyDescent="0.2">
      <c r="A852" s="3">
        <v>648</v>
      </c>
      <c r="B852" s="3">
        <v>2.69</v>
      </c>
      <c r="C852" s="3">
        <v>33.700000000000003</v>
      </c>
      <c r="F852" s="3">
        <v>864</v>
      </c>
      <c r="G852" s="3">
        <v>3.57</v>
      </c>
      <c r="H852" s="3">
        <v>33.85</v>
      </c>
      <c r="K852" s="3">
        <v>432</v>
      </c>
      <c r="L852" s="3">
        <v>1.84</v>
      </c>
      <c r="M852" s="3">
        <v>32.590000000000003</v>
      </c>
      <c r="O852" s="3">
        <v>432</v>
      </c>
      <c r="P852" s="3">
        <v>1.86</v>
      </c>
      <c r="Q852" s="3">
        <v>32.26</v>
      </c>
    </row>
    <row r="853" spans="1:17" x14ac:dyDescent="0.2">
      <c r="A853" s="3">
        <v>144</v>
      </c>
      <c r="B853" s="3">
        <v>0.53</v>
      </c>
      <c r="C853" s="3">
        <v>37.619999999999997</v>
      </c>
      <c r="F853" s="3">
        <v>360</v>
      </c>
      <c r="G853" s="3">
        <v>1.34</v>
      </c>
      <c r="H853" s="3">
        <v>37.270000000000003</v>
      </c>
      <c r="K853" s="3">
        <v>792</v>
      </c>
      <c r="L853" s="3">
        <v>3.09</v>
      </c>
      <c r="M853" s="3">
        <v>35.729999999999997</v>
      </c>
      <c r="O853" s="3">
        <v>648</v>
      </c>
      <c r="P853" s="3">
        <v>2.5499999999999998</v>
      </c>
      <c r="Q853" s="3">
        <v>35.54</v>
      </c>
    </row>
    <row r="854" spans="1:17" x14ac:dyDescent="0.2">
      <c r="A854" s="3">
        <v>360</v>
      </c>
      <c r="B854" s="3">
        <v>1.53</v>
      </c>
      <c r="C854" s="3">
        <v>32.75</v>
      </c>
      <c r="F854" s="3">
        <v>360</v>
      </c>
      <c r="G854" s="3">
        <v>1.54</v>
      </c>
      <c r="H854" s="3">
        <v>32.44</v>
      </c>
      <c r="K854" s="3">
        <v>1008</v>
      </c>
      <c r="L854" s="3">
        <v>4.08</v>
      </c>
      <c r="M854" s="3">
        <v>34.6</v>
      </c>
      <c r="O854" s="3">
        <v>1080</v>
      </c>
      <c r="P854" s="3">
        <v>4.4000000000000004</v>
      </c>
      <c r="Q854" s="3">
        <v>34.35</v>
      </c>
    </row>
    <row r="855" spans="1:17" x14ac:dyDescent="0.2">
      <c r="A855" s="3">
        <v>1080</v>
      </c>
      <c r="B855" s="3">
        <v>4.6100000000000003</v>
      </c>
      <c r="C855" s="3">
        <v>32.909999999999997</v>
      </c>
      <c r="F855" s="3">
        <v>1080</v>
      </c>
      <c r="G855" s="3">
        <v>4.58</v>
      </c>
      <c r="H855" s="3">
        <v>33.159999999999997</v>
      </c>
      <c r="K855" s="3">
        <v>936</v>
      </c>
      <c r="L855" s="3">
        <v>3.83</v>
      </c>
      <c r="M855" s="3">
        <v>34.08</v>
      </c>
      <c r="O855" s="3">
        <v>864</v>
      </c>
      <c r="P855" s="3">
        <v>5.12</v>
      </c>
      <c r="Q855" s="3">
        <v>23.57</v>
      </c>
    </row>
    <row r="856" spans="1:17" x14ac:dyDescent="0.2">
      <c r="A856" s="3">
        <v>720</v>
      </c>
      <c r="B856" s="3">
        <v>4.55</v>
      </c>
      <c r="C856" s="3">
        <v>22.05</v>
      </c>
      <c r="F856" s="3">
        <v>936</v>
      </c>
      <c r="G856" s="3">
        <v>3.86</v>
      </c>
      <c r="H856" s="3">
        <v>33.89</v>
      </c>
      <c r="K856" s="3">
        <v>1008</v>
      </c>
      <c r="L856" s="3">
        <v>4.32</v>
      </c>
      <c r="M856" s="3">
        <v>32.54</v>
      </c>
      <c r="O856" s="3">
        <v>648</v>
      </c>
      <c r="P856" s="3">
        <v>5.13</v>
      </c>
      <c r="Q856" s="3">
        <v>26.61</v>
      </c>
    </row>
    <row r="857" spans="1:17" x14ac:dyDescent="0.2">
      <c r="A857" s="3">
        <v>504</v>
      </c>
      <c r="B857" s="3">
        <v>2.1</v>
      </c>
      <c r="C857" s="3">
        <v>33.68</v>
      </c>
      <c r="F857" s="3">
        <v>936</v>
      </c>
      <c r="G857" s="3">
        <v>3.9</v>
      </c>
      <c r="H857" s="3">
        <v>33.479999999999997</v>
      </c>
      <c r="K857" s="3">
        <v>1008</v>
      </c>
      <c r="L857" s="3">
        <v>4.16</v>
      </c>
      <c r="M857" s="3">
        <v>33.9</v>
      </c>
      <c r="O857" s="3">
        <v>1152</v>
      </c>
      <c r="P857" s="3">
        <v>4.8899999999999997</v>
      </c>
      <c r="Q857" s="3">
        <v>33.159999999999997</v>
      </c>
    </row>
    <row r="858" spans="1:17" x14ac:dyDescent="0.2">
      <c r="A858" s="3">
        <v>792</v>
      </c>
      <c r="B858" s="3">
        <v>3.3</v>
      </c>
      <c r="C858" s="3">
        <v>33.58</v>
      </c>
      <c r="F858" s="3">
        <v>1008</v>
      </c>
      <c r="G858" s="3">
        <v>4.2300000000000004</v>
      </c>
      <c r="H858" s="3">
        <v>33.32</v>
      </c>
      <c r="K858" s="3">
        <v>1152</v>
      </c>
      <c r="L858" s="3">
        <v>4.9000000000000004</v>
      </c>
      <c r="M858" s="3">
        <v>32.799999999999997</v>
      </c>
      <c r="O858" s="3">
        <v>1008</v>
      </c>
      <c r="P858" s="3">
        <v>4.25</v>
      </c>
      <c r="Q858" s="3">
        <v>33.21</v>
      </c>
    </row>
    <row r="859" spans="1:17" x14ac:dyDescent="0.2">
      <c r="A859" s="3">
        <v>720</v>
      </c>
      <c r="B859" s="3">
        <v>2.97</v>
      </c>
      <c r="C859" s="3">
        <v>33.92</v>
      </c>
      <c r="F859" s="3">
        <v>1080</v>
      </c>
      <c r="G859" s="3">
        <v>4.49</v>
      </c>
      <c r="H859" s="3">
        <v>33.64</v>
      </c>
      <c r="K859" s="3">
        <v>1008</v>
      </c>
      <c r="L859" s="3">
        <v>4.28</v>
      </c>
      <c r="M859" s="3">
        <v>32.840000000000003</v>
      </c>
      <c r="O859" s="3">
        <v>1152</v>
      </c>
      <c r="P859" s="3">
        <v>4.8</v>
      </c>
      <c r="Q859" s="3">
        <v>32.58</v>
      </c>
    </row>
    <row r="860" spans="1:17" x14ac:dyDescent="0.2">
      <c r="A860" s="3">
        <v>792</v>
      </c>
      <c r="B860" s="3">
        <v>3.33</v>
      </c>
      <c r="C860" s="3">
        <v>33.24</v>
      </c>
      <c r="F860" s="3">
        <v>936</v>
      </c>
      <c r="G860" s="3">
        <v>3.93</v>
      </c>
      <c r="H860" s="3">
        <v>33.380000000000003</v>
      </c>
      <c r="K860" s="3">
        <v>792</v>
      </c>
      <c r="L860" s="3">
        <v>3.25</v>
      </c>
      <c r="M860" s="3">
        <v>34.26</v>
      </c>
      <c r="O860" s="3">
        <v>936</v>
      </c>
      <c r="P860" s="3">
        <v>3.69</v>
      </c>
      <c r="Q860" s="3">
        <v>35.369999999999997</v>
      </c>
    </row>
    <row r="861" spans="1:17" x14ac:dyDescent="0.2">
      <c r="A861" s="3">
        <v>792</v>
      </c>
      <c r="B861" s="3">
        <v>3.51</v>
      </c>
      <c r="C861" s="3">
        <v>31.58</v>
      </c>
      <c r="F861" s="3">
        <v>792</v>
      </c>
      <c r="G861" s="3">
        <v>3.26</v>
      </c>
      <c r="H861" s="3">
        <v>34.03</v>
      </c>
      <c r="K861" s="3">
        <v>936</v>
      </c>
      <c r="L861" s="3">
        <v>4.0599999999999996</v>
      </c>
      <c r="M861" s="3">
        <v>32.630000000000003</v>
      </c>
      <c r="O861" s="3">
        <v>936</v>
      </c>
      <c r="P861" s="3">
        <v>4.04</v>
      </c>
      <c r="Q861" s="3">
        <v>32.64</v>
      </c>
    </row>
    <row r="862" spans="1:17" x14ac:dyDescent="0.2">
      <c r="A862" s="3">
        <v>792</v>
      </c>
      <c r="B862" s="3">
        <v>3.11</v>
      </c>
      <c r="C862" s="3">
        <v>33.03</v>
      </c>
      <c r="F862" s="3">
        <v>648</v>
      </c>
      <c r="G862" s="3">
        <v>2.66</v>
      </c>
      <c r="H862" s="3">
        <v>34.08</v>
      </c>
      <c r="K862" s="3">
        <v>1080</v>
      </c>
      <c r="L862" s="3">
        <v>6.39</v>
      </c>
      <c r="M862" s="3">
        <v>31.01</v>
      </c>
      <c r="O862" s="3">
        <v>864</v>
      </c>
      <c r="P862" s="3">
        <v>3.7</v>
      </c>
      <c r="Q862" s="3">
        <v>32.590000000000003</v>
      </c>
    </row>
    <row r="863" spans="1:17" x14ac:dyDescent="0.2">
      <c r="A863" s="3">
        <v>792</v>
      </c>
      <c r="B863" s="3">
        <v>3.35</v>
      </c>
      <c r="C863" s="3">
        <v>33</v>
      </c>
      <c r="F863" s="3">
        <v>936</v>
      </c>
      <c r="G863" s="3">
        <v>3.92</v>
      </c>
      <c r="H863" s="3">
        <v>33.33</v>
      </c>
      <c r="K863" s="3">
        <v>792</v>
      </c>
      <c r="L863" s="3">
        <v>3.36</v>
      </c>
      <c r="M863" s="3">
        <v>32.950000000000003</v>
      </c>
      <c r="O863" s="3">
        <v>792</v>
      </c>
      <c r="P863" s="3">
        <v>3.54</v>
      </c>
      <c r="Q863" s="3">
        <v>31.43</v>
      </c>
    </row>
    <row r="864" spans="1:17" x14ac:dyDescent="0.2">
      <c r="A864" s="3">
        <v>648</v>
      </c>
      <c r="B864" s="3">
        <v>2.8</v>
      </c>
      <c r="C864" s="3">
        <v>32.33</v>
      </c>
      <c r="F864" s="3">
        <v>576</v>
      </c>
      <c r="G864" s="3">
        <v>2.2799999999999998</v>
      </c>
      <c r="H864" s="3">
        <v>35.229999999999997</v>
      </c>
      <c r="K864" s="3">
        <v>720</v>
      </c>
      <c r="L864" s="3">
        <v>3.1</v>
      </c>
      <c r="M864" s="3">
        <v>32.340000000000003</v>
      </c>
      <c r="O864" s="3">
        <v>720</v>
      </c>
      <c r="P864" s="3">
        <v>3.16</v>
      </c>
      <c r="Q864" s="3">
        <v>32.090000000000003</v>
      </c>
    </row>
    <row r="865" spans="1:17" x14ac:dyDescent="0.2">
      <c r="A865" s="3">
        <v>576</v>
      </c>
      <c r="B865" s="3">
        <v>2.15</v>
      </c>
      <c r="C865" s="3">
        <v>37.28</v>
      </c>
      <c r="F865" s="3">
        <v>504</v>
      </c>
      <c r="G865" s="3">
        <v>1.89</v>
      </c>
      <c r="H865" s="3">
        <v>37.11</v>
      </c>
      <c r="K865" s="3">
        <v>792</v>
      </c>
      <c r="L865" s="3">
        <v>3.41</v>
      </c>
      <c r="M865" s="3">
        <v>32.47</v>
      </c>
      <c r="O865" s="3">
        <v>648</v>
      </c>
      <c r="P865" s="3">
        <v>2.68</v>
      </c>
      <c r="Q865" s="3">
        <v>33.590000000000003</v>
      </c>
    </row>
    <row r="866" spans="1:17" x14ac:dyDescent="0.2">
      <c r="A866" s="3">
        <v>0</v>
      </c>
      <c r="B866" s="3">
        <v>0</v>
      </c>
      <c r="C866" s="3">
        <v>1</v>
      </c>
      <c r="F866" s="3">
        <v>0</v>
      </c>
      <c r="G866" s="3">
        <v>0</v>
      </c>
      <c r="H866" s="3">
        <v>1</v>
      </c>
      <c r="K866" s="3">
        <v>576</v>
      </c>
      <c r="L866" s="3">
        <v>2.3199999999999998</v>
      </c>
      <c r="M866" s="3">
        <v>34.76</v>
      </c>
      <c r="O866" s="3">
        <v>576</v>
      </c>
      <c r="P866" s="3">
        <v>2.36</v>
      </c>
      <c r="Q866" s="3">
        <v>34.090000000000003</v>
      </c>
    </row>
    <row r="867" spans="1:17" x14ac:dyDescent="0.2">
      <c r="A867" s="3">
        <v>144</v>
      </c>
      <c r="B867" s="3">
        <v>0.61</v>
      </c>
      <c r="C867" s="3">
        <v>33.36</v>
      </c>
      <c r="F867" s="3">
        <v>216</v>
      </c>
      <c r="G867" s="3">
        <v>0.92</v>
      </c>
      <c r="H867" s="3">
        <v>32.83</v>
      </c>
      <c r="K867" s="3">
        <v>648</v>
      </c>
      <c r="L867" s="3">
        <v>2.62</v>
      </c>
      <c r="M867" s="3">
        <v>34.57</v>
      </c>
      <c r="O867" s="3">
        <v>648</v>
      </c>
      <c r="P867" s="3">
        <v>2.67</v>
      </c>
      <c r="Q867" s="3">
        <v>33.82</v>
      </c>
    </row>
    <row r="868" spans="1:17" x14ac:dyDescent="0.2">
      <c r="A868" s="3">
        <v>432</v>
      </c>
      <c r="B868" s="3">
        <v>2.16</v>
      </c>
      <c r="C868" s="3">
        <v>28.6</v>
      </c>
      <c r="F868" s="3">
        <v>288</v>
      </c>
      <c r="G868" s="3">
        <v>1.1499999999999999</v>
      </c>
      <c r="H868" s="3">
        <v>34.78</v>
      </c>
      <c r="K868" s="3">
        <v>432</v>
      </c>
      <c r="L868" s="3">
        <v>1.76</v>
      </c>
      <c r="M868" s="3">
        <v>34.53</v>
      </c>
      <c r="O868" s="3">
        <v>288</v>
      </c>
      <c r="P868" s="3">
        <v>1.07</v>
      </c>
      <c r="Q868" s="3">
        <v>37.25</v>
      </c>
    </row>
    <row r="869" spans="1:17" x14ac:dyDescent="0.2">
      <c r="A869" s="3">
        <v>864</v>
      </c>
      <c r="B869" s="3">
        <v>3.59</v>
      </c>
      <c r="C869" s="3">
        <v>33.74</v>
      </c>
      <c r="F869" s="3">
        <v>648</v>
      </c>
      <c r="G869" s="3">
        <v>2.7</v>
      </c>
      <c r="H869" s="3">
        <v>33.64</v>
      </c>
      <c r="K869" s="3">
        <v>360</v>
      </c>
      <c r="L869" s="3">
        <v>1.53</v>
      </c>
      <c r="M869" s="3">
        <v>32.700000000000003</v>
      </c>
      <c r="O869" s="3">
        <v>360</v>
      </c>
      <c r="P869" s="3">
        <v>1.53</v>
      </c>
      <c r="Q869" s="3">
        <v>32.630000000000003</v>
      </c>
    </row>
    <row r="870" spans="1:17" x14ac:dyDescent="0.2">
      <c r="A870" s="3">
        <v>1152</v>
      </c>
      <c r="B870" s="3">
        <v>4.91</v>
      </c>
      <c r="C870" s="3">
        <v>32.93</v>
      </c>
      <c r="F870" s="3">
        <v>864</v>
      </c>
      <c r="G870" s="3">
        <v>3.79</v>
      </c>
      <c r="H870" s="3">
        <v>31.81</v>
      </c>
      <c r="K870" s="3">
        <v>1080</v>
      </c>
      <c r="L870" s="3">
        <v>4.59</v>
      </c>
      <c r="M870" s="3">
        <v>33.22</v>
      </c>
      <c r="O870" s="3">
        <v>1008</v>
      </c>
      <c r="P870" s="3">
        <v>6.07</v>
      </c>
      <c r="Q870" s="3">
        <v>32.03</v>
      </c>
    </row>
    <row r="871" spans="1:17" x14ac:dyDescent="0.2">
      <c r="A871" s="3">
        <v>1152</v>
      </c>
      <c r="B871" s="3">
        <v>4.79</v>
      </c>
      <c r="C871" s="3">
        <v>33.630000000000003</v>
      </c>
      <c r="F871" s="3">
        <v>864</v>
      </c>
      <c r="G871" s="3">
        <v>3.76</v>
      </c>
      <c r="H871" s="3">
        <v>32.19</v>
      </c>
      <c r="K871" s="3">
        <v>1008</v>
      </c>
      <c r="L871" s="3">
        <v>4.33</v>
      </c>
      <c r="M871" s="3">
        <v>32.840000000000003</v>
      </c>
      <c r="O871" s="3">
        <v>864</v>
      </c>
      <c r="P871" s="3">
        <v>4.04</v>
      </c>
      <c r="Q871" s="3">
        <v>32.33</v>
      </c>
    </row>
    <row r="872" spans="1:17" x14ac:dyDescent="0.2">
      <c r="A872" s="3">
        <v>936</v>
      </c>
      <c r="B872" s="3">
        <v>3.96</v>
      </c>
      <c r="C872" s="3">
        <v>33.1</v>
      </c>
      <c r="F872" s="3">
        <v>576</v>
      </c>
      <c r="G872" s="3">
        <v>2.33</v>
      </c>
      <c r="H872" s="3">
        <v>34.57</v>
      </c>
      <c r="K872" s="3">
        <v>792</v>
      </c>
      <c r="L872" s="3">
        <v>3.42</v>
      </c>
      <c r="M872" s="3">
        <v>32.5</v>
      </c>
      <c r="O872" s="3">
        <v>648</v>
      </c>
      <c r="P872" s="3">
        <v>4.1399999999999997</v>
      </c>
      <c r="Q872" s="3">
        <v>21.85</v>
      </c>
    </row>
    <row r="873" spans="1:17" x14ac:dyDescent="0.2">
      <c r="A873" s="3">
        <v>1080</v>
      </c>
      <c r="B873" s="3">
        <v>4.51</v>
      </c>
      <c r="C873" s="3">
        <v>33.46</v>
      </c>
      <c r="F873" s="3">
        <v>936</v>
      </c>
      <c r="G873" s="3">
        <v>3.93</v>
      </c>
      <c r="H873" s="3">
        <v>33.29</v>
      </c>
      <c r="K873" s="3">
        <v>720</v>
      </c>
      <c r="L873" s="3">
        <v>2.97</v>
      </c>
      <c r="M873" s="3">
        <v>34.14</v>
      </c>
      <c r="O873" s="3">
        <v>288</v>
      </c>
      <c r="P873" s="3">
        <v>1.4</v>
      </c>
      <c r="Q873" s="3">
        <v>28.59</v>
      </c>
    </row>
    <row r="874" spans="1:17" x14ac:dyDescent="0.2">
      <c r="A874" s="3">
        <v>576</v>
      </c>
      <c r="B874" s="3">
        <v>2.42</v>
      </c>
      <c r="C874" s="3">
        <v>33.18</v>
      </c>
      <c r="F874" s="3">
        <v>1008</v>
      </c>
      <c r="G874" s="3">
        <v>4.2</v>
      </c>
      <c r="H874" s="3">
        <v>33.47</v>
      </c>
      <c r="K874" s="3">
        <v>792</v>
      </c>
      <c r="L874" s="3">
        <v>3.37</v>
      </c>
      <c r="M874" s="3">
        <v>32.96</v>
      </c>
      <c r="O874" s="3">
        <v>792</v>
      </c>
      <c r="P874" s="3">
        <v>3.33</v>
      </c>
      <c r="Q874" s="3">
        <v>34.96</v>
      </c>
    </row>
    <row r="875" spans="1:17" x14ac:dyDescent="0.2">
      <c r="A875" s="3">
        <v>432</v>
      </c>
      <c r="B875" s="3">
        <v>1.67</v>
      </c>
      <c r="C875" s="3">
        <v>35.9</v>
      </c>
      <c r="F875" s="3">
        <v>648</v>
      </c>
      <c r="G875" s="3">
        <v>2.7</v>
      </c>
      <c r="H875" s="3">
        <v>33.479999999999997</v>
      </c>
      <c r="K875" s="3">
        <v>864</v>
      </c>
      <c r="L875" s="3">
        <v>3.67</v>
      </c>
      <c r="M875" s="3">
        <v>33.1</v>
      </c>
      <c r="O875" s="3">
        <v>792</v>
      </c>
      <c r="P875" s="3">
        <v>5.0599999999999996</v>
      </c>
      <c r="Q875" s="3">
        <v>32.9</v>
      </c>
    </row>
    <row r="876" spans="1:17" x14ac:dyDescent="0.2">
      <c r="A876" s="3">
        <v>576</v>
      </c>
      <c r="B876" s="3">
        <v>2.37</v>
      </c>
      <c r="C876" s="3">
        <v>34.049999999999997</v>
      </c>
      <c r="F876" s="3">
        <v>648</v>
      </c>
      <c r="G876" s="3">
        <v>2.63</v>
      </c>
      <c r="H876" s="3">
        <v>34.42</v>
      </c>
      <c r="K876" s="3">
        <v>1008</v>
      </c>
      <c r="L876" s="3">
        <v>4.3600000000000003</v>
      </c>
      <c r="M876" s="3">
        <v>32.39</v>
      </c>
      <c r="O876" s="3">
        <v>792</v>
      </c>
      <c r="P876" s="3">
        <v>3.25</v>
      </c>
      <c r="Q876" s="3">
        <v>34.14</v>
      </c>
    </row>
    <row r="877" spans="1:17" x14ac:dyDescent="0.2">
      <c r="A877" s="3">
        <v>288</v>
      </c>
      <c r="B877" s="3">
        <v>1.07</v>
      </c>
      <c r="C877" s="3">
        <v>37.28</v>
      </c>
      <c r="F877" s="3">
        <v>360</v>
      </c>
      <c r="G877" s="3">
        <v>1.34</v>
      </c>
      <c r="H877" s="3">
        <v>37.229999999999997</v>
      </c>
      <c r="K877" s="3">
        <v>936</v>
      </c>
      <c r="L877" s="3">
        <v>3.9</v>
      </c>
      <c r="M877" s="3">
        <v>33.58</v>
      </c>
      <c r="O877" s="3">
        <v>792</v>
      </c>
      <c r="P877" s="3">
        <v>3.31</v>
      </c>
      <c r="Q877" s="3">
        <v>33.58</v>
      </c>
    </row>
    <row r="878" spans="1:17" x14ac:dyDescent="0.2">
      <c r="A878" s="3">
        <v>0</v>
      </c>
      <c r="B878" s="3">
        <v>0</v>
      </c>
      <c r="C878" s="3">
        <v>1</v>
      </c>
      <c r="F878" s="3">
        <v>0</v>
      </c>
      <c r="G878" s="3">
        <v>0</v>
      </c>
      <c r="H878" s="3">
        <v>1</v>
      </c>
      <c r="K878" s="3">
        <v>864</v>
      </c>
      <c r="L878" s="3">
        <v>3.51</v>
      </c>
      <c r="M878" s="3">
        <v>34.72</v>
      </c>
      <c r="O878" s="3">
        <v>1008</v>
      </c>
      <c r="P878" s="3">
        <v>4.1500000000000004</v>
      </c>
      <c r="Q878" s="3">
        <v>33.950000000000003</v>
      </c>
    </row>
    <row r="879" spans="1:17" x14ac:dyDescent="0.2">
      <c r="A879" s="3">
        <v>0</v>
      </c>
      <c r="B879" s="3">
        <v>0</v>
      </c>
      <c r="C879" s="3">
        <v>1</v>
      </c>
      <c r="F879" s="3">
        <v>0</v>
      </c>
      <c r="G879" s="3">
        <v>0</v>
      </c>
      <c r="H879" s="3">
        <v>1</v>
      </c>
      <c r="K879" s="3">
        <v>864</v>
      </c>
      <c r="L879" s="3">
        <v>3.49</v>
      </c>
      <c r="M879" s="3">
        <v>34.57</v>
      </c>
      <c r="O879" s="3">
        <v>1152</v>
      </c>
      <c r="P879" s="3">
        <v>4.8099999999999996</v>
      </c>
      <c r="Q879" s="3">
        <v>33.659999999999997</v>
      </c>
    </row>
    <row r="880" spans="1:17" x14ac:dyDescent="0.2">
      <c r="A880" s="3">
        <v>0</v>
      </c>
      <c r="B880" s="3">
        <v>0</v>
      </c>
      <c r="C880" s="3">
        <v>1</v>
      </c>
      <c r="F880" s="3">
        <v>0</v>
      </c>
      <c r="G880" s="3">
        <v>0</v>
      </c>
      <c r="H880" s="3">
        <v>1</v>
      </c>
      <c r="K880" s="3">
        <v>1152</v>
      </c>
      <c r="L880" s="3">
        <v>4.83</v>
      </c>
      <c r="M880" s="3">
        <v>33.35</v>
      </c>
      <c r="O880" s="3">
        <v>1080</v>
      </c>
      <c r="P880" s="3">
        <v>4.54</v>
      </c>
      <c r="Q880" s="3">
        <v>33.15</v>
      </c>
    </row>
    <row r="881" spans="1:17" x14ac:dyDescent="0.2">
      <c r="A881" s="3">
        <v>0</v>
      </c>
      <c r="B881" s="3">
        <v>0</v>
      </c>
      <c r="C881" s="3">
        <v>1</v>
      </c>
      <c r="F881" s="3">
        <v>0</v>
      </c>
      <c r="G881" s="3">
        <v>0</v>
      </c>
      <c r="H881" s="3">
        <v>1</v>
      </c>
      <c r="K881" s="3">
        <v>936</v>
      </c>
      <c r="L881" s="3">
        <v>3.86</v>
      </c>
      <c r="M881" s="3">
        <v>33.83</v>
      </c>
      <c r="O881" s="3">
        <v>936</v>
      </c>
      <c r="P881" s="3">
        <v>3.94</v>
      </c>
      <c r="Q881" s="3">
        <v>33.17</v>
      </c>
    </row>
    <row r="882" spans="1:17" x14ac:dyDescent="0.2">
      <c r="A882" s="3">
        <v>0</v>
      </c>
      <c r="B882" s="3">
        <v>0</v>
      </c>
      <c r="C882" s="3">
        <v>1</v>
      </c>
      <c r="F882" s="3">
        <v>72</v>
      </c>
      <c r="G882" s="3">
        <v>0.33</v>
      </c>
      <c r="H882" s="3">
        <v>30.13</v>
      </c>
      <c r="K882" s="3">
        <v>936</v>
      </c>
      <c r="L882" s="3">
        <v>3.94</v>
      </c>
      <c r="M882" s="3">
        <v>33.19</v>
      </c>
      <c r="O882" s="3">
        <v>792</v>
      </c>
      <c r="P882" s="3">
        <v>3.35</v>
      </c>
      <c r="Q882" s="3">
        <v>32.950000000000003</v>
      </c>
    </row>
    <row r="883" spans="1:17" x14ac:dyDescent="0.2">
      <c r="A883" s="3">
        <v>360</v>
      </c>
      <c r="B883" s="3">
        <v>1.71</v>
      </c>
      <c r="C883" s="3">
        <v>29.34</v>
      </c>
      <c r="F883" s="3">
        <v>360</v>
      </c>
      <c r="G883" s="3">
        <v>1.66</v>
      </c>
      <c r="H883" s="3">
        <v>30.27</v>
      </c>
      <c r="K883" s="3">
        <v>1080</v>
      </c>
      <c r="L883" s="3">
        <v>4.67</v>
      </c>
      <c r="M883" s="3">
        <v>32.26</v>
      </c>
      <c r="O883" s="3">
        <v>792</v>
      </c>
      <c r="P883" s="3">
        <v>3.22</v>
      </c>
      <c r="Q883" s="3">
        <v>34.39</v>
      </c>
    </row>
    <row r="884" spans="1:17" x14ac:dyDescent="0.2">
      <c r="A884" s="3">
        <v>792</v>
      </c>
      <c r="B884" s="3">
        <v>3.24</v>
      </c>
      <c r="C884" s="3">
        <v>34.270000000000003</v>
      </c>
      <c r="F884" s="3">
        <v>576</v>
      </c>
      <c r="G884" s="3">
        <v>2.4500000000000002</v>
      </c>
      <c r="H884" s="3">
        <v>32.950000000000003</v>
      </c>
      <c r="K884" s="3">
        <v>648</v>
      </c>
      <c r="L884" s="3">
        <v>2.6</v>
      </c>
      <c r="M884" s="3">
        <v>34.840000000000003</v>
      </c>
      <c r="O884" s="3">
        <v>432</v>
      </c>
      <c r="P884" s="3">
        <v>1.85</v>
      </c>
      <c r="Q884" s="3">
        <v>32.5</v>
      </c>
    </row>
    <row r="885" spans="1:17" x14ac:dyDescent="0.2">
      <c r="A885" s="3">
        <v>1080</v>
      </c>
      <c r="B885" s="3">
        <v>4.51</v>
      </c>
      <c r="C885" s="3">
        <v>33.6</v>
      </c>
      <c r="F885" s="3">
        <v>720</v>
      </c>
      <c r="G885" s="3">
        <v>3.05</v>
      </c>
      <c r="H885" s="3">
        <v>33.1</v>
      </c>
      <c r="K885" s="3">
        <v>360</v>
      </c>
      <c r="L885" s="3">
        <v>1.35</v>
      </c>
      <c r="M885" s="3">
        <v>37.07</v>
      </c>
      <c r="O885" s="3">
        <v>360</v>
      </c>
      <c r="P885" s="3">
        <v>1.39</v>
      </c>
      <c r="Q885" s="3">
        <v>36.090000000000003</v>
      </c>
    </row>
    <row r="886" spans="1:17" x14ac:dyDescent="0.2">
      <c r="A886" s="3">
        <v>1152</v>
      </c>
      <c r="B886" s="3">
        <v>4.74</v>
      </c>
      <c r="C886" s="3">
        <v>33.950000000000003</v>
      </c>
      <c r="F886" s="3">
        <v>648</v>
      </c>
      <c r="G886" s="3">
        <v>2.88</v>
      </c>
      <c r="H886" s="3">
        <v>33.15</v>
      </c>
      <c r="K886" s="3">
        <v>432</v>
      </c>
      <c r="L886" s="3">
        <v>1.85</v>
      </c>
      <c r="M886" s="3">
        <v>32.43</v>
      </c>
      <c r="O886" s="3">
        <v>432</v>
      </c>
      <c r="P886" s="3">
        <v>1.84</v>
      </c>
      <c r="Q886" s="3">
        <v>32.56</v>
      </c>
    </row>
    <row r="887" spans="1:17" x14ac:dyDescent="0.2">
      <c r="A887" s="3">
        <v>864</v>
      </c>
      <c r="B887" s="3">
        <v>3.7</v>
      </c>
      <c r="C887" s="3">
        <v>33.21</v>
      </c>
      <c r="F887" s="3">
        <v>720</v>
      </c>
      <c r="G887" s="3">
        <v>2.9</v>
      </c>
      <c r="H887" s="3">
        <v>34.659999999999997</v>
      </c>
      <c r="K887" s="3">
        <v>792</v>
      </c>
      <c r="L887" s="3">
        <v>3.25</v>
      </c>
      <c r="M887" s="3">
        <v>34.1</v>
      </c>
      <c r="O887" s="3">
        <v>936</v>
      </c>
      <c r="P887" s="3">
        <v>3.86</v>
      </c>
      <c r="Q887" s="3">
        <v>33.9</v>
      </c>
    </row>
    <row r="888" spans="1:17" x14ac:dyDescent="0.2">
      <c r="A888" s="3">
        <v>432</v>
      </c>
      <c r="B888" s="3">
        <v>1.61</v>
      </c>
      <c r="C888" s="3">
        <v>37.31</v>
      </c>
      <c r="F888" s="3">
        <v>504</v>
      </c>
      <c r="G888" s="3">
        <v>2.2999999999999998</v>
      </c>
      <c r="H888" s="3">
        <v>31.51</v>
      </c>
      <c r="K888" s="3">
        <v>936</v>
      </c>
      <c r="L888" s="3">
        <v>3.9</v>
      </c>
      <c r="M888" s="3">
        <v>33.56</v>
      </c>
      <c r="O888" s="3">
        <v>936</v>
      </c>
      <c r="P888" s="3">
        <v>3.6</v>
      </c>
      <c r="Q888" s="3">
        <v>33.79</v>
      </c>
    </row>
    <row r="889" spans="1:17" x14ac:dyDescent="0.2">
      <c r="A889" s="3">
        <v>576</v>
      </c>
      <c r="B889" s="3">
        <v>2.15</v>
      </c>
      <c r="C889" s="3">
        <v>37.25</v>
      </c>
      <c r="F889" s="3">
        <v>432</v>
      </c>
      <c r="G889" s="3">
        <v>1.63</v>
      </c>
      <c r="H889" s="3">
        <v>36.909999999999997</v>
      </c>
      <c r="K889" s="3">
        <v>1008</v>
      </c>
      <c r="L889" s="3">
        <v>4.29</v>
      </c>
      <c r="M889" s="3">
        <v>32.840000000000003</v>
      </c>
      <c r="O889" s="3">
        <v>792</v>
      </c>
      <c r="P889" s="3">
        <v>4.3499999999999996</v>
      </c>
      <c r="Q889" s="3">
        <v>25.46</v>
      </c>
    </row>
    <row r="890" spans="1:17" x14ac:dyDescent="0.2">
      <c r="A890" s="3">
        <v>0</v>
      </c>
      <c r="B890" s="3">
        <v>0</v>
      </c>
      <c r="C890" s="3">
        <v>1</v>
      </c>
      <c r="F890" s="3">
        <v>0</v>
      </c>
      <c r="G890" s="3">
        <v>0</v>
      </c>
      <c r="H890" s="3">
        <v>1</v>
      </c>
      <c r="K890" s="3">
        <v>1008</v>
      </c>
      <c r="L890" s="3">
        <v>4.4400000000000004</v>
      </c>
      <c r="M890" s="3">
        <v>31.64</v>
      </c>
      <c r="O890" s="3">
        <v>720</v>
      </c>
      <c r="P890" s="3">
        <v>3.43</v>
      </c>
      <c r="Q890" s="3">
        <v>29.39</v>
      </c>
    </row>
    <row r="891" spans="1:17" x14ac:dyDescent="0.2">
      <c r="A891" s="3">
        <v>0</v>
      </c>
      <c r="B891" s="3">
        <v>0</v>
      </c>
      <c r="C891" s="3">
        <v>1</v>
      </c>
      <c r="F891" s="3">
        <v>0</v>
      </c>
      <c r="G891" s="3">
        <v>0</v>
      </c>
      <c r="H891" s="3">
        <v>1</v>
      </c>
      <c r="K891" s="3">
        <v>1008</v>
      </c>
      <c r="L891" s="3">
        <v>6.49</v>
      </c>
      <c r="M891" s="3">
        <v>29.43</v>
      </c>
      <c r="O891" s="3">
        <v>1152</v>
      </c>
      <c r="P891" s="3">
        <v>4.71</v>
      </c>
      <c r="Q891" s="3">
        <v>33.270000000000003</v>
      </c>
    </row>
    <row r="892" spans="1:17" x14ac:dyDescent="0.2">
      <c r="A892" s="3">
        <v>0</v>
      </c>
      <c r="B892" s="3">
        <v>0</v>
      </c>
      <c r="C892" s="3">
        <v>1</v>
      </c>
      <c r="F892" s="3">
        <v>0</v>
      </c>
      <c r="G892" s="3">
        <v>0</v>
      </c>
      <c r="H892" s="3">
        <v>1</v>
      </c>
      <c r="K892" s="3">
        <v>936</v>
      </c>
      <c r="L892" s="3">
        <v>3.97</v>
      </c>
      <c r="M892" s="3">
        <v>32.92</v>
      </c>
      <c r="O892" s="3">
        <v>1008</v>
      </c>
      <c r="P892" s="3">
        <v>5.98</v>
      </c>
      <c r="Q892" s="3">
        <v>32.29</v>
      </c>
    </row>
    <row r="893" spans="1:17" x14ac:dyDescent="0.2">
      <c r="A893" s="3">
        <v>0</v>
      </c>
      <c r="B893" s="3">
        <v>0</v>
      </c>
      <c r="C893" s="3">
        <v>1</v>
      </c>
      <c r="F893" s="3">
        <v>0</v>
      </c>
      <c r="G893" s="3">
        <v>0</v>
      </c>
      <c r="H893" s="3">
        <v>1</v>
      </c>
      <c r="K893" s="3">
        <v>1008</v>
      </c>
      <c r="L893" s="3">
        <v>4.2300000000000004</v>
      </c>
      <c r="M893" s="3">
        <v>33.54</v>
      </c>
      <c r="O893" s="3">
        <v>1008</v>
      </c>
      <c r="P893" s="3">
        <v>4.0999999999999996</v>
      </c>
      <c r="Q893" s="3">
        <v>34.42</v>
      </c>
    </row>
    <row r="894" spans="1:17" x14ac:dyDescent="0.2">
      <c r="A894" s="3">
        <v>0</v>
      </c>
      <c r="B894" s="3">
        <v>0</v>
      </c>
      <c r="C894" s="3">
        <v>1</v>
      </c>
      <c r="F894" s="3">
        <v>0</v>
      </c>
      <c r="G894" s="3">
        <v>0</v>
      </c>
      <c r="H894" s="3">
        <v>1</v>
      </c>
      <c r="K894" s="3">
        <v>864</v>
      </c>
      <c r="L894" s="3">
        <v>3.62</v>
      </c>
      <c r="M894" s="3">
        <v>33.43</v>
      </c>
      <c r="O894" s="3">
        <v>936</v>
      </c>
      <c r="P894" s="3">
        <v>5.55</v>
      </c>
      <c r="Q894" s="3">
        <v>32.01</v>
      </c>
    </row>
    <row r="895" spans="1:17" x14ac:dyDescent="0.2">
      <c r="A895" s="3">
        <v>0</v>
      </c>
      <c r="B895" s="3">
        <v>0</v>
      </c>
      <c r="C895" s="3">
        <v>1</v>
      </c>
      <c r="F895" s="3">
        <v>0</v>
      </c>
      <c r="G895" s="3">
        <v>0</v>
      </c>
      <c r="H895" s="3">
        <v>1</v>
      </c>
      <c r="K895" s="3">
        <v>1008</v>
      </c>
      <c r="L895" s="3">
        <v>4.13</v>
      </c>
      <c r="M895" s="3">
        <v>33.869999999999997</v>
      </c>
      <c r="O895" s="3">
        <v>936</v>
      </c>
      <c r="P895" s="3">
        <v>5.63</v>
      </c>
      <c r="Q895" s="3">
        <v>32.53</v>
      </c>
    </row>
    <row r="896" spans="1:17" x14ac:dyDescent="0.2">
      <c r="A896" s="3">
        <v>0</v>
      </c>
      <c r="B896" s="3">
        <v>0</v>
      </c>
      <c r="C896" s="3">
        <v>1</v>
      </c>
      <c r="F896" s="3">
        <v>0</v>
      </c>
      <c r="G896" s="3">
        <v>0</v>
      </c>
      <c r="H896" s="3">
        <v>1</v>
      </c>
      <c r="K896" s="3">
        <v>936</v>
      </c>
      <c r="L896" s="3">
        <v>3.83</v>
      </c>
      <c r="M896" s="3">
        <v>34.24</v>
      </c>
      <c r="O896" s="3">
        <v>936</v>
      </c>
      <c r="P896" s="3">
        <v>3.85</v>
      </c>
      <c r="Q896" s="3">
        <v>33.94</v>
      </c>
    </row>
    <row r="897" spans="1:17" x14ac:dyDescent="0.2">
      <c r="A897" s="3">
        <v>0</v>
      </c>
      <c r="B897" s="3">
        <v>0</v>
      </c>
      <c r="C897" s="3">
        <v>1</v>
      </c>
      <c r="F897" s="3">
        <v>72</v>
      </c>
      <c r="G897" s="3">
        <v>0.33</v>
      </c>
      <c r="H897" s="3">
        <v>30.14</v>
      </c>
      <c r="K897" s="3">
        <v>864</v>
      </c>
      <c r="L897" s="3">
        <v>3.61</v>
      </c>
      <c r="M897" s="3">
        <v>33.53</v>
      </c>
      <c r="O897" s="3">
        <v>720</v>
      </c>
      <c r="P897" s="3">
        <v>2.88</v>
      </c>
      <c r="Q897" s="3">
        <v>34.94</v>
      </c>
    </row>
    <row r="898" spans="1:17" x14ac:dyDescent="0.2">
      <c r="A898" s="3">
        <v>288</v>
      </c>
      <c r="B898" s="3">
        <v>1.31</v>
      </c>
      <c r="C898" s="3">
        <v>30.54</v>
      </c>
      <c r="F898" s="3">
        <v>216</v>
      </c>
      <c r="G898" s="3">
        <v>0.83</v>
      </c>
      <c r="H898" s="3">
        <v>30.63</v>
      </c>
      <c r="K898" s="3">
        <v>936</v>
      </c>
      <c r="L898" s="3">
        <v>3.89</v>
      </c>
      <c r="M898" s="3">
        <v>33.630000000000003</v>
      </c>
      <c r="O898" s="3">
        <v>648</v>
      </c>
      <c r="P898" s="3">
        <v>2.5099999999999998</v>
      </c>
      <c r="Q898" s="3">
        <v>35.950000000000003</v>
      </c>
    </row>
    <row r="899" spans="1:17" x14ac:dyDescent="0.2">
      <c r="A899" s="3">
        <v>576</v>
      </c>
      <c r="B899" s="3">
        <v>2.5499999999999998</v>
      </c>
      <c r="C899" s="3">
        <v>30.58</v>
      </c>
      <c r="F899" s="3">
        <v>144</v>
      </c>
      <c r="G899" s="3">
        <v>0.6</v>
      </c>
      <c r="H899" s="3">
        <v>33.43</v>
      </c>
      <c r="K899" s="3">
        <v>864</v>
      </c>
      <c r="L899" s="3">
        <v>3.49</v>
      </c>
      <c r="M899" s="3">
        <v>34.61</v>
      </c>
      <c r="O899" s="3">
        <v>576</v>
      </c>
      <c r="P899" s="3">
        <v>2.33</v>
      </c>
      <c r="Q899" s="3">
        <v>34.479999999999997</v>
      </c>
    </row>
    <row r="900" spans="1:17" x14ac:dyDescent="0.2">
      <c r="A900" s="3">
        <v>720</v>
      </c>
      <c r="B900" s="3">
        <v>2.92</v>
      </c>
      <c r="C900" s="3">
        <v>34.57</v>
      </c>
      <c r="F900" s="3">
        <v>288</v>
      </c>
      <c r="G900" s="3">
        <v>1.18</v>
      </c>
      <c r="H900" s="3">
        <v>34.11</v>
      </c>
      <c r="K900" s="3">
        <v>792</v>
      </c>
      <c r="L900" s="3">
        <v>3.1</v>
      </c>
      <c r="M900" s="3">
        <v>35.61</v>
      </c>
      <c r="O900" s="3">
        <v>648</v>
      </c>
      <c r="P900" s="3">
        <v>2.66</v>
      </c>
      <c r="Q900" s="3">
        <v>34.03</v>
      </c>
    </row>
    <row r="901" spans="1:17" x14ac:dyDescent="0.2">
      <c r="A901" s="3">
        <v>504</v>
      </c>
      <c r="B901" s="3">
        <v>1.88</v>
      </c>
      <c r="C901" s="3">
        <v>37.19</v>
      </c>
      <c r="F901" s="3">
        <v>288</v>
      </c>
      <c r="G901" s="3">
        <v>1.08</v>
      </c>
      <c r="H901" s="3">
        <v>37.17</v>
      </c>
      <c r="K901" s="3">
        <v>720</v>
      </c>
      <c r="L901" s="3">
        <v>2.84</v>
      </c>
      <c r="M901" s="3">
        <v>35.43</v>
      </c>
      <c r="O901" s="3">
        <v>792</v>
      </c>
      <c r="P901" s="3">
        <v>3.09</v>
      </c>
      <c r="Q901" s="3">
        <v>35.729999999999997</v>
      </c>
    </row>
    <row r="902" spans="1:17" x14ac:dyDescent="0.2">
      <c r="A902" s="3">
        <v>0</v>
      </c>
      <c r="B902" s="3">
        <v>0</v>
      </c>
      <c r="C902" s="3">
        <v>1</v>
      </c>
      <c r="F902" s="3">
        <v>0</v>
      </c>
      <c r="G902" s="3">
        <v>0</v>
      </c>
      <c r="H902" s="3">
        <v>1</v>
      </c>
      <c r="K902" s="3">
        <v>432</v>
      </c>
      <c r="L902" s="3">
        <v>1.64</v>
      </c>
      <c r="M902" s="3">
        <v>36.61</v>
      </c>
      <c r="O902" s="3">
        <v>576</v>
      </c>
      <c r="P902" s="3">
        <v>2.17</v>
      </c>
      <c r="Q902" s="3">
        <v>36.85</v>
      </c>
    </row>
    <row r="903" spans="1:17" x14ac:dyDescent="0.2">
      <c r="A903" s="3">
        <v>0</v>
      </c>
      <c r="B903" s="3">
        <v>0</v>
      </c>
      <c r="C903" s="3">
        <v>1</v>
      </c>
      <c r="F903" s="3">
        <v>0</v>
      </c>
      <c r="G903" s="3">
        <v>0</v>
      </c>
      <c r="H903" s="3">
        <v>1</v>
      </c>
      <c r="K903" s="3">
        <v>432</v>
      </c>
      <c r="L903" s="3">
        <v>1.84</v>
      </c>
      <c r="M903" s="3">
        <v>32.590000000000003</v>
      </c>
      <c r="O903" s="3">
        <v>432</v>
      </c>
      <c r="P903" s="3">
        <v>1.84</v>
      </c>
      <c r="Q903" s="3">
        <v>32.57</v>
      </c>
    </row>
    <row r="904" spans="1:17" x14ac:dyDescent="0.2">
      <c r="A904" s="3">
        <v>0</v>
      </c>
      <c r="B904" s="3">
        <v>0</v>
      </c>
      <c r="C904" s="3">
        <v>1</v>
      </c>
      <c r="F904" s="3">
        <v>0</v>
      </c>
      <c r="G904" s="3">
        <v>0</v>
      </c>
      <c r="H904" s="3">
        <v>1</v>
      </c>
      <c r="K904" s="3">
        <v>864</v>
      </c>
      <c r="L904" s="3">
        <v>3.55</v>
      </c>
      <c r="M904" s="3">
        <v>34.15</v>
      </c>
      <c r="O904" s="3">
        <v>864</v>
      </c>
      <c r="P904" s="3">
        <v>3.51</v>
      </c>
      <c r="Q904" s="3">
        <v>34.409999999999997</v>
      </c>
    </row>
    <row r="905" spans="1:17" x14ac:dyDescent="0.2">
      <c r="A905" s="3">
        <v>0</v>
      </c>
      <c r="B905" s="3">
        <v>0</v>
      </c>
      <c r="C905" s="3">
        <v>1</v>
      </c>
      <c r="F905" s="3">
        <v>0</v>
      </c>
      <c r="G905" s="3">
        <v>0</v>
      </c>
      <c r="H905" s="3">
        <v>1</v>
      </c>
      <c r="K905" s="3">
        <v>1080</v>
      </c>
      <c r="L905" s="3">
        <v>4.55</v>
      </c>
      <c r="M905" s="3">
        <v>33.26</v>
      </c>
      <c r="O905" s="3">
        <v>1152</v>
      </c>
      <c r="P905" s="3">
        <v>4.92</v>
      </c>
      <c r="Q905" s="3">
        <v>32.75</v>
      </c>
    </row>
    <row r="906" spans="1:17" x14ac:dyDescent="0.2">
      <c r="A906" s="3">
        <v>0</v>
      </c>
      <c r="B906" s="3">
        <v>0</v>
      </c>
      <c r="C906" s="3">
        <v>1</v>
      </c>
      <c r="F906" s="3">
        <v>0</v>
      </c>
      <c r="G906" s="3">
        <v>0</v>
      </c>
      <c r="H906" s="3">
        <v>1</v>
      </c>
      <c r="K906" s="3">
        <v>864</v>
      </c>
      <c r="L906" s="3">
        <v>3.56</v>
      </c>
      <c r="M906" s="3">
        <v>33.92</v>
      </c>
      <c r="O906" s="3">
        <v>792</v>
      </c>
      <c r="P906" s="3">
        <v>4.37</v>
      </c>
      <c r="Q906" s="3">
        <v>25.25</v>
      </c>
    </row>
    <row r="907" spans="1:17" x14ac:dyDescent="0.2">
      <c r="A907" s="3">
        <v>0</v>
      </c>
      <c r="B907" s="3">
        <v>0</v>
      </c>
      <c r="C907" s="3">
        <v>1</v>
      </c>
      <c r="F907" s="3">
        <v>0</v>
      </c>
      <c r="G907" s="3">
        <v>0</v>
      </c>
      <c r="H907" s="3">
        <v>1</v>
      </c>
      <c r="K907" s="3">
        <v>936</v>
      </c>
      <c r="L907" s="3">
        <v>3.95</v>
      </c>
      <c r="M907" s="3">
        <v>33.229999999999997</v>
      </c>
      <c r="O907" s="3">
        <v>432</v>
      </c>
      <c r="P907" s="3">
        <v>3.59</v>
      </c>
      <c r="Q907" s="3">
        <v>27.89</v>
      </c>
    </row>
    <row r="908" spans="1:17" x14ac:dyDescent="0.2">
      <c r="A908" s="3">
        <v>0</v>
      </c>
      <c r="B908" s="3">
        <v>0</v>
      </c>
      <c r="C908" s="3">
        <v>1</v>
      </c>
      <c r="F908" s="3">
        <v>0</v>
      </c>
      <c r="G908" s="3">
        <v>0</v>
      </c>
      <c r="H908" s="3">
        <v>1</v>
      </c>
      <c r="K908" s="3">
        <v>792</v>
      </c>
      <c r="L908" s="3">
        <v>3.32</v>
      </c>
      <c r="M908" s="3">
        <v>33.380000000000003</v>
      </c>
      <c r="O908" s="3">
        <v>1152</v>
      </c>
      <c r="P908" s="3">
        <v>4.93</v>
      </c>
      <c r="Q908" s="3">
        <v>32.729999999999997</v>
      </c>
    </row>
    <row r="909" spans="1:17" x14ac:dyDescent="0.2">
      <c r="A909" s="3">
        <v>0</v>
      </c>
      <c r="B909" s="3">
        <v>0</v>
      </c>
      <c r="C909" s="3">
        <v>1</v>
      </c>
      <c r="F909" s="3">
        <v>0</v>
      </c>
      <c r="G909" s="3">
        <v>0</v>
      </c>
      <c r="H909" s="3">
        <v>1</v>
      </c>
      <c r="K909" s="3">
        <v>936</v>
      </c>
      <c r="L909" s="3">
        <v>3.97</v>
      </c>
      <c r="M909" s="3">
        <v>33.11</v>
      </c>
      <c r="O909" s="3">
        <v>1080</v>
      </c>
      <c r="P909" s="3">
        <v>4.6900000000000004</v>
      </c>
      <c r="Q909" s="3">
        <v>32.43</v>
      </c>
    </row>
    <row r="910" spans="1:17" x14ac:dyDescent="0.2">
      <c r="A910" s="3">
        <v>0</v>
      </c>
      <c r="B910" s="3">
        <v>0</v>
      </c>
      <c r="C910" s="3">
        <v>1</v>
      </c>
      <c r="F910" s="3">
        <v>0</v>
      </c>
      <c r="G910" s="3">
        <v>0</v>
      </c>
      <c r="H910" s="3">
        <v>1</v>
      </c>
      <c r="K910" s="3">
        <v>792</v>
      </c>
      <c r="L910" s="3">
        <v>3.22</v>
      </c>
      <c r="M910" s="3">
        <v>34.340000000000003</v>
      </c>
      <c r="O910" s="3">
        <v>1008</v>
      </c>
      <c r="P910" s="3">
        <v>4.51</v>
      </c>
      <c r="Q910" s="3">
        <v>32.46</v>
      </c>
    </row>
    <row r="911" spans="1:17" x14ac:dyDescent="0.2">
      <c r="A911" s="3">
        <v>0</v>
      </c>
      <c r="B911" s="3">
        <v>0</v>
      </c>
      <c r="C911" s="3">
        <v>1</v>
      </c>
      <c r="F911" s="3">
        <v>0</v>
      </c>
      <c r="G911" s="3">
        <v>0</v>
      </c>
      <c r="H911" s="3">
        <v>1</v>
      </c>
      <c r="K911" s="3">
        <v>1008</v>
      </c>
      <c r="L911" s="3">
        <v>4.09</v>
      </c>
      <c r="M911" s="3">
        <v>34.380000000000003</v>
      </c>
      <c r="O911" s="3">
        <v>1296</v>
      </c>
      <c r="P911" s="3">
        <v>5.5</v>
      </c>
      <c r="Q911" s="3">
        <v>32.92</v>
      </c>
    </row>
    <row r="912" spans="1:17" x14ac:dyDescent="0.2">
      <c r="A912" s="3">
        <v>0</v>
      </c>
      <c r="B912" s="3">
        <v>0</v>
      </c>
      <c r="C912" s="3">
        <v>1</v>
      </c>
      <c r="F912" s="3">
        <v>0</v>
      </c>
      <c r="G912" s="3">
        <v>0</v>
      </c>
      <c r="H912" s="3">
        <v>1</v>
      </c>
      <c r="K912" s="3">
        <v>936</v>
      </c>
      <c r="L912" s="3">
        <v>3.77</v>
      </c>
      <c r="M912" s="3">
        <v>34.65</v>
      </c>
      <c r="O912" s="3">
        <v>1080</v>
      </c>
      <c r="P912" s="3">
        <v>4.58</v>
      </c>
      <c r="Q912" s="3">
        <v>32.99</v>
      </c>
    </row>
    <row r="913" spans="1:17" x14ac:dyDescent="0.2">
      <c r="A913" s="3">
        <v>0</v>
      </c>
      <c r="B913" s="3">
        <v>0</v>
      </c>
      <c r="C913" s="3">
        <v>1</v>
      </c>
      <c r="F913" s="3">
        <v>0</v>
      </c>
      <c r="G913" s="3">
        <v>0</v>
      </c>
      <c r="H913" s="3">
        <v>1</v>
      </c>
      <c r="K913" s="3">
        <v>1008</v>
      </c>
      <c r="L913" s="3">
        <v>4.16</v>
      </c>
      <c r="M913" s="3">
        <v>33.93</v>
      </c>
      <c r="O913" s="3">
        <v>1152</v>
      </c>
      <c r="P913" s="3">
        <v>4.88</v>
      </c>
      <c r="Q913" s="3">
        <v>33.200000000000003</v>
      </c>
    </row>
    <row r="914" spans="1:17" x14ac:dyDescent="0.2">
      <c r="K914" s="3">
        <v>864</v>
      </c>
      <c r="L914" s="3">
        <v>3.65</v>
      </c>
      <c r="M914" s="3">
        <v>33.299999999999997</v>
      </c>
      <c r="O914" s="3">
        <v>792</v>
      </c>
      <c r="P914" s="3">
        <v>3.2</v>
      </c>
      <c r="Q914" s="3">
        <v>34.49</v>
      </c>
    </row>
    <row r="915" spans="1:17" x14ac:dyDescent="0.2">
      <c r="K915" s="3">
        <v>792</v>
      </c>
      <c r="L915" s="3">
        <v>5.23</v>
      </c>
      <c r="M915" s="3">
        <v>31.09</v>
      </c>
      <c r="O915" s="3">
        <v>936</v>
      </c>
      <c r="P915" s="3">
        <v>3.92</v>
      </c>
      <c r="Q915" s="3">
        <v>33.35</v>
      </c>
    </row>
    <row r="916" spans="1:17" x14ac:dyDescent="0.2">
      <c r="K916" s="3">
        <v>792</v>
      </c>
      <c r="L916" s="3">
        <v>3.29</v>
      </c>
      <c r="M916" s="3">
        <v>33.700000000000003</v>
      </c>
      <c r="O916" s="3">
        <v>864</v>
      </c>
      <c r="P916" s="3">
        <v>3.42</v>
      </c>
      <c r="Q916" s="3">
        <v>35.270000000000003</v>
      </c>
    </row>
    <row r="917" spans="1:17" x14ac:dyDescent="0.2">
      <c r="K917" s="3">
        <v>648</v>
      </c>
      <c r="L917" s="3">
        <v>2.77</v>
      </c>
      <c r="M917" s="3">
        <v>32.75</v>
      </c>
      <c r="O917" s="3">
        <v>720</v>
      </c>
      <c r="P917" s="3">
        <v>2.9</v>
      </c>
      <c r="Q917" s="3">
        <v>34.700000000000003</v>
      </c>
    </row>
    <row r="918" spans="1:17" x14ac:dyDescent="0.2">
      <c r="K918" s="3">
        <v>576</v>
      </c>
      <c r="L918" s="3">
        <v>2.29</v>
      </c>
      <c r="M918" s="3">
        <v>35.07</v>
      </c>
      <c r="O918" s="3">
        <v>648</v>
      </c>
      <c r="P918" s="3">
        <v>2.56</v>
      </c>
      <c r="Q918" s="3">
        <v>35.29</v>
      </c>
    </row>
    <row r="919" spans="1:17" x14ac:dyDescent="0.2">
      <c r="K919" s="3">
        <v>432</v>
      </c>
      <c r="L919" s="3">
        <v>1.61</v>
      </c>
      <c r="M919" s="3">
        <v>37.380000000000003</v>
      </c>
      <c r="O919" s="3">
        <v>360</v>
      </c>
      <c r="P919" s="3">
        <v>1.34</v>
      </c>
      <c r="Q919" s="3">
        <v>37.21</v>
      </c>
    </row>
    <row r="920" spans="1:17" x14ac:dyDescent="0.2">
      <c r="K920" s="3">
        <v>432</v>
      </c>
      <c r="L920" s="3">
        <v>1.85</v>
      </c>
      <c r="M920" s="3">
        <v>32.49</v>
      </c>
      <c r="O920" s="3">
        <v>432</v>
      </c>
      <c r="P920" s="3">
        <v>1.85</v>
      </c>
      <c r="Q920" s="3">
        <v>32.380000000000003</v>
      </c>
    </row>
    <row r="921" spans="1:17" x14ac:dyDescent="0.2">
      <c r="K921" s="3">
        <v>648</v>
      </c>
      <c r="L921" s="3">
        <v>2.54</v>
      </c>
      <c r="M921" s="3">
        <v>35.590000000000003</v>
      </c>
      <c r="O921" s="3">
        <v>936</v>
      </c>
      <c r="P921" s="3">
        <v>3.7</v>
      </c>
      <c r="Q921" s="3">
        <v>35.270000000000003</v>
      </c>
    </row>
    <row r="922" spans="1:17" x14ac:dyDescent="0.2">
      <c r="K922" s="3">
        <v>864</v>
      </c>
      <c r="L922" s="3">
        <v>3.42</v>
      </c>
      <c r="M922" s="3">
        <v>35.200000000000003</v>
      </c>
      <c r="O922" s="3">
        <v>936</v>
      </c>
      <c r="P922" s="3">
        <v>4.05</v>
      </c>
      <c r="Q922" s="3">
        <v>34.47</v>
      </c>
    </row>
    <row r="923" spans="1:17" x14ac:dyDescent="0.2">
      <c r="K923" s="3">
        <v>936</v>
      </c>
      <c r="L923" s="3">
        <v>3.8</v>
      </c>
      <c r="M923" s="3">
        <v>34.46</v>
      </c>
      <c r="O923" s="3">
        <v>792</v>
      </c>
      <c r="P923" s="3">
        <v>4.29</v>
      </c>
      <c r="Q923" s="3">
        <v>25.68</v>
      </c>
    </row>
    <row r="924" spans="1:17" x14ac:dyDescent="0.2">
      <c r="K924" s="3">
        <v>1080</v>
      </c>
      <c r="L924" s="3">
        <v>4.5</v>
      </c>
      <c r="M924" s="3">
        <v>33.64</v>
      </c>
      <c r="O924" s="3">
        <v>504</v>
      </c>
      <c r="P924" s="3">
        <v>2.5499999999999998</v>
      </c>
      <c r="Q924" s="3">
        <v>31.2</v>
      </c>
    </row>
    <row r="925" spans="1:17" x14ac:dyDescent="0.2">
      <c r="K925" s="3">
        <v>936</v>
      </c>
      <c r="L925" s="3">
        <v>3.91</v>
      </c>
      <c r="M925" s="3">
        <v>33.51</v>
      </c>
      <c r="O925" s="3">
        <v>1008</v>
      </c>
      <c r="P925" s="3">
        <v>4.2300000000000004</v>
      </c>
      <c r="Q925" s="3">
        <v>33.47</v>
      </c>
    </row>
    <row r="926" spans="1:17" x14ac:dyDescent="0.2">
      <c r="K926" s="3">
        <v>936</v>
      </c>
      <c r="L926" s="3">
        <v>4.01</v>
      </c>
      <c r="M926" s="3">
        <v>32.68</v>
      </c>
      <c r="O926" s="3">
        <v>1080</v>
      </c>
      <c r="P926" s="3">
        <v>4.59</v>
      </c>
      <c r="Q926" s="3">
        <v>32.979999999999997</v>
      </c>
    </row>
    <row r="927" spans="1:17" x14ac:dyDescent="0.2">
      <c r="K927" s="3">
        <v>864</v>
      </c>
      <c r="L927" s="3">
        <v>3.68</v>
      </c>
      <c r="M927" s="3">
        <v>32.86</v>
      </c>
      <c r="O927" s="3">
        <v>1008</v>
      </c>
      <c r="P927" s="3">
        <v>4.07</v>
      </c>
      <c r="Q927" s="3">
        <v>33.31</v>
      </c>
    </row>
    <row r="928" spans="1:17" x14ac:dyDescent="0.2">
      <c r="K928" s="3">
        <v>792</v>
      </c>
      <c r="L928" s="3">
        <v>3.49</v>
      </c>
      <c r="M928" s="3">
        <v>31.75</v>
      </c>
      <c r="O928" s="3">
        <v>936</v>
      </c>
      <c r="P928" s="3">
        <v>4</v>
      </c>
      <c r="Q928" s="3">
        <v>32.81</v>
      </c>
    </row>
    <row r="929" spans="11:17" x14ac:dyDescent="0.2">
      <c r="K929" s="3">
        <v>864</v>
      </c>
      <c r="L929" s="3">
        <v>3.76</v>
      </c>
      <c r="M929" s="3">
        <v>32.159999999999997</v>
      </c>
      <c r="O929" s="3">
        <v>864</v>
      </c>
      <c r="P929" s="3">
        <v>3.87</v>
      </c>
      <c r="Q929" s="3">
        <v>31.18</v>
      </c>
    </row>
    <row r="930" spans="11:17" x14ac:dyDescent="0.2">
      <c r="K930" s="3">
        <v>792</v>
      </c>
      <c r="L930" s="3">
        <v>3.33</v>
      </c>
      <c r="M930" s="3">
        <v>33.380000000000003</v>
      </c>
      <c r="O930" s="3">
        <v>936</v>
      </c>
      <c r="P930" s="3">
        <v>4.18</v>
      </c>
      <c r="Q930" s="3">
        <v>31.39</v>
      </c>
    </row>
    <row r="931" spans="11:17" x14ac:dyDescent="0.2">
      <c r="K931" s="3">
        <v>720</v>
      </c>
      <c r="L931" s="3">
        <v>2.92</v>
      </c>
      <c r="M931" s="3">
        <v>34.54</v>
      </c>
      <c r="O931" s="3">
        <v>1080</v>
      </c>
      <c r="P931" s="3">
        <v>4.83</v>
      </c>
      <c r="Q931" s="3">
        <v>31.29</v>
      </c>
    </row>
    <row r="932" spans="11:17" x14ac:dyDescent="0.2">
      <c r="K932" s="3">
        <v>648</v>
      </c>
      <c r="L932" s="3">
        <v>2.56</v>
      </c>
      <c r="M932" s="3">
        <v>35.299999999999997</v>
      </c>
      <c r="O932" s="3">
        <v>648</v>
      </c>
      <c r="P932" s="3">
        <v>2.57</v>
      </c>
      <c r="Q932" s="3">
        <v>35.14</v>
      </c>
    </row>
    <row r="933" spans="11:17" x14ac:dyDescent="0.2">
      <c r="K933" s="3">
        <v>648</v>
      </c>
      <c r="L933" s="3">
        <v>2.57</v>
      </c>
      <c r="M933" s="3">
        <v>35.119999999999997</v>
      </c>
      <c r="O933" s="3">
        <v>648</v>
      </c>
      <c r="P933" s="3">
        <v>2.63</v>
      </c>
      <c r="Q933" s="3">
        <v>34.479999999999997</v>
      </c>
    </row>
    <row r="934" spans="11:17" x14ac:dyDescent="0.2">
      <c r="K934" s="3">
        <v>648</v>
      </c>
      <c r="L934" s="3">
        <v>2.5</v>
      </c>
      <c r="M934" s="3">
        <v>36.08</v>
      </c>
      <c r="O934" s="3">
        <v>720</v>
      </c>
      <c r="P934" s="3">
        <v>2.86</v>
      </c>
      <c r="Q934" s="3">
        <v>35.21</v>
      </c>
    </row>
    <row r="935" spans="11:17" x14ac:dyDescent="0.2">
      <c r="K935" s="3">
        <v>576</v>
      </c>
      <c r="L935" s="3">
        <v>2.2799999999999998</v>
      </c>
      <c r="M935" s="3">
        <v>35.29</v>
      </c>
      <c r="O935" s="3">
        <v>504</v>
      </c>
      <c r="P935" s="3">
        <v>1.95</v>
      </c>
      <c r="Q935" s="3">
        <v>36.15</v>
      </c>
    </row>
    <row r="936" spans="11:17" x14ac:dyDescent="0.2">
      <c r="K936" s="3">
        <v>504</v>
      </c>
      <c r="L936" s="3">
        <v>1.88</v>
      </c>
      <c r="M936" s="3">
        <v>37.29</v>
      </c>
      <c r="O936" s="3">
        <v>576</v>
      </c>
      <c r="P936" s="3">
        <v>2.14</v>
      </c>
      <c r="Q936" s="3">
        <v>37.409999999999997</v>
      </c>
    </row>
    <row r="937" spans="11:17" x14ac:dyDescent="0.2">
      <c r="K937" s="3">
        <v>432</v>
      </c>
      <c r="L937" s="3">
        <v>1.86</v>
      </c>
      <c r="M937" s="3">
        <v>32.26</v>
      </c>
      <c r="O937" s="3">
        <v>432</v>
      </c>
      <c r="P937" s="3">
        <v>1.83</v>
      </c>
      <c r="Q937" s="3">
        <v>32.86</v>
      </c>
    </row>
    <row r="938" spans="11:17" x14ac:dyDescent="0.2">
      <c r="K938" s="3">
        <v>864</v>
      </c>
      <c r="L938" s="3">
        <v>5.35</v>
      </c>
      <c r="M938" s="3">
        <v>31.33</v>
      </c>
      <c r="O938" s="3">
        <v>792</v>
      </c>
      <c r="P938" s="3">
        <v>4.9400000000000004</v>
      </c>
      <c r="Q938" s="3">
        <v>31.99</v>
      </c>
    </row>
    <row r="939" spans="11:17" x14ac:dyDescent="0.2">
      <c r="K939" s="3">
        <v>864</v>
      </c>
      <c r="L939" s="3">
        <v>3.42</v>
      </c>
      <c r="M939" s="3">
        <v>35.229999999999997</v>
      </c>
      <c r="O939" s="3">
        <v>936</v>
      </c>
      <c r="P939" s="3">
        <v>3.51</v>
      </c>
      <c r="Q939" s="3">
        <v>34.79</v>
      </c>
    </row>
    <row r="940" spans="11:17" x14ac:dyDescent="0.2">
      <c r="K940" s="3">
        <v>864</v>
      </c>
      <c r="L940" s="3">
        <v>3.49</v>
      </c>
      <c r="M940" s="3">
        <v>34.590000000000003</v>
      </c>
      <c r="O940" s="3">
        <v>720</v>
      </c>
      <c r="P940" s="3">
        <v>4.33</v>
      </c>
      <c r="Q940" s="3">
        <v>23.19</v>
      </c>
    </row>
    <row r="941" spans="11:17" x14ac:dyDescent="0.2">
      <c r="K941" s="3">
        <v>864</v>
      </c>
      <c r="L941" s="3">
        <v>3.44</v>
      </c>
      <c r="M941" s="3">
        <v>35</v>
      </c>
      <c r="O941" s="3">
        <v>288</v>
      </c>
      <c r="P941" s="3">
        <v>1.01</v>
      </c>
      <c r="Q941" s="3">
        <v>30.6</v>
      </c>
    </row>
    <row r="942" spans="11:17" x14ac:dyDescent="0.2">
      <c r="K942" s="3">
        <v>936</v>
      </c>
      <c r="L942" s="3">
        <v>3.74</v>
      </c>
      <c r="M942" s="3">
        <v>34.82</v>
      </c>
      <c r="O942" s="3">
        <v>864</v>
      </c>
      <c r="P942" s="3">
        <v>3.42</v>
      </c>
      <c r="Q942" s="3">
        <v>35.22</v>
      </c>
    </row>
    <row r="943" spans="11:17" x14ac:dyDescent="0.2">
      <c r="K943" s="3">
        <v>1008</v>
      </c>
      <c r="L943" s="3">
        <v>4.09</v>
      </c>
      <c r="M943" s="3">
        <v>34.33</v>
      </c>
      <c r="O943" s="3">
        <v>864</v>
      </c>
      <c r="P943" s="3">
        <v>3.47</v>
      </c>
      <c r="Q943" s="3">
        <v>34.700000000000003</v>
      </c>
    </row>
    <row r="944" spans="11:17" x14ac:dyDescent="0.2">
      <c r="K944" s="3">
        <v>1008</v>
      </c>
      <c r="L944" s="3">
        <v>4.1900000000000004</v>
      </c>
      <c r="M944" s="3">
        <v>33.56</v>
      </c>
      <c r="O944" s="3">
        <v>1008</v>
      </c>
      <c r="P944" s="3">
        <v>4.13</v>
      </c>
      <c r="Q944" s="3">
        <v>34.14</v>
      </c>
    </row>
    <row r="945" spans="11:17" x14ac:dyDescent="0.2">
      <c r="K945" s="3">
        <v>864</v>
      </c>
      <c r="L945" s="3">
        <v>3.6</v>
      </c>
      <c r="M945" s="3">
        <v>33.54</v>
      </c>
      <c r="O945" s="3">
        <v>1008</v>
      </c>
      <c r="P945" s="3">
        <v>4.24</v>
      </c>
      <c r="Q945" s="3">
        <v>33.200000000000003</v>
      </c>
    </row>
    <row r="946" spans="11:17" x14ac:dyDescent="0.2">
      <c r="K946" s="3">
        <v>936</v>
      </c>
      <c r="L946" s="3">
        <v>3.92</v>
      </c>
      <c r="M946" s="3">
        <v>33.43</v>
      </c>
      <c r="O946" s="3">
        <v>1152</v>
      </c>
      <c r="P946" s="3">
        <v>4.87</v>
      </c>
      <c r="Q946" s="3">
        <v>33.119999999999997</v>
      </c>
    </row>
    <row r="947" spans="11:17" x14ac:dyDescent="0.2">
      <c r="K947" s="3">
        <v>864</v>
      </c>
      <c r="L947" s="3">
        <v>3.58</v>
      </c>
      <c r="M947" s="3">
        <v>33.770000000000003</v>
      </c>
      <c r="O947" s="3">
        <v>1008</v>
      </c>
      <c r="P947" s="3">
        <v>4.24</v>
      </c>
      <c r="Q947" s="3">
        <v>33.32</v>
      </c>
    </row>
    <row r="948" spans="11:17" x14ac:dyDescent="0.2">
      <c r="K948" s="3">
        <v>792</v>
      </c>
      <c r="L948" s="3">
        <v>3.33</v>
      </c>
      <c r="M948" s="3">
        <v>33.26</v>
      </c>
      <c r="O948" s="3">
        <v>1008</v>
      </c>
      <c r="P948" s="3">
        <v>4.34</v>
      </c>
      <c r="Q948" s="3">
        <v>32.49</v>
      </c>
    </row>
    <row r="949" spans="11:17" x14ac:dyDescent="0.2">
      <c r="K949" s="3">
        <v>792</v>
      </c>
      <c r="L949" s="3">
        <v>3.25</v>
      </c>
      <c r="M949" s="3">
        <v>34.08</v>
      </c>
      <c r="O949" s="3">
        <v>864</v>
      </c>
      <c r="P949" s="3">
        <v>3.78</v>
      </c>
      <c r="Q949" s="3">
        <v>31.82</v>
      </c>
    </row>
    <row r="950" spans="11:17" x14ac:dyDescent="0.2">
      <c r="K950" s="3">
        <v>792</v>
      </c>
      <c r="L950" s="3">
        <v>3.22</v>
      </c>
      <c r="M950" s="3">
        <v>34.35</v>
      </c>
      <c r="O950" s="3">
        <v>792</v>
      </c>
      <c r="P950" s="3">
        <v>3.45</v>
      </c>
      <c r="Q950" s="3">
        <v>32.03</v>
      </c>
    </row>
    <row r="951" spans="11:17" x14ac:dyDescent="0.2">
      <c r="K951" s="3">
        <v>648</v>
      </c>
      <c r="L951" s="3">
        <v>2.64</v>
      </c>
      <c r="M951" s="3">
        <v>34.340000000000003</v>
      </c>
      <c r="O951" s="3">
        <v>576</v>
      </c>
      <c r="P951" s="3">
        <v>2.48</v>
      </c>
      <c r="Q951" s="3">
        <v>32.549999999999997</v>
      </c>
    </row>
    <row r="952" spans="11:17" x14ac:dyDescent="0.2">
      <c r="K952" s="3">
        <v>792</v>
      </c>
      <c r="L952" s="3">
        <v>3.22</v>
      </c>
      <c r="M952" s="3">
        <v>34.42</v>
      </c>
      <c r="O952" s="3">
        <v>576</v>
      </c>
      <c r="P952" s="3">
        <v>2.36</v>
      </c>
      <c r="Q952" s="3">
        <v>34.25</v>
      </c>
    </row>
    <row r="953" spans="11:17" x14ac:dyDescent="0.2">
      <c r="K953" s="3">
        <v>360</v>
      </c>
      <c r="L953" s="3">
        <v>1.34</v>
      </c>
      <c r="M953" s="3">
        <v>37.25</v>
      </c>
      <c r="O953" s="3">
        <v>360</v>
      </c>
      <c r="P953" s="3">
        <v>1.34</v>
      </c>
      <c r="Q953" s="3">
        <v>37.229999999999997</v>
      </c>
    </row>
    <row r="954" spans="11:17" x14ac:dyDescent="0.2">
      <c r="K954" s="3">
        <v>432</v>
      </c>
      <c r="L954" s="3">
        <v>1.84</v>
      </c>
      <c r="M954" s="3">
        <v>32.68</v>
      </c>
      <c r="O954" s="3">
        <v>432</v>
      </c>
      <c r="P954" s="3">
        <v>1.85</v>
      </c>
      <c r="Q954" s="3">
        <v>32.479999999999997</v>
      </c>
    </row>
    <row r="955" spans="11:17" x14ac:dyDescent="0.2">
      <c r="K955" s="3">
        <v>864</v>
      </c>
      <c r="L955" s="3">
        <v>3.46</v>
      </c>
      <c r="M955" s="3">
        <v>34.94</v>
      </c>
      <c r="O955" s="3">
        <v>720</v>
      </c>
      <c r="P955" s="3">
        <v>2.91</v>
      </c>
      <c r="Q955" s="3">
        <v>34.65</v>
      </c>
    </row>
    <row r="956" spans="11:17" x14ac:dyDescent="0.2">
      <c r="K956" s="3">
        <v>936</v>
      </c>
      <c r="L956" s="3">
        <v>3.78</v>
      </c>
      <c r="M956" s="3">
        <v>34.64</v>
      </c>
      <c r="O956" s="3">
        <v>1008</v>
      </c>
      <c r="P956" s="3">
        <v>4.26</v>
      </c>
      <c r="Q956" s="3">
        <v>33.32</v>
      </c>
    </row>
    <row r="957" spans="11:17" x14ac:dyDescent="0.2">
      <c r="K957" s="3">
        <v>864</v>
      </c>
      <c r="L957" s="3">
        <v>3.58</v>
      </c>
      <c r="M957" s="3">
        <v>33.9</v>
      </c>
      <c r="O957" s="3">
        <v>720</v>
      </c>
      <c r="P957" s="3">
        <v>4.2699999999999996</v>
      </c>
      <c r="Q957" s="3">
        <v>23.68</v>
      </c>
    </row>
    <row r="958" spans="11:17" x14ac:dyDescent="0.2">
      <c r="K958" s="3">
        <v>1080</v>
      </c>
      <c r="L958" s="3">
        <v>6.42</v>
      </c>
      <c r="M958" s="3">
        <v>31.56</v>
      </c>
      <c r="O958" s="3">
        <v>792</v>
      </c>
      <c r="P958" s="3">
        <v>3.7</v>
      </c>
      <c r="Q958" s="3">
        <v>29.88</v>
      </c>
    </row>
    <row r="959" spans="11:17" x14ac:dyDescent="0.2">
      <c r="K959" s="3">
        <v>864</v>
      </c>
      <c r="L959" s="3">
        <v>3.65</v>
      </c>
      <c r="M959" s="3">
        <v>33.1</v>
      </c>
      <c r="O959" s="3">
        <v>936</v>
      </c>
      <c r="P959" s="3">
        <v>3.84</v>
      </c>
      <c r="Q959" s="3">
        <v>34.18</v>
      </c>
    </row>
    <row r="960" spans="11:17" x14ac:dyDescent="0.2">
      <c r="K960" s="3">
        <v>792</v>
      </c>
      <c r="L960" s="3">
        <v>3.25</v>
      </c>
      <c r="M960" s="3">
        <v>33.97</v>
      </c>
      <c r="O960" s="3">
        <v>864</v>
      </c>
      <c r="P960" s="3">
        <v>3.34</v>
      </c>
      <c r="Q960" s="3">
        <v>36.1</v>
      </c>
    </row>
    <row r="961" spans="11:17" x14ac:dyDescent="0.2">
      <c r="K961" s="3">
        <v>792</v>
      </c>
      <c r="L961" s="3">
        <v>3.2</v>
      </c>
      <c r="M961" s="3">
        <v>34.5</v>
      </c>
      <c r="O961" s="3">
        <v>1008</v>
      </c>
      <c r="P961" s="3">
        <v>4.05</v>
      </c>
      <c r="Q961" s="3">
        <v>34.840000000000003</v>
      </c>
    </row>
    <row r="962" spans="11:17" x14ac:dyDescent="0.2">
      <c r="K962" s="3">
        <v>936</v>
      </c>
      <c r="L962" s="3">
        <v>3.86</v>
      </c>
      <c r="M962" s="3">
        <v>33.94</v>
      </c>
      <c r="O962" s="3">
        <v>1008</v>
      </c>
      <c r="P962" s="3">
        <v>4.04</v>
      </c>
      <c r="Q962" s="3">
        <v>34.880000000000003</v>
      </c>
    </row>
    <row r="963" spans="11:17" x14ac:dyDescent="0.2">
      <c r="K963" s="3">
        <v>864</v>
      </c>
      <c r="L963" s="3">
        <v>3.48</v>
      </c>
      <c r="M963" s="3">
        <v>34.6</v>
      </c>
      <c r="O963" s="3">
        <v>936</v>
      </c>
      <c r="P963" s="3">
        <v>3.81</v>
      </c>
      <c r="Q963" s="3">
        <v>34.36</v>
      </c>
    </row>
    <row r="964" spans="11:17" x14ac:dyDescent="0.2">
      <c r="K964" s="3">
        <v>936</v>
      </c>
      <c r="L964" s="3">
        <v>3.93</v>
      </c>
      <c r="M964" s="3">
        <v>33.229999999999997</v>
      </c>
      <c r="O964" s="3">
        <v>792</v>
      </c>
      <c r="P964" s="3">
        <v>3.16</v>
      </c>
      <c r="Q964" s="3">
        <v>34.93</v>
      </c>
    </row>
    <row r="965" spans="11:17" x14ac:dyDescent="0.2">
      <c r="K965" s="3">
        <v>864</v>
      </c>
      <c r="L965" s="3">
        <v>3.58</v>
      </c>
      <c r="M965" s="3">
        <v>33.75</v>
      </c>
      <c r="O965" s="3">
        <v>720</v>
      </c>
      <c r="P965" s="3">
        <v>2.87</v>
      </c>
      <c r="Q965" s="3">
        <v>34.97</v>
      </c>
    </row>
    <row r="966" spans="11:17" x14ac:dyDescent="0.2">
      <c r="K966" s="3">
        <v>864</v>
      </c>
      <c r="L966" s="3">
        <v>3.62</v>
      </c>
      <c r="M966" s="3">
        <v>33.409999999999997</v>
      </c>
      <c r="O966" s="3">
        <v>720</v>
      </c>
      <c r="P966" s="3">
        <v>2.93</v>
      </c>
      <c r="Q966" s="3">
        <v>34.19</v>
      </c>
    </row>
    <row r="967" spans="11:17" x14ac:dyDescent="0.2">
      <c r="K967" s="3">
        <v>864</v>
      </c>
      <c r="L967" s="3">
        <v>3.76</v>
      </c>
      <c r="M967" s="3">
        <v>32.57</v>
      </c>
      <c r="O967" s="3">
        <v>720</v>
      </c>
      <c r="P967" s="3">
        <v>2.93</v>
      </c>
      <c r="Q967" s="3">
        <v>34.17</v>
      </c>
    </row>
    <row r="968" spans="11:17" x14ac:dyDescent="0.2">
      <c r="K968" s="3">
        <v>936</v>
      </c>
      <c r="L968" s="3">
        <v>4.12</v>
      </c>
      <c r="M968" s="3">
        <v>32.06</v>
      </c>
      <c r="O968" s="3">
        <v>792</v>
      </c>
      <c r="P968" s="3">
        <v>3.23</v>
      </c>
      <c r="Q968" s="3">
        <v>34.130000000000003</v>
      </c>
    </row>
    <row r="969" spans="11:17" x14ac:dyDescent="0.2">
      <c r="K969" s="3">
        <v>648</v>
      </c>
      <c r="L969" s="3">
        <v>2.6</v>
      </c>
      <c r="M969" s="3">
        <v>34.68</v>
      </c>
      <c r="O969" s="3">
        <v>792</v>
      </c>
      <c r="P969" s="3">
        <v>3.13</v>
      </c>
      <c r="Q969" s="3">
        <v>35.26</v>
      </c>
    </row>
    <row r="970" spans="11:17" x14ac:dyDescent="0.2">
      <c r="K970" s="3">
        <v>432</v>
      </c>
      <c r="L970" s="3">
        <v>1.62</v>
      </c>
      <c r="M970" s="3">
        <v>37.1</v>
      </c>
      <c r="O970" s="3">
        <v>432</v>
      </c>
      <c r="P970" s="3">
        <v>1.61</v>
      </c>
      <c r="Q970" s="3">
        <v>37.31</v>
      </c>
    </row>
    <row r="971" spans="11:17" x14ac:dyDescent="0.2">
      <c r="K971" s="3">
        <v>432</v>
      </c>
      <c r="L971" s="3">
        <v>1.84</v>
      </c>
      <c r="M971" s="3">
        <v>32.549999999999997</v>
      </c>
      <c r="O971" s="3">
        <v>432</v>
      </c>
      <c r="P971" s="3">
        <v>1.84</v>
      </c>
      <c r="Q971" s="3">
        <v>32.6</v>
      </c>
    </row>
    <row r="972" spans="11:17" x14ac:dyDescent="0.2">
      <c r="K972" s="3">
        <v>864</v>
      </c>
      <c r="L972" s="3">
        <v>3.51</v>
      </c>
      <c r="M972" s="3">
        <v>34.47</v>
      </c>
      <c r="O972" s="3">
        <v>864</v>
      </c>
      <c r="P972" s="3">
        <v>3.5</v>
      </c>
      <c r="Q972" s="3">
        <v>34.590000000000003</v>
      </c>
    </row>
    <row r="973" spans="11:17" x14ac:dyDescent="0.2">
      <c r="K973" s="3">
        <v>864</v>
      </c>
      <c r="L973" s="3">
        <v>3.49</v>
      </c>
      <c r="M973" s="3">
        <v>34.57</v>
      </c>
      <c r="O973" s="3">
        <v>864</v>
      </c>
      <c r="P973" s="3">
        <v>3.46</v>
      </c>
      <c r="Q973" s="3">
        <v>34.880000000000003</v>
      </c>
    </row>
    <row r="974" spans="11:17" x14ac:dyDescent="0.2">
      <c r="K974" s="3">
        <v>792</v>
      </c>
      <c r="L974" s="3">
        <v>3.28</v>
      </c>
      <c r="M974" s="3">
        <v>33.74</v>
      </c>
      <c r="O974" s="3">
        <v>864</v>
      </c>
      <c r="P974" s="3">
        <v>5.36</v>
      </c>
      <c r="Q974" s="3">
        <v>22.45</v>
      </c>
    </row>
    <row r="975" spans="11:17" x14ac:dyDescent="0.2">
      <c r="K975" s="3">
        <v>864</v>
      </c>
      <c r="L975" s="3">
        <v>5.44</v>
      </c>
      <c r="M975" s="3">
        <v>31.03</v>
      </c>
      <c r="O975" s="3">
        <v>504</v>
      </c>
      <c r="P975" s="3">
        <v>2.41</v>
      </c>
      <c r="Q975" s="3">
        <v>29.1</v>
      </c>
    </row>
    <row r="976" spans="11:17" x14ac:dyDescent="0.2">
      <c r="K976" s="3">
        <v>864</v>
      </c>
      <c r="L976" s="3">
        <v>3.53</v>
      </c>
      <c r="M976" s="3">
        <v>34.21</v>
      </c>
      <c r="O976" s="3">
        <v>1080</v>
      </c>
      <c r="P976" s="3">
        <v>4.54</v>
      </c>
      <c r="Q976" s="3">
        <v>33.31</v>
      </c>
    </row>
    <row r="977" spans="11:17" x14ac:dyDescent="0.2">
      <c r="K977" s="3">
        <v>1008</v>
      </c>
      <c r="L977" s="3">
        <v>4.17</v>
      </c>
      <c r="M977" s="3">
        <v>33.770000000000003</v>
      </c>
      <c r="O977" s="3">
        <v>936</v>
      </c>
      <c r="P977" s="3">
        <v>4.01</v>
      </c>
      <c r="Q977" s="3">
        <v>32.58</v>
      </c>
    </row>
    <row r="978" spans="11:17" x14ac:dyDescent="0.2">
      <c r="K978" s="3">
        <v>1080</v>
      </c>
      <c r="L978" s="3">
        <v>4.54</v>
      </c>
      <c r="M978" s="3">
        <v>33.19</v>
      </c>
      <c r="O978" s="3">
        <v>792</v>
      </c>
      <c r="P978" s="3">
        <v>3.26</v>
      </c>
      <c r="Q978" s="3">
        <v>34.03</v>
      </c>
    </row>
    <row r="979" spans="11:17" x14ac:dyDescent="0.2">
      <c r="K979" s="3">
        <v>648</v>
      </c>
      <c r="L979" s="3">
        <v>2.5499999999999998</v>
      </c>
      <c r="M979" s="3">
        <v>35.36</v>
      </c>
      <c r="O979" s="3">
        <v>648</v>
      </c>
      <c r="P979" s="3">
        <v>2.68</v>
      </c>
      <c r="Q979" s="3">
        <v>33.86</v>
      </c>
    </row>
    <row r="980" spans="11:17" x14ac:dyDescent="0.2">
      <c r="K980" s="3">
        <v>936</v>
      </c>
      <c r="L980" s="3">
        <v>3.78</v>
      </c>
      <c r="M980" s="3">
        <v>34.549999999999997</v>
      </c>
      <c r="O980" s="3">
        <v>720</v>
      </c>
      <c r="P980" s="3">
        <v>2.94</v>
      </c>
      <c r="Q980" s="3">
        <v>34.22</v>
      </c>
    </row>
    <row r="981" spans="11:17" x14ac:dyDescent="0.2">
      <c r="K981" s="3">
        <v>936</v>
      </c>
      <c r="L981" s="3">
        <v>3.8</v>
      </c>
      <c r="M981" s="3">
        <v>34.479999999999997</v>
      </c>
      <c r="O981" s="3">
        <v>864</v>
      </c>
      <c r="P981" s="3">
        <v>3.57</v>
      </c>
      <c r="Q981" s="3">
        <v>33.85</v>
      </c>
    </row>
    <row r="982" spans="11:17" x14ac:dyDescent="0.2">
      <c r="K982" s="3">
        <v>720</v>
      </c>
      <c r="L982" s="3">
        <v>2.78</v>
      </c>
      <c r="M982" s="3">
        <v>36.049999999999997</v>
      </c>
      <c r="O982" s="3">
        <v>792</v>
      </c>
      <c r="P982" s="3">
        <v>3.13</v>
      </c>
      <c r="Q982" s="3">
        <v>35.369999999999997</v>
      </c>
    </row>
    <row r="983" spans="11:17" x14ac:dyDescent="0.2">
      <c r="K983" s="3">
        <v>504</v>
      </c>
      <c r="L983" s="3">
        <v>1.95</v>
      </c>
      <c r="M983" s="3">
        <v>35.97</v>
      </c>
      <c r="O983" s="3">
        <v>936</v>
      </c>
      <c r="P983" s="3">
        <v>3.62</v>
      </c>
      <c r="Q983" s="3">
        <v>36.020000000000003</v>
      </c>
    </row>
    <row r="984" spans="11:17" x14ac:dyDescent="0.2">
      <c r="K984" s="3">
        <v>648</v>
      </c>
      <c r="L984" s="3">
        <v>2.4700000000000002</v>
      </c>
      <c r="M984" s="3">
        <v>36.119999999999997</v>
      </c>
      <c r="O984" s="3">
        <v>864</v>
      </c>
      <c r="P984" s="3">
        <v>3.33</v>
      </c>
      <c r="Q984" s="3">
        <v>36.04</v>
      </c>
    </row>
    <row r="985" spans="11:17" x14ac:dyDescent="0.2">
      <c r="K985" s="3">
        <v>648</v>
      </c>
      <c r="L985" s="3">
        <v>2.4900000000000002</v>
      </c>
      <c r="M985" s="3">
        <v>36.270000000000003</v>
      </c>
      <c r="O985" s="3">
        <v>648</v>
      </c>
      <c r="P985" s="3">
        <v>2.5299999999999998</v>
      </c>
      <c r="Q985" s="3">
        <v>35.630000000000003</v>
      </c>
    </row>
    <row r="986" spans="11:17" x14ac:dyDescent="0.2">
      <c r="K986" s="3">
        <v>576</v>
      </c>
      <c r="L986" s="3">
        <v>2.1800000000000002</v>
      </c>
      <c r="M986" s="3">
        <v>36.659999999999997</v>
      </c>
      <c r="O986" s="3">
        <v>432</v>
      </c>
      <c r="P986" s="3">
        <v>1.81</v>
      </c>
      <c r="Q986" s="3">
        <v>36.82</v>
      </c>
    </row>
    <row r="987" spans="11:17" x14ac:dyDescent="0.2">
      <c r="K987" s="3">
        <v>432</v>
      </c>
      <c r="L987" s="3">
        <v>1.61</v>
      </c>
      <c r="M987" s="3">
        <v>37.24</v>
      </c>
      <c r="O987" s="3">
        <v>360</v>
      </c>
      <c r="P987" s="3">
        <v>1.35</v>
      </c>
      <c r="Q987" s="3">
        <v>37.159999999999997</v>
      </c>
    </row>
    <row r="988" spans="11:17" x14ac:dyDescent="0.2">
      <c r="K988" s="3">
        <v>360</v>
      </c>
      <c r="L988" s="3">
        <v>1.54</v>
      </c>
      <c r="M988" s="3">
        <v>32.39</v>
      </c>
      <c r="O988" s="3">
        <v>360</v>
      </c>
      <c r="P988" s="3">
        <v>1.54</v>
      </c>
      <c r="Q988" s="3">
        <v>32.369999999999997</v>
      </c>
    </row>
    <row r="989" spans="11:17" x14ac:dyDescent="0.2">
      <c r="K989" s="3">
        <v>576</v>
      </c>
      <c r="L989" s="3">
        <v>2.31</v>
      </c>
      <c r="M989" s="3">
        <v>34.840000000000003</v>
      </c>
      <c r="O989" s="3">
        <v>648</v>
      </c>
      <c r="P989" s="3">
        <v>2.61</v>
      </c>
      <c r="Q989" s="3">
        <v>34.700000000000003</v>
      </c>
    </row>
    <row r="990" spans="11:17" x14ac:dyDescent="0.2">
      <c r="K990" s="3">
        <v>864</v>
      </c>
      <c r="L990" s="3">
        <v>3.47</v>
      </c>
      <c r="M990" s="3">
        <v>35.01</v>
      </c>
      <c r="O990" s="3">
        <v>1008</v>
      </c>
      <c r="P990" s="3">
        <v>4.12</v>
      </c>
      <c r="Q990" s="3">
        <v>34.270000000000003</v>
      </c>
    </row>
    <row r="991" spans="11:17" x14ac:dyDescent="0.2">
      <c r="K991" s="3">
        <v>864</v>
      </c>
      <c r="L991" s="3">
        <v>3.54</v>
      </c>
      <c r="M991" s="3">
        <v>34.22</v>
      </c>
      <c r="O991" s="3">
        <v>864</v>
      </c>
      <c r="P991" s="3">
        <v>5.61</v>
      </c>
      <c r="Q991" s="3">
        <v>21.43</v>
      </c>
    </row>
    <row r="992" spans="11:17" x14ac:dyDescent="0.2">
      <c r="K992" s="3">
        <v>1080</v>
      </c>
      <c r="L992" s="3">
        <v>4.54</v>
      </c>
      <c r="M992" s="3">
        <v>33.270000000000003</v>
      </c>
      <c r="O992" s="3">
        <v>432</v>
      </c>
      <c r="P992" s="3">
        <v>2.02</v>
      </c>
      <c r="Q992" s="3">
        <v>29.67</v>
      </c>
    </row>
    <row r="993" spans="11:17" x14ac:dyDescent="0.2">
      <c r="K993" s="3">
        <v>792</v>
      </c>
      <c r="L993" s="3">
        <v>3.31</v>
      </c>
      <c r="M993" s="3">
        <v>33.409999999999997</v>
      </c>
      <c r="O993" s="3">
        <v>864</v>
      </c>
      <c r="P993" s="3">
        <v>3.55</v>
      </c>
      <c r="Q993" s="3">
        <v>34.04</v>
      </c>
    </row>
    <row r="994" spans="11:17" x14ac:dyDescent="0.2">
      <c r="K994" s="3">
        <v>792</v>
      </c>
      <c r="L994" s="3">
        <v>3.29</v>
      </c>
      <c r="M994" s="3">
        <v>33.659999999999997</v>
      </c>
      <c r="O994" s="3">
        <v>864</v>
      </c>
      <c r="P994" s="3">
        <v>5.28</v>
      </c>
      <c r="Q994" s="3">
        <v>32.270000000000003</v>
      </c>
    </row>
    <row r="995" spans="11:17" x14ac:dyDescent="0.2">
      <c r="K995" s="3">
        <v>864</v>
      </c>
      <c r="L995" s="3">
        <v>3.6</v>
      </c>
      <c r="M995" s="3">
        <v>33.549999999999997</v>
      </c>
      <c r="O995" s="3">
        <v>936</v>
      </c>
      <c r="P995" s="3">
        <v>3.91</v>
      </c>
      <c r="Q995" s="3">
        <v>33.340000000000003</v>
      </c>
    </row>
    <row r="996" spans="11:17" x14ac:dyDescent="0.2">
      <c r="K996" s="3">
        <v>864</v>
      </c>
      <c r="L996" s="3">
        <v>4.0199999999999996</v>
      </c>
      <c r="M996" s="3">
        <v>32.11</v>
      </c>
      <c r="O996" s="3">
        <v>1008</v>
      </c>
      <c r="P996" s="3">
        <v>4.43</v>
      </c>
      <c r="Q996" s="3">
        <v>33.15</v>
      </c>
    </row>
    <row r="997" spans="11:17" x14ac:dyDescent="0.2">
      <c r="K997" s="3">
        <v>720</v>
      </c>
      <c r="L997" s="3">
        <v>3.13</v>
      </c>
      <c r="M997" s="3">
        <v>32.17</v>
      </c>
      <c r="O997" s="3">
        <v>792</v>
      </c>
      <c r="P997" s="3">
        <v>3.35</v>
      </c>
      <c r="Q997" s="3">
        <v>33.04</v>
      </c>
    </row>
    <row r="998" spans="11:17" x14ac:dyDescent="0.2">
      <c r="K998" s="3">
        <v>936</v>
      </c>
      <c r="L998" s="3">
        <v>4.0999999999999996</v>
      </c>
      <c r="M998" s="3">
        <v>31.92</v>
      </c>
      <c r="O998" s="3">
        <v>1080</v>
      </c>
      <c r="P998" s="3">
        <v>4.6100000000000003</v>
      </c>
      <c r="Q998" s="3">
        <v>32.729999999999997</v>
      </c>
    </row>
    <row r="999" spans="11:17" x14ac:dyDescent="0.2">
      <c r="K999" s="3">
        <v>792</v>
      </c>
      <c r="L999" s="3">
        <v>3.37</v>
      </c>
      <c r="M999" s="3">
        <v>32.85</v>
      </c>
      <c r="O999" s="3">
        <v>936</v>
      </c>
      <c r="P999" s="3">
        <v>3.98</v>
      </c>
      <c r="Q999" s="3">
        <v>33</v>
      </c>
    </row>
    <row r="1000" spans="11:17" x14ac:dyDescent="0.2">
      <c r="K1000" s="3">
        <v>1008</v>
      </c>
      <c r="L1000" s="3">
        <v>4.26</v>
      </c>
      <c r="M1000" s="3">
        <v>33.18</v>
      </c>
      <c r="O1000" s="3">
        <v>576</v>
      </c>
      <c r="P1000" s="3">
        <v>2.34</v>
      </c>
      <c r="Q1000" s="3">
        <v>34.450000000000003</v>
      </c>
    </row>
    <row r="1001" spans="11:17" x14ac:dyDescent="0.2">
      <c r="K1001" s="3">
        <v>576</v>
      </c>
      <c r="L1001" s="3">
        <v>2.27</v>
      </c>
      <c r="M1001" s="3">
        <v>35.49</v>
      </c>
      <c r="O1001" s="3">
        <v>504</v>
      </c>
      <c r="P1001" s="3">
        <v>2.02</v>
      </c>
      <c r="Q1001" s="3">
        <v>34.96</v>
      </c>
    </row>
    <row r="1002" spans="11:17" x14ac:dyDescent="0.2">
      <c r="K1002" s="3">
        <v>576</v>
      </c>
      <c r="L1002" s="3">
        <v>2.2200000000000002</v>
      </c>
      <c r="M1002" s="3">
        <v>36.19</v>
      </c>
      <c r="O1002" s="3">
        <v>648</v>
      </c>
      <c r="P1002" s="3">
        <v>2.6</v>
      </c>
      <c r="Q1002" s="3">
        <v>34.76</v>
      </c>
    </row>
    <row r="1003" spans="11:17" x14ac:dyDescent="0.2">
      <c r="K1003" s="3">
        <v>504</v>
      </c>
      <c r="L1003" s="3">
        <v>1.89</v>
      </c>
      <c r="M1003" s="3">
        <v>37.04</v>
      </c>
      <c r="O1003" s="3">
        <v>576</v>
      </c>
      <c r="P1003" s="3">
        <v>2.08</v>
      </c>
      <c r="Q1003" s="3">
        <v>35.590000000000003</v>
      </c>
    </row>
    <row r="1004" spans="11:17" x14ac:dyDescent="0.2">
      <c r="K1004" s="3">
        <v>432</v>
      </c>
      <c r="L1004" s="3">
        <v>1.62</v>
      </c>
      <c r="M1004" s="3">
        <v>37.119999999999997</v>
      </c>
      <c r="O1004" s="3">
        <v>360</v>
      </c>
      <c r="P1004" s="3">
        <v>1.34</v>
      </c>
      <c r="Q1004" s="3">
        <v>37.22</v>
      </c>
    </row>
    <row r="1005" spans="11:17" x14ac:dyDescent="0.2">
      <c r="K1005" s="3">
        <v>432</v>
      </c>
      <c r="L1005" s="3">
        <v>1.85</v>
      </c>
      <c r="M1005" s="3">
        <v>32.380000000000003</v>
      </c>
      <c r="O1005" s="3">
        <v>432</v>
      </c>
      <c r="P1005" s="3">
        <v>1.84</v>
      </c>
      <c r="Q1005" s="3">
        <v>32.56</v>
      </c>
    </row>
    <row r="1006" spans="11:17" x14ac:dyDescent="0.2">
      <c r="K1006" s="3">
        <v>864</v>
      </c>
      <c r="L1006" s="3">
        <v>3.56</v>
      </c>
      <c r="M1006" s="3">
        <v>34.08</v>
      </c>
      <c r="O1006" s="3">
        <v>864</v>
      </c>
      <c r="P1006" s="3">
        <v>3.62</v>
      </c>
      <c r="Q1006" s="3">
        <v>33.54</v>
      </c>
    </row>
    <row r="1007" spans="11:17" x14ac:dyDescent="0.2">
      <c r="K1007" s="3">
        <v>1008</v>
      </c>
      <c r="L1007" s="3">
        <v>4.0599999999999996</v>
      </c>
      <c r="M1007" s="3">
        <v>34.6</v>
      </c>
      <c r="O1007" s="3">
        <v>1008</v>
      </c>
      <c r="P1007" s="3">
        <v>4.2300000000000004</v>
      </c>
      <c r="Q1007" s="3">
        <v>33.409999999999997</v>
      </c>
    </row>
    <row r="1008" spans="11:17" x14ac:dyDescent="0.2">
      <c r="K1008" s="3">
        <v>864</v>
      </c>
      <c r="L1008" s="3">
        <v>3.43</v>
      </c>
      <c r="M1008" s="3">
        <v>35.130000000000003</v>
      </c>
      <c r="O1008" s="3">
        <v>864</v>
      </c>
      <c r="P1008" s="3">
        <v>5.18</v>
      </c>
      <c r="Q1008" s="3">
        <v>23.36</v>
      </c>
    </row>
    <row r="1009" spans="11:17" x14ac:dyDescent="0.2">
      <c r="K1009" s="3">
        <v>792</v>
      </c>
      <c r="L1009" s="3">
        <v>3.22</v>
      </c>
      <c r="M1009" s="3">
        <v>34.29</v>
      </c>
      <c r="O1009" s="3">
        <v>648</v>
      </c>
      <c r="P1009" s="3">
        <v>2.99</v>
      </c>
      <c r="Q1009" s="3">
        <v>30.15</v>
      </c>
    </row>
    <row r="1010" spans="11:17" x14ac:dyDescent="0.2">
      <c r="K1010" s="3">
        <v>936</v>
      </c>
      <c r="L1010" s="3">
        <v>3.89</v>
      </c>
      <c r="M1010" s="3">
        <v>33.57</v>
      </c>
      <c r="O1010" s="3">
        <v>1224</v>
      </c>
      <c r="P1010" s="3">
        <v>5.15</v>
      </c>
      <c r="Q1010" s="3">
        <v>35.340000000000003</v>
      </c>
    </row>
    <row r="1011" spans="11:17" x14ac:dyDescent="0.2">
      <c r="K1011" s="3">
        <v>648</v>
      </c>
      <c r="L1011" s="3">
        <v>2.66</v>
      </c>
      <c r="M1011" s="3">
        <v>34.229999999999997</v>
      </c>
      <c r="O1011" s="3">
        <v>1080</v>
      </c>
      <c r="P1011" s="3">
        <v>4.3</v>
      </c>
      <c r="Q1011" s="3">
        <v>35.159999999999997</v>
      </c>
    </row>
    <row r="1012" spans="11:17" x14ac:dyDescent="0.2">
      <c r="K1012" s="3">
        <v>864</v>
      </c>
      <c r="L1012" s="3">
        <v>3.55</v>
      </c>
      <c r="M1012" s="3">
        <v>33.92</v>
      </c>
      <c r="O1012" s="3">
        <v>936</v>
      </c>
      <c r="P1012" s="3">
        <v>3.7</v>
      </c>
      <c r="Q1012" s="3">
        <v>35.32</v>
      </c>
    </row>
    <row r="1013" spans="11:17" x14ac:dyDescent="0.2">
      <c r="K1013" s="3">
        <v>1224</v>
      </c>
      <c r="L1013" s="3">
        <v>4.83</v>
      </c>
      <c r="M1013" s="3">
        <v>33.520000000000003</v>
      </c>
      <c r="O1013" s="3">
        <v>1080</v>
      </c>
      <c r="P1013" s="3">
        <v>4.26</v>
      </c>
      <c r="Q1013" s="3">
        <v>33.99</v>
      </c>
    </row>
    <row r="1014" spans="11:17" x14ac:dyDescent="0.2">
      <c r="K1014" s="3">
        <v>1008</v>
      </c>
      <c r="L1014" s="3">
        <v>4.22</v>
      </c>
      <c r="M1014" s="3">
        <v>33.409999999999997</v>
      </c>
      <c r="O1014" s="3">
        <v>936</v>
      </c>
      <c r="P1014" s="3">
        <v>3.79</v>
      </c>
      <c r="Q1014" s="3">
        <v>34.369999999999997</v>
      </c>
    </row>
    <row r="1015" spans="11:17" x14ac:dyDescent="0.2">
      <c r="K1015" s="3">
        <v>720</v>
      </c>
      <c r="L1015" s="3">
        <v>3</v>
      </c>
      <c r="M1015" s="3">
        <v>33.64</v>
      </c>
      <c r="O1015" s="3">
        <v>864</v>
      </c>
      <c r="P1015" s="3">
        <v>3.53</v>
      </c>
      <c r="Q1015" s="3">
        <v>34.119999999999997</v>
      </c>
    </row>
    <row r="1016" spans="11:17" x14ac:dyDescent="0.2">
      <c r="K1016" s="3">
        <v>720</v>
      </c>
      <c r="L1016" s="3">
        <v>3.13</v>
      </c>
      <c r="M1016" s="3">
        <v>32.28</v>
      </c>
      <c r="O1016" s="3">
        <v>792</v>
      </c>
      <c r="P1016" s="3">
        <v>3.24</v>
      </c>
      <c r="Q1016" s="3">
        <v>34.08</v>
      </c>
    </row>
    <row r="1017" spans="11:17" x14ac:dyDescent="0.2">
      <c r="K1017" s="3">
        <v>720</v>
      </c>
      <c r="L1017" s="3">
        <v>3.11</v>
      </c>
      <c r="M1017" s="3">
        <v>32.36</v>
      </c>
      <c r="O1017" s="3">
        <v>720</v>
      </c>
      <c r="P1017" s="3">
        <v>2.86</v>
      </c>
      <c r="Q1017" s="3">
        <v>35.14</v>
      </c>
    </row>
    <row r="1018" spans="11:17" x14ac:dyDescent="0.2">
      <c r="K1018" s="3">
        <v>792</v>
      </c>
      <c r="L1018" s="3">
        <v>3.34</v>
      </c>
      <c r="M1018" s="3">
        <v>33.1</v>
      </c>
      <c r="O1018" s="3">
        <v>864</v>
      </c>
      <c r="P1018" s="3">
        <v>3.59</v>
      </c>
      <c r="Q1018" s="3">
        <v>33.64</v>
      </c>
    </row>
    <row r="1019" spans="11:17" x14ac:dyDescent="0.2">
      <c r="K1019" s="3">
        <v>576</v>
      </c>
      <c r="L1019" s="3">
        <v>2.69</v>
      </c>
      <c r="M1019" s="3">
        <v>31.7</v>
      </c>
      <c r="O1019" s="3">
        <v>792</v>
      </c>
      <c r="P1019" s="3">
        <v>3.3</v>
      </c>
      <c r="Q1019" s="3">
        <v>33.58</v>
      </c>
    </row>
    <row r="1020" spans="11:17" x14ac:dyDescent="0.2">
      <c r="K1020" s="3">
        <v>360</v>
      </c>
      <c r="L1020" s="3">
        <v>1.4</v>
      </c>
      <c r="M1020" s="3">
        <v>36.08</v>
      </c>
      <c r="O1020" s="3">
        <v>504</v>
      </c>
      <c r="P1020" s="3">
        <v>2</v>
      </c>
      <c r="Q1020" s="3">
        <v>35.22</v>
      </c>
    </row>
    <row r="1021" spans="11:17" x14ac:dyDescent="0.2">
      <c r="K1021" s="3">
        <v>360</v>
      </c>
      <c r="L1021" s="3">
        <v>1.34</v>
      </c>
      <c r="M1021" s="3">
        <v>37.32</v>
      </c>
      <c r="O1021" s="3">
        <v>432</v>
      </c>
      <c r="P1021" s="3">
        <v>1.6</v>
      </c>
      <c r="Q1021" s="3">
        <v>37.479999999999997</v>
      </c>
    </row>
    <row r="1022" spans="11:17" x14ac:dyDescent="0.2">
      <c r="K1022" s="3">
        <v>432</v>
      </c>
      <c r="L1022" s="3">
        <v>1.84</v>
      </c>
      <c r="M1022" s="3">
        <v>32.53</v>
      </c>
      <c r="O1022" s="3">
        <v>432</v>
      </c>
      <c r="P1022" s="3">
        <v>1.85</v>
      </c>
      <c r="Q1022" s="3">
        <v>32.46</v>
      </c>
    </row>
    <row r="1023" spans="11:17" x14ac:dyDescent="0.2">
      <c r="K1023" s="3">
        <v>792</v>
      </c>
      <c r="L1023" s="3">
        <v>3.23</v>
      </c>
      <c r="M1023" s="3">
        <v>34.32</v>
      </c>
      <c r="O1023" s="3">
        <v>936</v>
      </c>
      <c r="P1023" s="3">
        <v>3.77</v>
      </c>
      <c r="Q1023" s="3">
        <v>34.68</v>
      </c>
    </row>
    <row r="1024" spans="11:17" x14ac:dyDescent="0.2">
      <c r="K1024" s="3">
        <v>864</v>
      </c>
      <c r="L1024" s="3">
        <v>3.6</v>
      </c>
      <c r="M1024" s="3">
        <v>34.1</v>
      </c>
      <c r="O1024" s="3">
        <v>1008</v>
      </c>
      <c r="P1024" s="3">
        <v>3.98</v>
      </c>
      <c r="Q1024" s="3">
        <v>35.299999999999997</v>
      </c>
    </row>
    <row r="1025" spans="11:17" x14ac:dyDescent="0.2">
      <c r="K1025" s="3">
        <v>864</v>
      </c>
      <c r="L1025" s="3">
        <v>3.53</v>
      </c>
      <c r="M1025" s="3">
        <v>34.42</v>
      </c>
      <c r="O1025" s="3">
        <v>720</v>
      </c>
      <c r="P1025" s="3">
        <v>4.0199999999999996</v>
      </c>
      <c r="Q1025" s="3">
        <v>24.9</v>
      </c>
    </row>
    <row r="1026" spans="11:17" x14ac:dyDescent="0.2">
      <c r="K1026" s="3">
        <v>936</v>
      </c>
      <c r="L1026" s="3">
        <v>3.91</v>
      </c>
      <c r="M1026" s="3">
        <v>33.840000000000003</v>
      </c>
      <c r="O1026" s="3">
        <v>432</v>
      </c>
      <c r="P1026" s="3">
        <v>2.0499999999999998</v>
      </c>
      <c r="Q1026" s="3">
        <v>29.74</v>
      </c>
    </row>
    <row r="1027" spans="11:17" x14ac:dyDescent="0.2">
      <c r="K1027" s="3">
        <v>792</v>
      </c>
      <c r="L1027" s="3">
        <v>3.27</v>
      </c>
      <c r="M1027" s="3">
        <v>33.93</v>
      </c>
      <c r="O1027" s="3">
        <v>864</v>
      </c>
      <c r="P1027" s="3">
        <v>3.28</v>
      </c>
      <c r="Q1027" s="3">
        <v>33.619999999999997</v>
      </c>
    </row>
    <row r="1028" spans="11:17" x14ac:dyDescent="0.2">
      <c r="K1028" s="3">
        <v>792</v>
      </c>
      <c r="L1028" s="3">
        <v>3.3</v>
      </c>
      <c r="M1028" s="3">
        <v>33.71</v>
      </c>
      <c r="O1028" s="3">
        <v>1080</v>
      </c>
      <c r="P1028" s="3">
        <v>4.46</v>
      </c>
      <c r="Q1028" s="3">
        <v>33.950000000000003</v>
      </c>
    </row>
    <row r="1029" spans="11:17" x14ac:dyDescent="0.2">
      <c r="K1029" s="3">
        <v>864</v>
      </c>
      <c r="L1029" s="3">
        <v>3.77</v>
      </c>
      <c r="M1029" s="3">
        <v>32.15</v>
      </c>
      <c r="O1029" s="3">
        <v>1080</v>
      </c>
      <c r="P1029" s="3">
        <v>4.29</v>
      </c>
      <c r="Q1029" s="3">
        <v>35.26</v>
      </c>
    </row>
    <row r="1030" spans="11:17" x14ac:dyDescent="0.2">
      <c r="K1030" s="3">
        <v>720</v>
      </c>
      <c r="L1030" s="3">
        <v>3.18</v>
      </c>
      <c r="M1030" s="3">
        <v>32.25</v>
      </c>
      <c r="O1030" s="3">
        <v>936</v>
      </c>
      <c r="P1030" s="3">
        <v>3.99</v>
      </c>
      <c r="Q1030" s="3">
        <v>35.69</v>
      </c>
    </row>
    <row r="1031" spans="11:17" x14ac:dyDescent="0.2">
      <c r="K1031" s="3">
        <v>792</v>
      </c>
      <c r="L1031" s="3">
        <v>3.26</v>
      </c>
      <c r="M1031" s="3">
        <v>33.979999999999997</v>
      </c>
      <c r="O1031" s="3">
        <v>1008</v>
      </c>
      <c r="P1031" s="3">
        <v>4.04</v>
      </c>
      <c r="Q1031" s="3">
        <v>34.81</v>
      </c>
    </row>
    <row r="1032" spans="11:17" x14ac:dyDescent="0.2">
      <c r="K1032" s="3">
        <v>936</v>
      </c>
      <c r="L1032" s="3">
        <v>3.93</v>
      </c>
      <c r="M1032" s="3">
        <v>33.32</v>
      </c>
      <c r="O1032" s="3">
        <v>1080</v>
      </c>
      <c r="P1032" s="3">
        <v>4.32</v>
      </c>
      <c r="Q1032" s="3">
        <v>34.83</v>
      </c>
    </row>
    <row r="1033" spans="11:17" x14ac:dyDescent="0.2">
      <c r="K1033" s="3">
        <v>504</v>
      </c>
      <c r="L1033" s="3">
        <v>1.98</v>
      </c>
      <c r="M1033" s="3">
        <v>35.43</v>
      </c>
      <c r="O1033" s="3">
        <v>864</v>
      </c>
      <c r="P1033" s="3">
        <v>3.39</v>
      </c>
      <c r="Q1033" s="3">
        <v>35.520000000000003</v>
      </c>
    </row>
    <row r="1034" spans="11:17" x14ac:dyDescent="0.2">
      <c r="K1034" s="3">
        <v>720</v>
      </c>
      <c r="L1034" s="3">
        <v>2.79</v>
      </c>
      <c r="M1034" s="3">
        <v>35.96</v>
      </c>
      <c r="O1034" s="3">
        <v>864</v>
      </c>
      <c r="P1034" s="3">
        <v>3.46</v>
      </c>
      <c r="Q1034" s="3">
        <v>34.78</v>
      </c>
    </row>
    <row r="1035" spans="11:17" x14ac:dyDescent="0.2">
      <c r="K1035" s="3">
        <v>720</v>
      </c>
      <c r="L1035" s="3">
        <v>2.77</v>
      </c>
      <c r="M1035" s="3">
        <v>36.200000000000003</v>
      </c>
      <c r="O1035" s="3">
        <v>792</v>
      </c>
      <c r="P1035" s="3">
        <v>3.17</v>
      </c>
      <c r="Q1035" s="3">
        <v>34.880000000000003</v>
      </c>
    </row>
    <row r="1036" spans="11:17" x14ac:dyDescent="0.2">
      <c r="K1036" s="3">
        <v>792</v>
      </c>
      <c r="L1036" s="3">
        <v>2.89</v>
      </c>
      <c r="M1036" s="3">
        <v>36.14</v>
      </c>
      <c r="O1036" s="3">
        <v>648</v>
      </c>
      <c r="P1036" s="3">
        <v>2.56</v>
      </c>
      <c r="Q1036" s="3">
        <v>35.380000000000003</v>
      </c>
    </row>
    <row r="1037" spans="11:17" x14ac:dyDescent="0.2">
      <c r="K1037" s="3">
        <v>648</v>
      </c>
      <c r="L1037" s="3">
        <v>2.4900000000000002</v>
      </c>
      <c r="M1037" s="3">
        <v>36.24</v>
      </c>
      <c r="O1037" s="3">
        <v>576</v>
      </c>
      <c r="P1037" s="3">
        <v>2.2000000000000002</v>
      </c>
      <c r="Q1037" s="3">
        <v>36.56</v>
      </c>
    </row>
    <row r="1038" spans="11:17" x14ac:dyDescent="0.2">
      <c r="K1038" s="3">
        <v>432</v>
      </c>
      <c r="L1038" s="3">
        <v>1.61</v>
      </c>
      <c r="M1038" s="3">
        <v>37.19</v>
      </c>
      <c r="O1038" s="3">
        <v>432</v>
      </c>
      <c r="P1038" s="3">
        <v>1.61</v>
      </c>
      <c r="Q1038" s="3">
        <v>37.299999999999997</v>
      </c>
    </row>
    <row r="1039" spans="11:17" x14ac:dyDescent="0.2">
      <c r="K1039" s="3">
        <v>432</v>
      </c>
      <c r="L1039" s="3">
        <v>1.85</v>
      </c>
      <c r="M1039" s="3">
        <v>32.369999999999997</v>
      </c>
      <c r="O1039" s="3">
        <v>432</v>
      </c>
      <c r="P1039" s="3">
        <v>1.85</v>
      </c>
      <c r="Q1039" s="3">
        <v>32.369999999999997</v>
      </c>
    </row>
    <row r="1040" spans="11:17" x14ac:dyDescent="0.2">
      <c r="K1040" s="3">
        <v>936</v>
      </c>
      <c r="L1040" s="3">
        <v>5.81</v>
      </c>
      <c r="M1040" s="3">
        <v>31.86</v>
      </c>
      <c r="O1040" s="3">
        <v>864</v>
      </c>
      <c r="P1040" s="3">
        <v>5.6</v>
      </c>
      <c r="Q1040" s="3">
        <v>31.78</v>
      </c>
    </row>
    <row r="1041" spans="11:17" x14ac:dyDescent="0.2">
      <c r="K1041" s="3">
        <v>864</v>
      </c>
      <c r="L1041" s="3">
        <v>3.49</v>
      </c>
      <c r="M1041" s="3">
        <v>34.659999999999997</v>
      </c>
      <c r="O1041" s="3">
        <v>792</v>
      </c>
      <c r="P1041" s="3">
        <v>3.23</v>
      </c>
      <c r="Q1041" s="3">
        <v>34.33</v>
      </c>
    </row>
    <row r="1042" spans="11:17" x14ac:dyDescent="0.2">
      <c r="K1042" s="3">
        <v>1008</v>
      </c>
      <c r="L1042" s="3">
        <v>4.16</v>
      </c>
      <c r="M1042" s="3">
        <v>33.9</v>
      </c>
      <c r="O1042" s="3">
        <v>720</v>
      </c>
      <c r="P1042" s="3">
        <v>4.05</v>
      </c>
      <c r="Q1042" s="3">
        <v>24.74</v>
      </c>
    </row>
    <row r="1043" spans="11:17" x14ac:dyDescent="0.2">
      <c r="K1043" s="3">
        <v>936</v>
      </c>
      <c r="L1043" s="3">
        <v>3.83</v>
      </c>
      <c r="M1043" s="3">
        <v>34.270000000000003</v>
      </c>
      <c r="O1043" s="3">
        <v>720</v>
      </c>
      <c r="P1043" s="3">
        <v>3.36</v>
      </c>
      <c r="Q1043" s="3">
        <v>29.76</v>
      </c>
    </row>
    <row r="1044" spans="11:17" x14ac:dyDescent="0.2">
      <c r="K1044" s="3">
        <v>936</v>
      </c>
      <c r="L1044" s="3">
        <v>3.76</v>
      </c>
      <c r="M1044" s="3">
        <v>34.83</v>
      </c>
      <c r="O1044" s="3">
        <v>720</v>
      </c>
      <c r="P1044" s="3">
        <v>3.09</v>
      </c>
      <c r="Q1044" s="3">
        <v>33.130000000000003</v>
      </c>
    </row>
    <row r="1045" spans="11:17" x14ac:dyDescent="0.2">
      <c r="K1045" s="3">
        <v>1008</v>
      </c>
      <c r="L1045" s="3">
        <v>4.01</v>
      </c>
      <c r="M1045" s="3">
        <v>35.07</v>
      </c>
      <c r="O1045" s="3">
        <v>936</v>
      </c>
      <c r="P1045" s="3">
        <v>3.88</v>
      </c>
      <c r="Q1045" s="3">
        <v>33.729999999999997</v>
      </c>
    </row>
    <row r="1046" spans="11:17" x14ac:dyDescent="0.2">
      <c r="K1046" s="3">
        <v>1080</v>
      </c>
      <c r="L1046" s="3">
        <v>4.5199999999999996</v>
      </c>
      <c r="M1046" s="3">
        <v>33.68</v>
      </c>
      <c r="O1046" s="3">
        <v>792</v>
      </c>
      <c r="P1046" s="3">
        <v>3.24</v>
      </c>
      <c r="Q1046" s="3">
        <v>34.24</v>
      </c>
    </row>
    <row r="1047" spans="11:17" x14ac:dyDescent="0.2">
      <c r="K1047" s="3">
        <v>936</v>
      </c>
      <c r="L1047" s="3">
        <v>3.82</v>
      </c>
      <c r="M1047" s="3">
        <v>34.01</v>
      </c>
      <c r="O1047" s="3">
        <v>1080</v>
      </c>
      <c r="P1047" s="3">
        <v>4.2300000000000004</v>
      </c>
      <c r="Q1047" s="3">
        <v>33.36</v>
      </c>
    </row>
    <row r="1048" spans="11:17" x14ac:dyDescent="0.2">
      <c r="K1048" s="3">
        <v>936</v>
      </c>
      <c r="L1048" s="3">
        <v>3.75</v>
      </c>
      <c r="M1048" s="3">
        <v>34.85</v>
      </c>
      <c r="O1048" s="3">
        <v>1008</v>
      </c>
      <c r="P1048" s="3">
        <v>6.01</v>
      </c>
      <c r="Q1048" s="3">
        <v>31.46</v>
      </c>
    </row>
    <row r="1049" spans="11:17" x14ac:dyDescent="0.2">
      <c r="K1049" s="3">
        <v>1080</v>
      </c>
      <c r="L1049" s="3">
        <v>4.29</v>
      </c>
      <c r="M1049" s="3">
        <v>35.130000000000003</v>
      </c>
      <c r="O1049" s="3">
        <v>792</v>
      </c>
      <c r="P1049" s="3">
        <v>3.22</v>
      </c>
      <c r="Q1049" s="3">
        <v>34.33</v>
      </c>
    </row>
    <row r="1050" spans="11:17" x14ac:dyDescent="0.2">
      <c r="K1050" s="3">
        <v>936</v>
      </c>
      <c r="L1050" s="3">
        <v>3.67</v>
      </c>
      <c r="M1050" s="3">
        <v>35.619999999999997</v>
      </c>
      <c r="O1050" s="3">
        <v>720</v>
      </c>
      <c r="P1050" s="3">
        <v>2.91</v>
      </c>
      <c r="Q1050" s="3">
        <v>34.58</v>
      </c>
    </row>
    <row r="1051" spans="11:17" x14ac:dyDescent="0.2">
      <c r="K1051" s="3">
        <v>792</v>
      </c>
      <c r="L1051" s="3">
        <v>3.09</v>
      </c>
      <c r="M1051" s="3">
        <v>35.770000000000003</v>
      </c>
      <c r="O1051" s="3">
        <v>1008</v>
      </c>
      <c r="P1051" s="3">
        <v>4.05</v>
      </c>
      <c r="Q1051" s="3">
        <v>34.76</v>
      </c>
    </row>
    <row r="1052" spans="11:17" x14ac:dyDescent="0.2">
      <c r="K1052" s="3">
        <v>720</v>
      </c>
      <c r="L1052" s="3">
        <v>2.78</v>
      </c>
      <c r="M1052" s="3">
        <v>36.119999999999997</v>
      </c>
      <c r="O1052" s="3">
        <v>936</v>
      </c>
      <c r="P1052" s="3">
        <v>3.7</v>
      </c>
      <c r="Q1052" s="3">
        <v>35.32</v>
      </c>
    </row>
    <row r="1053" spans="11:17" x14ac:dyDescent="0.2">
      <c r="K1053" s="3">
        <v>648</v>
      </c>
      <c r="L1053" s="3">
        <v>2.52</v>
      </c>
      <c r="M1053" s="3">
        <v>35.79</v>
      </c>
      <c r="O1053" s="3">
        <v>864</v>
      </c>
      <c r="P1053" s="3">
        <v>3.44</v>
      </c>
      <c r="Q1053" s="3">
        <v>35.07</v>
      </c>
    </row>
    <row r="1054" spans="11:17" x14ac:dyDescent="0.2">
      <c r="K1054" s="3">
        <v>432</v>
      </c>
      <c r="L1054" s="3">
        <v>1.62</v>
      </c>
      <c r="M1054" s="3">
        <v>36.99</v>
      </c>
      <c r="O1054" s="3">
        <v>720</v>
      </c>
      <c r="P1054" s="3">
        <v>2.79</v>
      </c>
      <c r="Q1054" s="3">
        <v>35.94</v>
      </c>
    </row>
    <row r="1055" spans="11:17" x14ac:dyDescent="0.2">
      <c r="K1055" s="3">
        <v>504</v>
      </c>
      <c r="L1055" s="3">
        <v>1.87</v>
      </c>
      <c r="M1055" s="3">
        <v>37.53</v>
      </c>
      <c r="O1055" s="3">
        <v>504</v>
      </c>
      <c r="P1055" s="3">
        <v>1.91</v>
      </c>
      <c r="Q1055" s="3">
        <v>36.65</v>
      </c>
    </row>
    <row r="1056" spans="11:17" x14ac:dyDescent="0.2">
      <c r="K1056" s="3">
        <v>432</v>
      </c>
      <c r="L1056" s="3">
        <v>1.86</v>
      </c>
      <c r="M1056" s="3">
        <v>32.35</v>
      </c>
      <c r="O1056" s="3">
        <v>432</v>
      </c>
      <c r="P1056" s="3">
        <v>1.84</v>
      </c>
      <c r="Q1056" s="3">
        <v>32.6</v>
      </c>
    </row>
    <row r="1057" spans="11:17" x14ac:dyDescent="0.2">
      <c r="K1057" s="3">
        <v>1008</v>
      </c>
      <c r="L1057" s="3">
        <v>4.3600000000000003</v>
      </c>
      <c r="M1057" s="3">
        <v>32.6</v>
      </c>
      <c r="O1057" s="3">
        <v>864</v>
      </c>
      <c r="P1057" s="3">
        <v>3.66</v>
      </c>
      <c r="Q1057" s="3">
        <v>33.21</v>
      </c>
    </row>
    <row r="1058" spans="11:17" x14ac:dyDescent="0.2">
      <c r="K1058" s="3">
        <v>792</v>
      </c>
      <c r="L1058" s="3">
        <v>3.23</v>
      </c>
      <c r="M1058" s="3">
        <v>34.29</v>
      </c>
      <c r="O1058" s="3">
        <v>864</v>
      </c>
      <c r="P1058" s="3">
        <v>3.66</v>
      </c>
      <c r="Q1058" s="3">
        <v>33.17</v>
      </c>
    </row>
    <row r="1059" spans="11:17" x14ac:dyDescent="0.2">
      <c r="K1059" s="3">
        <v>936</v>
      </c>
      <c r="L1059" s="3">
        <v>3.99</v>
      </c>
      <c r="M1059" s="3">
        <v>32.840000000000003</v>
      </c>
      <c r="O1059" s="3">
        <v>792</v>
      </c>
      <c r="P1059" s="3">
        <v>4.42</v>
      </c>
      <c r="Q1059" s="3">
        <v>24.94</v>
      </c>
    </row>
    <row r="1060" spans="11:17" x14ac:dyDescent="0.2">
      <c r="K1060" s="3">
        <v>864</v>
      </c>
      <c r="L1060" s="3">
        <v>3.67</v>
      </c>
      <c r="M1060" s="3">
        <v>32.840000000000003</v>
      </c>
      <c r="O1060" s="3">
        <v>648</v>
      </c>
      <c r="P1060" s="3">
        <v>4.8</v>
      </c>
      <c r="Q1060" s="3">
        <v>28.57</v>
      </c>
    </row>
    <row r="1061" spans="11:17" x14ac:dyDescent="0.2">
      <c r="K1061" s="3">
        <v>1008</v>
      </c>
      <c r="L1061" s="3">
        <v>4.34</v>
      </c>
      <c r="M1061" s="3">
        <v>32.450000000000003</v>
      </c>
      <c r="O1061" s="3">
        <v>1008</v>
      </c>
      <c r="P1061" s="3">
        <v>4.0999999999999996</v>
      </c>
      <c r="Q1061" s="3">
        <v>34.36</v>
      </c>
    </row>
    <row r="1062" spans="11:17" x14ac:dyDescent="0.2">
      <c r="K1062" s="3">
        <v>792</v>
      </c>
      <c r="L1062" s="3">
        <v>3.4</v>
      </c>
      <c r="M1062" s="3">
        <v>32.5</v>
      </c>
      <c r="O1062" s="3">
        <v>936</v>
      </c>
      <c r="P1062" s="3">
        <v>3.82</v>
      </c>
      <c r="Q1062" s="3">
        <v>34.369999999999997</v>
      </c>
    </row>
    <row r="1063" spans="11:17" x14ac:dyDescent="0.2">
      <c r="K1063" s="3">
        <v>864</v>
      </c>
      <c r="L1063" s="3">
        <v>3.48</v>
      </c>
      <c r="M1063" s="3">
        <v>34.729999999999997</v>
      </c>
      <c r="O1063" s="3">
        <v>792</v>
      </c>
      <c r="P1063" s="3">
        <v>3.19</v>
      </c>
      <c r="Q1063" s="3">
        <v>34.72</v>
      </c>
    </row>
    <row r="1064" spans="11:17" x14ac:dyDescent="0.2">
      <c r="K1064" s="3">
        <v>936</v>
      </c>
      <c r="L1064" s="3">
        <v>3.89</v>
      </c>
      <c r="M1064" s="3">
        <v>33.68</v>
      </c>
      <c r="O1064" s="3">
        <v>1008</v>
      </c>
      <c r="P1064" s="3">
        <v>4.04</v>
      </c>
      <c r="Q1064" s="3">
        <v>34.950000000000003</v>
      </c>
    </row>
    <row r="1065" spans="11:17" x14ac:dyDescent="0.2">
      <c r="K1065" s="3">
        <v>720</v>
      </c>
      <c r="L1065" s="3">
        <v>2.84</v>
      </c>
      <c r="M1065" s="3">
        <v>35.299999999999997</v>
      </c>
      <c r="O1065" s="3">
        <v>1008</v>
      </c>
      <c r="P1065" s="3">
        <v>4.12</v>
      </c>
      <c r="Q1065" s="3">
        <v>34.31</v>
      </c>
    </row>
    <row r="1066" spans="11:17" x14ac:dyDescent="0.2">
      <c r="K1066" s="3">
        <v>720</v>
      </c>
      <c r="L1066" s="3">
        <v>2.83</v>
      </c>
      <c r="M1066" s="3">
        <v>35.53</v>
      </c>
      <c r="O1066" s="3">
        <v>792</v>
      </c>
      <c r="P1066" s="3">
        <v>3.07</v>
      </c>
      <c r="Q1066" s="3">
        <v>35.92</v>
      </c>
    </row>
    <row r="1067" spans="11:17" x14ac:dyDescent="0.2">
      <c r="K1067" s="3">
        <v>1008</v>
      </c>
      <c r="L1067" s="3">
        <v>4.08</v>
      </c>
      <c r="M1067" s="3">
        <v>34.520000000000003</v>
      </c>
      <c r="O1067" s="3">
        <v>864</v>
      </c>
      <c r="P1067" s="3">
        <v>3.44</v>
      </c>
      <c r="Q1067" s="3">
        <v>35.090000000000003</v>
      </c>
    </row>
    <row r="1068" spans="11:17" x14ac:dyDescent="0.2">
      <c r="K1068" s="3">
        <v>864</v>
      </c>
      <c r="L1068" s="3">
        <v>3.48</v>
      </c>
      <c r="M1068" s="3">
        <v>34.630000000000003</v>
      </c>
      <c r="O1068" s="3">
        <v>576</v>
      </c>
      <c r="P1068" s="3">
        <v>2.21</v>
      </c>
      <c r="Q1068" s="3">
        <v>36.28</v>
      </c>
    </row>
    <row r="1069" spans="11:17" x14ac:dyDescent="0.2">
      <c r="K1069" s="3">
        <v>576</v>
      </c>
      <c r="L1069" s="3">
        <v>2.2799999999999998</v>
      </c>
      <c r="M1069" s="3">
        <v>35.32</v>
      </c>
      <c r="O1069" s="3">
        <v>864</v>
      </c>
      <c r="P1069" s="3">
        <v>3.47</v>
      </c>
      <c r="Q1069" s="3">
        <v>34.85</v>
      </c>
    </row>
    <row r="1070" spans="11:17" x14ac:dyDescent="0.2">
      <c r="K1070" s="3">
        <v>720</v>
      </c>
      <c r="L1070" s="3">
        <v>2.82</v>
      </c>
      <c r="M1070" s="3">
        <v>35.729999999999997</v>
      </c>
      <c r="O1070" s="3">
        <v>720</v>
      </c>
      <c r="P1070" s="3">
        <v>2.79</v>
      </c>
      <c r="Q1070" s="3">
        <v>36.020000000000003</v>
      </c>
    </row>
    <row r="1071" spans="11:17" x14ac:dyDescent="0.2">
      <c r="K1071" s="3">
        <v>648</v>
      </c>
      <c r="L1071" s="3">
        <v>2.58</v>
      </c>
      <c r="M1071" s="3">
        <v>35.11</v>
      </c>
      <c r="O1071" s="3">
        <v>504</v>
      </c>
      <c r="P1071" s="3">
        <v>1.99</v>
      </c>
      <c r="Q1071" s="3">
        <v>35.53</v>
      </c>
    </row>
    <row r="1072" spans="11:17" x14ac:dyDescent="0.2">
      <c r="K1072" s="3">
        <v>360</v>
      </c>
      <c r="L1072" s="3">
        <v>1.34</v>
      </c>
      <c r="M1072" s="3">
        <v>37.24</v>
      </c>
      <c r="O1072" s="3">
        <v>432</v>
      </c>
      <c r="P1072" s="3">
        <v>1.61</v>
      </c>
      <c r="Q1072" s="3">
        <v>37.159999999999997</v>
      </c>
    </row>
    <row r="1073" spans="11:17" x14ac:dyDescent="0.2">
      <c r="K1073" s="3">
        <v>432</v>
      </c>
      <c r="L1073" s="3">
        <v>1.84</v>
      </c>
      <c r="M1073" s="3">
        <v>32.67</v>
      </c>
      <c r="O1073" s="3">
        <v>432</v>
      </c>
      <c r="P1073" s="3">
        <v>1.83</v>
      </c>
      <c r="Q1073" s="3">
        <v>32.74</v>
      </c>
    </row>
    <row r="1074" spans="11:17" x14ac:dyDescent="0.2">
      <c r="K1074" s="3">
        <v>1008</v>
      </c>
      <c r="L1074" s="3">
        <v>4.3499999999999996</v>
      </c>
      <c r="M1074" s="3">
        <v>32.700000000000003</v>
      </c>
      <c r="O1074" s="3">
        <v>936</v>
      </c>
      <c r="P1074" s="3">
        <v>3.95</v>
      </c>
      <c r="Q1074" s="3">
        <v>33.36</v>
      </c>
    </row>
    <row r="1075" spans="11:17" x14ac:dyDescent="0.2">
      <c r="K1075" s="3">
        <v>1008</v>
      </c>
      <c r="L1075" s="3">
        <v>4.29</v>
      </c>
      <c r="M1075" s="3">
        <v>32.94</v>
      </c>
      <c r="O1075" s="3">
        <v>1152</v>
      </c>
      <c r="P1075" s="3">
        <v>5.04</v>
      </c>
      <c r="Q1075" s="3">
        <v>31.96</v>
      </c>
    </row>
    <row r="1076" spans="11:17" x14ac:dyDescent="0.2">
      <c r="K1076" s="3">
        <v>1080</v>
      </c>
      <c r="L1076" s="3">
        <v>4.78</v>
      </c>
      <c r="M1076" s="3">
        <v>31.84</v>
      </c>
      <c r="O1076" s="3">
        <v>936</v>
      </c>
      <c r="P1076" s="3">
        <v>5.66</v>
      </c>
      <c r="Q1076" s="3">
        <v>23.07</v>
      </c>
    </row>
    <row r="1077" spans="11:17" x14ac:dyDescent="0.2">
      <c r="K1077" s="3">
        <v>1008</v>
      </c>
      <c r="L1077" s="3">
        <v>4.51</v>
      </c>
      <c r="M1077" s="3">
        <v>31.5</v>
      </c>
      <c r="O1077" s="3">
        <v>504</v>
      </c>
      <c r="P1077" s="3">
        <v>2.41</v>
      </c>
      <c r="Q1077" s="3">
        <v>29.05</v>
      </c>
    </row>
    <row r="1078" spans="11:17" x14ac:dyDescent="0.2">
      <c r="K1078" s="3">
        <v>792</v>
      </c>
      <c r="L1078" s="3">
        <v>3.35</v>
      </c>
      <c r="M1078" s="3">
        <v>33.020000000000003</v>
      </c>
      <c r="O1078" s="3">
        <v>720</v>
      </c>
      <c r="P1078" s="3">
        <v>3.1</v>
      </c>
      <c r="Q1078" s="3">
        <v>32.79</v>
      </c>
    </row>
    <row r="1079" spans="11:17" x14ac:dyDescent="0.2">
      <c r="K1079" s="3">
        <v>864</v>
      </c>
      <c r="L1079" s="3">
        <v>3.66</v>
      </c>
      <c r="M1079" s="3">
        <v>33</v>
      </c>
      <c r="O1079" s="3">
        <v>936</v>
      </c>
      <c r="P1079" s="3">
        <v>4.0599999999999996</v>
      </c>
      <c r="Q1079" s="3">
        <v>32.58</v>
      </c>
    </row>
    <row r="1080" spans="11:17" x14ac:dyDescent="0.2">
      <c r="K1080" s="3">
        <v>864</v>
      </c>
      <c r="L1080" s="3">
        <v>3.74</v>
      </c>
      <c r="M1080" s="3">
        <v>32.479999999999997</v>
      </c>
      <c r="O1080" s="3">
        <v>864</v>
      </c>
      <c r="P1080" s="3">
        <v>3.58</v>
      </c>
      <c r="Q1080" s="3">
        <v>34.07</v>
      </c>
    </row>
    <row r="1081" spans="11:17" x14ac:dyDescent="0.2">
      <c r="K1081" s="3">
        <v>1008</v>
      </c>
      <c r="L1081" s="3">
        <v>4.29</v>
      </c>
      <c r="M1081" s="3">
        <v>32.92</v>
      </c>
      <c r="O1081" s="3">
        <v>792</v>
      </c>
      <c r="P1081" s="3">
        <v>3.42</v>
      </c>
      <c r="Q1081" s="3">
        <v>32.64</v>
      </c>
    </row>
    <row r="1082" spans="11:17" x14ac:dyDescent="0.2">
      <c r="K1082" s="3">
        <v>864</v>
      </c>
      <c r="L1082" s="3">
        <v>3.57</v>
      </c>
      <c r="M1082" s="3">
        <v>33.76</v>
      </c>
      <c r="O1082" s="3">
        <v>792</v>
      </c>
      <c r="P1082" s="3">
        <v>3.29</v>
      </c>
      <c r="Q1082" s="3">
        <v>33.67</v>
      </c>
    </row>
    <row r="1083" spans="11:17" x14ac:dyDescent="0.2">
      <c r="K1083" s="3">
        <v>936</v>
      </c>
      <c r="L1083" s="3">
        <v>4.03</v>
      </c>
      <c r="M1083" s="3">
        <v>32.54</v>
      </c>
      <c r="O1083" s="3">
        <v>936</v>
      </c>
      <c r="P1083" s="3">
        <v>4.01</v>
      </c>
      <c r="Q1083" s="3">
        <v>32.659999999999997</v>
      </c>
    </row>
    <row r="1084" spans="11:17" x14ac:dyDescent="0.2">
      <c r="K1084" s="3">
        <v>1080</v>
      </c>
      <c r="L1084" s="3">
        <v>4.66</v>
      </c>
      <c r="M1084" s="3">
        <v>32.57</v>
      </c>
      <c r="O1084" s="3">
        <v>792</v>
      </c>
      <c r="P1084" s="3">
        <v>3.14</v>
      </c>
      <c r="Q1084" s="3">
        <v>35.24</v>
      </c>
    </row>
    <row r="1085" spans="11:17" x14ac:dyDescent="0.2">
      <c r="K1085" s="3">
        <v>576</v>
      </c>
      <c r="L1085" s="3">
        <v>2.2999999999999998</v>
      </c>
      <c r="M1085" s="3">
        <v>34.950000000000003</v>
      </c>
      <c r="O1085" s="3">
        <v>792</v>
      </c>
      <c r="P1085" s="3">
        <v>3.18</v>
      </c>
      <c r="Q1085" s="3">
        <v>34.85</v>
      </c>
    </row>
    <row r="1086" spans="11:17" x14ac:dyDescent="0.2">
      <c r="K1086" s="3">
        <v>792</v>
      </c>
      <c r="L1086" s="3">
        <v>3.31</v>
      </c>
      <c r="M1086" s="3">
        <v>33.409999999999997</v>
      </c>
      <c r="O1086" s="3">
        <v>720</v>
      </c>
      <c r="P1086" s="3">
        <v>2.84</v>
      </c>
      <c r="Q1086" s="3">
        <v>35.39</v>
      </c>
    </row>
    <row r="1087" spans="11:17" x14ac:dyDescent="0.2">
      <c r="K1087" s="3">
        <v>576</v>
      </c>
      <c r="L1087" s="3">
        <v>2.36</v>
      </c>
      <c r="M1087" s="3">
        <v>34.06</v>
      </c>
      <c r="O1087" s="3">
        <v>720</v>
      </c>
      <c r="P1087" s="3">
        <v>2.79</v>
      </c>
      <c r="Q1087" s="3">
        <v>35.9</v>
      </c>
    </row>
    <row r="1088" spans="11:17" x14ac:dyDescent="0.2">
      <c r="K1088" s="3">
        <v>504</v>
      </c>
      <c r="L1088" s="3">
        <v>1.99</v>
      </c>
      <c r="M1088" s="3">
        <v>35.340000000000003</v>
      </c>
      <c r="O1088" s="3">
        <v>648</v>
      </c>
      <c r="P1088" s="3">
        <v>2.46</v>
      </c>
      <c r="Q1088" s="3">
        <v>36.64</v>
      </c>
    </row>
    <row r="1089" spans="11:17" x14ac:dyDescent="0.2">
      <c r="K1089" s="3">
        <v>432</v>
      </c>
      <c r="L1089" s="3">
        <v>1.62</v>
      </c>
      <c r="M1089" s="3">
        <v>37.130000000000003</v>
      </c>
      <c r="O1089" s="3">
        <v>504</v>
      </c>
      <c r="P1089" s="3">
        <v>1.89</v>
      </c>
      <c r="Q1089" s="3">
        <v>37.119999999999997</v>
      </c>
    </row>
    <row r="1090" spans="11:17" x14ac:dyDescent="0.2">
      <c r="K1090" s="3">
        <v>360</v>
      </c>
      <c r="L1090" s="3">
        <v>1.57</v>
      </c>
      <c r="M1090" s="3">
        <v>31.94</v>
      </c>
      <c r="O1090" s="3">
        <v>360</v>
      </c>
      <c r="P1090" s="3">
        <v>1.55</v>
      </c>
      <c r="Q1090" s="3">
        <v>32.29</v>
      </c>
    </row>
    <row r="1091" spans="11:17" x14ac:dyDescent="0.2">
      <c r="K1091" s="3">
        <v>864</v>
      </c>
      <c r="L1091" s="3">
        <v>3.62</v>
      </c>
      <c r="M1091" s="3">
        <v>33.61</v>
      </c>
      <c r="O1091" s="3">
        <v>720</v>
      </c>
      <c r="P1091" s="3">
        <v>2.99</v>
      </c>
      <c r="Q1091" s="3">
        <v>33.94</v>
      </c>
    </row>
    <row r="1092" spans="11:17" x14ac:dyDescent="0.2">
      <c r="K1092" s="3">
        <v>1008</v>
      </c>
      <c r="L1092" s="3">
        <v>4.03</v>
      </c>
      <c r="M1092" s="3">
        <v>34.94</v>
      </c>
      <c r="O1092" s="3">
        <v>1080</v>
      </c>
      <c r="P1092" s="3">
        <v>4.3899999999999997</v>
      </c>
      <c r="Q1092" s="3">
        <v>34.42</v>
      </c>
    </row>
    <row r="1093" spans="11:17" x14ac:dyDescent="0.2">
      <c r="K1093" s="3">
        <v>864</v>
      </c>
      <c r="L1093" s="3">
        <v>3.42</v>
      </c>
      <c r="M1093" s="3">
        <v>35.18</v>
      </c>
      <c r="O1093" s="3">
        <v>864</v>
      </c>
      <c r="P1093" s="3">
        <v>4.9400000000000004</v>
      </c>
      <c r="Q1093" s="3">
        <v>24.34</v>
      </c>
    </row>
    <row r="1094" spans="11:17" x14ac:dyDescent="0.2">
      <c r="K1094" s="3">
        <v>1080</v>
      </c>
      <c r="L1094" s="3">
        <v>4.58</v>
      </c>
      <c r="M1094" s="3">
        <v>33.15</v>
      </c>
      <c r="O1094" s="3">
        <v>504</v>
      </c>
      <c r="P1094" s="3">
        <v>2.34</v>
      </c>
      <c r="Q1094" s="3">
        <v>30.08</v>
      </c>
    </row>
    <row r="1095" spans="11:17" x14ac:dyDescent="0.2">
      <c r="K1095" s="3">
        <v>864</v>
      </c>
      <c r="L1095" s="3">
        <v>3.65</v>
      </c>
      <c r="M1095" s="3">
        <v>33.270000000000003</v>
      </c>
      <c r="O1095" s="3">
        <v>1008</v>
      </c>
      <c r="P1095" s="3">
        <v>4.24</v>
      </c>
      <c r="Q1095" s="3">
        <v>33.340000000000003</v>
      </c>
    </row>
    <row r="1096" spans="11:17" x14ac:dyDescent="0.2">
      <c r="K1096" s="3">
        <v>936</v>
      </c>
      <c r="L1096" s="3">
        <v>4.05</v>
      </c>
      <c r="M1096" s="3">
        <v>33.69</v>
      </c>
      <c r="O1096" s="3">
        <v>864</v>
      </c>
      <c r="P1096" s="3">
        <v>3.81</v>
      </c>
      <c r="Q1096" s="3">
        <v>32.28</v>
      </c>
    </row>
    <row r="1097" spans="11:17" x14ac:dyDescent="0.2">
      <c r="K1097" s="3">
        <v>1152</v>
      </c>
      <c r="L1097" s="3">
        <v>5</v>
      </c>
      <c r="M1097" s="3">
        <v>32.229999999999997</v>
      </c>
      <c r="O1097" s="3">
        <v>720</v>
      </c>
      <c r="P1097" s="3">
        <v>3.18</v>
      </c>
      <c r="Q1097" s="3">
        <v>31.86</v>
      </c>
    </row>
    <row r="1098" spans="11:17" x14ac:dyDescent="0.2">
      <c r="K1098" s="3">
        <v>1008</v>
      </c>
      <c r="L1098" s="3">
        <v>4.37</v>
      </c>
      <c r="M1098" s="3">
        <v>32.409999999999997</v>
      </c>
      <c r="O1098" s="3">
        <v>720</v>
      </c>
      <c r="P1098" s="3">
        <v>2.93</v>
      </c>
      <c r="Q1098" s="3">
        <v>34.36</v>
      </c>
    </row>
    <row r="1099" spans="11:17" x14ac:dyDescent="0.2">
      <c r="K1099" s="3">
        <v>1152</v>
      </c>
      <c r="L1099" s="3">
        <v>7.01</v>
      </c>
      <c r="M1099" s="3">
        <v>30.56</v>
      </c>
      <c r="O1099" s="3">
        <v>936</v>
      </c>
      <c r="P1099" s="3">
        <v>4.28</v>
      </c>
      <c r="Q1099" s="3">
        <v>30.59</v>
      </c>
    </row>
    <row r="1100" spans="11:17" x14ac:dyDescent="0.2">
      <c r="K1100" s="3">
        <v>936</v>
      </c>
      <c r="L1100" s="3">
        <v>4.07</v>
      </c>
      <c r="M1100" s="3">
        <v>32.200000000000003</v>
      </c>
      <c r="O1100" s="3">
        <v>648</v>
      </c>
      <c r="P1100" s="3">
        <v>3.15</v>
      </c>
      <c r="Q1100" s="3">
        <v>28.68</v>
      </c>
    </row>
    <row r="1101" spans="11:17" x14ac:dyDescent="0.2">
      <c r="K1101" s="3">
        <v>720</v>
      </c>
      <c r="L1101" s="3">
        <v>2.98</v>
      </c>
      <c r="M1101" s="3">
        <v>33.78</v>
      </c>
      <c r="O1101" s="3">
        <v>720</v>
      </c>
      <c r="P1101" s="3">
        <v>3.39</v>
      </c>
      <c r="Q1101" s="3">
        <v>29.65</v>
      </c>
    </row>
    <row r="1102" spans="11:17" x14ac:dyDescent="0.2">
      <c r="K1102" s="3">
        <v>864</v>
      </c>
      <c r="L1102" s="3">
        <v>3.59</v>
      </c>
      <c r="M1102" s="3">
        <v>33.74</v>
      </c>
      <c r="O1102" s="3">
        <v>792</v>
      </c>
      <c r="P1102" s="3">
        <v>3.33</v>
      </c>
      <c r="Q1102" s="3">
        <v>33.229999999999997</v>
      </c>
    </row>
    <row r="1103" spans="11:17" x14ac:dyDescent="0.2">
      <c r="K1103" s="3">
        <v>648</v>
      </c>
      <c r="L1103" s="3">
        <v>2.64</v>
      </c>
      <c r="M1103" s="3">
        <v>34.340000000000003</v>
      </c>
      <c r="O1103" s="3">
        <v>432</v>
      </c>
      <c r="P1103" s="3">
        <v>1.89</v>
      </c>
      <c r="Q1103" s="3">
        <v>32.74</v>
      </c>
    </row>
    <row r="1104" spans="11:17" x14ac:dyDescent="0.2">
      <c r="K1104" s="3">
        <v>648</v>
      </c>
      <c r="L1104" s="3">
        <v>2.66</v>
      </c>
      <c r="M1104" s="3">
        <v>34.090000000000003</v>
      </c>
      <c r="O1104" s="3">
        <v>432</v>
      </c>
      <c r="P1104" s="3">
        <v>1.77</v>
      </c>
      <c r="Q1104" s="3">
        <v>34.04</v>
      </c>
    </row>
    <row r="1105" spans="11:17" x14ac:dyDescent="0.2">
      <c r="K1105" s="3">
        <v>576</v>
      </c>
      <c r="L1105" s="3">
        <v>2.35</v>
      </c>
      <c r="M1105" s="3">
        <v>34.22</v>
      </c>
      <c r="O1105" s="3">
        <v>432</v>
      </c>
      <c r="P1105" s="3">
        <v>1.71</v>
      </c>
      <c r="Q1105" s="3">
        <v>35.17</v>
      </c>
    </row>
    <row r="1106" spans="11:17" x14ac:dyDescent="0.2">
      <c r="K1106" s="3">
        <v>432</v>
      </c>
      <c r="L1106" s="3">
        <v>1.61</v>
      </c>
      <c r="M1106" s="3">
        <v>37.19</v>
      </c>
      <c r="O1106" s="3">
        <v>360</v>
      </c>
      <c r="P1106" s="3">
        <v>1.39</v>
      </c>
      <c r="Q1106" s="3">
        <v>36.15</v>
      </c>
    </row>
    <row r="1107" spans="11:17" x14ac:dyDescent="0.2">
      <c r="K1107" s="3">
        <v>432</v>
      </c>
      <c r="L1107" s="3">
        <v>1.85</v>
      </c>
      <c r="M1107" s="3">
        <v>32.39</v>
      </c>
      <c r="O1107" s="3">
        <v>432</v>
      </c>
      <c r="P1107" s="3">
        <v>1.85</v>
      </c>
      <c r="Q1107" s="3">
        <v>32.380000000000003</v>
      </c>
    </row>
    <row r="1108" spans="11:17" x14ac:dyDescent="0.2">
      <c r="K1108" s="3">
        <v>864</v>
      </c>
      <c r="L1108" s="3">
        <v>3.71</v>
      </c>
      <c r="M1108" s="3">
        <v>32.79</v>
      </c>
      <c r="O1108" s="3">
        <v>864</v>
      </c>
      <c r="P1108" s="3">
        <v>3.7</v>
      </c>
      <c r="Q1108" s="3">
        <v>32.869999999999997</v>
      </c>
    </row>
    <row r="1109" spans="11:17" x14ac:dyDescent="0.2">
      <c r="K1109" s="3">
        <v>864</v>
      </c>
      <c r="L1109" s="3">
        <v>3.56</v>
      </c>
      <c r="M1109" s="3">
        <v>34.07</v>
      </c>
      <c r="O1109" s="3">
        <v>864</v>
      </c>
      <c r="P1109" s="3">
        <v>3.57</v>
      </c>
      <c r="Q1109" s="3">
        <v>33.92</v>
      </c>
    </row>
    <row r="1110" spans="11:17" x14ac:dyDescent="0.2">
      <c r="K1110" s="3">
        <v>936</v>
      </c>
      <c r="L1110" s="3">
        <v>3.87</v>
      </c>
      <c r="M1110" s="3">
        <v>33.83</v>
      </c>
      <c r="O1110" s="3">
        <v>720</v>
      </c>
      <c r="P1110" s="3">
        <v>4.2</v>
      </c>
      <c r="Q1110" s="3">
        <v>23.89</v>
      </c>
    </row>
    <row r="1111" spans="11:17" x14ac:dyDescent="0.2">
      <c r="K1111" s="3">
        <v>936</v>
      </c>
      <c r="L1111" s="3">
        <v>3.81</v>
      </c>
      <c r="M1111" s="3">
        <v>34.24</v>
      </c>
      <c r="O1111" s="3">
        <v>288</v>
      </c>
      <c r="P1111" s="3">
        <v>1.36</v>
      </c>
      <c r="Q1111" s="3">
        <v>29.47</v>
      </c>
    </row>
    <row r="1112" spans="11:17" x14ac:dyDescent="0.2">
      <c r="K1112" s="3">
        <v>1008</v>
      </c>
      <c r="L1112" s="3">
        <v>5.97</v>
      </c>
      <c r="M1112" s="3">
        <v>31.7</v>
      </c>
      <c r="O1112" s="3">
        <v>864</v>
      </c>
      <c r="P1112" s="3">
        <v>3.6</v>
      </c>
      <c r="Q1112" s="3">
        <v>33.65</v>
      </c>
    </row>
    <row r="1113" spans="11:17" x14ac:dyDescent="0.2">
      <c r="K1113" s="3">
        <v>864</v>
      </c>
      <c r="L1113" s="3">
        <v>3.39</v>
      </c>
      <c r="M1113" s="3">
        <v>33.83</v>
      </c>
      <c r="O1113" s="3">
        <v>792</v>
      </c>
      <c r="P1113" s="3">
        <v>3.1</v>
      </c>
      <c r="Q1113" s="3">
        <v>35.65</v>
      </c>
    </row>
    <row r="1114" spans="11:17" x14ac:dyDescent="0.2">
      <c r="K1114" s="3">
        <v>936</v>
      </c>
      <c r="L1114" s="3">
        <v>3.92</v>
      </c>
      <c r="M1114" s="3">
        <v>33.47</v>
      </c>
      <c r="O1114" s="3">
        <v>936</v>
      </c>
      <c r="P1114" s="3">
        <v>3.81</v>
      </c>
      <c r="Q1114" s="3">
        <v>34.340000000000003</v>
      </c>
    </row>
    <row r="1115" spans="11:17" x14ac:dyDescent="0.2">
      <c r="K1115" s="3">
        <v>792</v>
      </c>
      <c r="L1115" s="3">
        <v>3.25</v>
      </c>
      <c r="M1115" s="3">
        <v>34.07</v>
      </c>
      <c r="O1115" s="3">
        <v>1296</v>
      </c>
      <c r="P1115" s="3">
        <v>5.5</v>
      </c>
      <c r="Q1115" s="3">
        <v>32.93</v>
      </c>
    </row>
    <row r="1116" spans="11:17" x14ac:dyDescent="0.2">
      <c r="K1116" s="3">
        <v>1008</v>
      </c>
      <c r="L1116" s="3">
        <v>4.22</v>
      </c>
      <c r="M1116" s="3">
        <v>33.54</v>
      </c>
      <c r="O1116" s="3">
        <v>1080</v>
      </c>
      <c r="P1116" s="3">
        <v>4.76</v>
      </c>
      <c r="Q1116" s="3">
        <v>31.65</v>
      </c>
    </row>
    <row r="1117" spans="11:17" x14ac:dyDescent="0.2">
      <c r="K1117" s="3">
        <v>1152</v>
      </c>
      <c r="L1117" s="3">
        <v>4.9800000000000004</v>
      </c>
      <c r="M1117" s="3">
        <v>32.450000000000003</v>
      </c>
      <c r="O1117" s="3">
        <v>1152</v>
      </c>
      <c r="P1117" s="3">
        <v>5.08</v>
      </c>
      <c r="Q1117" s="3">
        <v>31.77</v>
      </c>
    </row>
    <row r="1118" spans="11:17" x14ac:dyDescent="0.2">
      <c r="K1118" s="3">
        <v>936</v>
      </c>
      <c r="L1118" s="3">
        <v>4.1399999999999997</v>
      </c>
      <c r="M1118" s="3">
        <v>31.57</v>
      </c>
      <c r="O1118" s="3">
        <v>936</v>
      </c>
      <c r="P1118" s="3">
        <v>4.2</v>
      </c>
      <c r="Q1118" s="3">
        <v>31.3</v>
      </c>
    </row>
    <row r="1119" spans="11:17" x14ac:dyDescent="0.2">
      <c r="K1119" s="3">
        <v>936</v>
      </c>
      <c r="L1119" s="3">
        <v>3.9</v>
      </c>
      <c r="M1119" s="3">
        <v>33.5</v>
      </c>
      <c r="O1119" s="3">
        <v>864</v>
      </c>
      <c r="P1119" s="3">
        <v>3.84</v>
      </c>
      <c r="Q1119" s="3">
        <v>31.53</v>
      </c>
    </row>
    <row r="1120" spans="11:17" x14ac:dyDescent="0.2">
      <c r="K1120" s="3">
        <v>648</v>
      </c>
      <c r="L1120" s="3">
        <v>2.62</v>
      </c>
      <c r="M1120" s="3">
        <v>34.590000000000003</v>
      </c>
      <c r="O1120" s="3">
        <v>864</v>
      </c>
      <c r="P1120" s="3">
        <v>3.55</v>
      </c>
      <c r="Q1120" s="3">
        <v>33.75</v>
      </c>
    </row>
    <row r="1121" spans="11:17" x14ac:dyDescent="0.2">
      <c r="K1121" s="3">
        <v>648</v>
      </c>
      <c r="L1121" s="3">
        <v>2.69</v>
      </c>
      <c r="M1121" s="3">
        <v>33.75</v>
      </c>
      <c r="O1121" s="3">
        <v>720</v>
      </c>
      <c r="P1121" s="3">
        <v>3.08</v>
      </c>
      <c r="Q1121" s="3">
        <v>32.83</v>
      </c>
    </row>
    <row r="1122" spans="11:17" x14ac:dyDescent="0.2">
      <c r="K1122" s="3">
        <v>648</v>
      </c>
      <c r="L1122" s="3">
        <v>2.65</v>
      </c>
      <c r="M1122" s="3">
        <v>34.200000000000003</v>
      </c>
      <c r="O1122" s="3">
        <v>576</v>
      </c>
      <c r="P1122" s="3">
        <v>2.2599999999999998</v>
      </c>
      <c r="Q1122" s="3">
        <v>35.68</v>
      </c>
    </row>
    <row r="1123" spans="11:17" x14ac:dyDescent="0.2">
      <c r="K1123" s="3">
        <v>432</v>
      </c>
      <c r="L1123" s="3">
        <v>1.89</v>
      </c>
      <c r="M1123" s="3">
        <v>33.479999999999997</v>
      </c>
      <c r="O1123" s="3">
        <v>216</v>
      </c>
      <c r="P1123" s="3">
        <v>0.81</v>
      </c>
      <c r="Q1123" s="3">
        <v>36.909999999999997</v>
      </c>
    </row>
    <row r="1124" spans="11:17" x14ac:dyDescent="0.2">
      <c r="K1124" s="3">
        <v>432</v>
      </c>
      <c r="L1124" s="3">
        <v>1.85</v>
      </c>
      <c r="M1124" s="3">
        <v>32.5</v>
      </c>
      <c r="O1124" s="3">
        <v>432</v>
      </c>
      <c r="P1124" s="3">
        <v>1.86</v>
      </c>
      <c r="Q1124" s="3">
        <v>32.200000000000003</v>
      </c>
    </row>
    <row r="1125" spans="11:17" x14ac:dyDescent="0.2">
      <c r="K1125" s="3">
        <v>720</v>
      </c>
      <c r="L1125" s="3">
        <v>2.88</v>
      </c>
      <c r="M1125" s="3">
        <v>34.909999999999997</v>
      </c>
      <c r="O1125" s="3">
        <v>720</v>
      </c>
      <c r="P1125" s="3">
        <v>2.88</v>
      </c>
      <c r="Q1125" s="3">
        <v>35.01</v>
      </c>
    </row>
    <row r="1126" spans="11:17" x14ac:dyDescent="0.2">
      <c r="K1126" s="3">
        <v>864</v>
      </c>
      <c r="L1126" s="3">
        <v>3.47</v>
      </c>
      <c r="M1126" s="3">
        <v>34.81</v>
      </c>
      <c r="O1126" s="3">
        <v>1008</v>
      </c>
      <c r="P1126" s="3">
        <v>4.18</v>
      </c>
      <c r="Q1126" s="3">
        <v>33.75</v>
      </c>
    </row>
    <row r="1127" spans="11:17" x14ac:dyDescent="0.2">
      <c r="K1127" s="3">
        <v>792</v>
      </c>
      <c r="L1127" s="3">
        <v>3.22</v>
      </c>
      <c r="M1127" s="3">
        <v>34.46</v>
      </c>
      <c r="O1127" s="3">
        <v>792</v>
      </c>
      <c r="P1127" s="3">
        <v>4.3600000000000003</v>
      </c>
      <c r="Q1127" s="3">
        <v>25.3</v>
      </c>
    </row>
    <row r="1128" spans="11:17" x14ac:dyDescent="0.2">
      <c r="K1128" s="3">
        <v>792</v>
      </c>
      <c r="L1128" s="3">
        <v>3.33</v>
      </c>
      <c r="M1128" s="3">
        <v>33.380000000000003</v>
      </c>
      <c r="O1128" s="3">
        <v>504</v>
      </c>
      <c r="P1128" s="3">
        <v>2.56</v>
      </c>
      <c r="Q1128" s="3">
        <v>30.77</v>
      </c>
    </row>
    <row r="1129" spans="11:17" x14ac:dyDescent="0.2">
      <c r="K1129" s="3">
        <v>720</v>
      </c>
      <c r="L1129" s="3">
        <v>2.97</v>
      </c>
      <c r="M1129" s="3">
        <v>33.92</v>
      </c>
      <c r="O1129" s="3">
        <v>864</v>
      </c>
      <c r="P1129" s="3">
        <v>3.84</v>
      </c>
      <c r="Q1129" s="3">
        <v>34.25</v>
      </c>
    </row>
    <row r="1130" spans="11:17" x14ac:dyDescent="0.2">
      <c r="K1130" s="3">
        <v>936</v>
      </c>
      <c r="L1130" s="3">
        <v>4.0199999999999996</v>
      </c>
      <c r="M1130" s="3">
        <v>32.57</v>
      </c>
      <c r="O1130" s="3">
        <v>1008</v>
      </c>
      <c r="P1130" s="3">
        <v>4.29</v>
      </c>
      <c r="Q1130" s="3">
        <v>33.03</v>
      </c>
    </row>
    <row r="1131" spans="11:17" x14ac:dyDescent="0.2">
      <c r="K1131" s="3">
        <v>720</v>
      </c>
      <c r="L1131" s="3">
        <v>3.08</v>
      </c>
      <c r="M1131" s="3">
        <v>32.65</v>
      </c>
      <c r="O1131" s="3">
        <v>864</v>
      </c>
      <c r="P1131" s="3">
        <v>3.56</v>
      </c>
      <c r="Q1131" s="3">
        <v>33.96</v>
      </c>
    </row>
    <row r="1132" spans="11:17" x14ac:dyDescent="0.2">
      <c r="K1132" s="3">
        <v>792</v>
      </c>
      <c r="L1132" s="3">
        <v>3.19</v>
      </c>
      <c r="M1132" s="3">
        <v>34.69</v>
      </c>
      <c r="O1132" s="3">
        <v>864</v>
      </c>
      <c r="P1132" s="3">
        <v>3.61</v>
      </c>
      <c r="Q1132" s="3">
        <v>33.51</v>
      </c>
    </row>
    <row r="1133" spans="11:17" x14ac:dyDescent="0.2">
      <c r="K1133" s="3">
        <v>720</v>
      </c>
      <c r="L1133" s="3">
        <v>2.93</v>
      </c>
      <c r="M1133" s="3">
        <v>34.31</v>
      </c>
      <c r="O1133" s="3">
        <v>864</v>
      </c>
      <c r="P1133" s="3">
        <v>3.53</v>
      </c>
      <c r="Q1133" s="3">
        <v>34.22</v>
      </c>
    </row>
    <row r="1134" spans="11:17" x14ac:dyDescent="0.2">
      <c r="K1134" s="3">
        <v>936</v>
      </c>
      <c r="L1134" s="3">
        <v>3.85</v>
      </c>
      <c r="M1134" s="3">
        <v>33.979999999999997</v>
      </c>
      <c r="O1134" s="3">
        <v>792</v>
      </c>
      <c r="P1134" s="3">
        <v>3.37</v>
      </c>
      <c r="Q1134" s="3">
        <v>32.979999999999997</v>
      </c>
    </row>
    <row r="1135" spans="11:17" x14ac:dyDescent="0.2">
      <c r="K1135" s="3">
        <v>1008</v>
      </c>
      <c r="L1135" s="3">
        <v>4.12</v>
      </c>
      <c r="M1135" s="3">
        <v>34.25</v>
      </c>
      <c r="O1135" s="3">
        <v>792</v>
      </c>
      <c r="P1135" s="3">
        <v>3.26</v>
      </c>
      <c r="Q1135" s="3">
        <v>33.909999999999997</v>
      </c>
    </row>
    <row r="1136" spans="11:17" x14ac:dyDescent="0.2">
      <c r="K1136" s="3">
        <v>648</v>
      </c>
      <c r="L1136" s="3">
        <v>2.63</v>
      </c>
      <c r="M1136" s="3">
        <v>34.49</v>
      </c>
      <c r="O1136" s="3">
        <v>1080</v>
      </c>
      <c r="P1136" s="3">
        <v>4.5999999999999996</v>
      </c>
      <c r="Q1136" s="3">
        <v>32.75</v>
      </c>
    </row>
    <row r="1137" spans="11:17" x14ac:dyDescent="0.2">
      <c r="K1137" s="3">
        <v>720</v>
      </c>
      <c r="L1137" s="3">
        <v>2.88</v>
      </c>
      <c r="M1137" s="3">
        <v>34.979999999999997</v>
      </c>
      <c r="O1137" s="3">
        <v>936</v>
      </c>
      <c r="P1137" s="3">
        <v>4.1100000000000003</v>
      </c>
      <c r="Q1137" s="3">
        <v>31.82</v>
      </c>
    </row>
    <row r="1138" spans="11:17" x14ac:dyDescent="0.2">
      <c r="K1138" s="3">
        <v>720</v>
      </c>
      <c r="L1138" s="3">
        <v>2.93</v>
      </c>
      <c r="M1138" s="3">
        <v>34.4</v>
      </c>
      <c r="O1138" s="3">
        <v>864</v>
      </c>
      <c r="P1138" s="3">
        <v>3.69</v>
      </c>
      <c r="Q1138" s="3">
        <v>32.92</v>
      </c>
    </row>
    <row r="1139" spans="11:17" x14ac:dyDescent="0.2">
      <c r="K1139" s="3">
        <v>576</v>
      </c>
      <c r="L1139" s="3">
        <v>2.31</v>
      </c>
      <c r="M1139" s="3">
        <v>34.83</v>
      </c>
      <c r="O1139" s="3">
        <v>504</v>
      </c>
      <c r="P1139" s="3">
        <v>1.97</v>
      </c>
      <c r="Q1139" s="3">
        <v>35.69</v>
      </c>
    </row>
    <row r="1140" spans="11:17" x14ac:dyDescent="0.2">
      <c r="K1140" s="3">
        <v>504</v>
      </c>
      <c r="L1140" s="3">
        <v>1.89</v>
      </c>
      <c r="M1140" s="3">
        <v>37</v>
      </c>
      <c r="O1140" s="3">
        <v>648</v>
      </c>
      <c r="P1140" s="3">
        <v>2.41</v>
      </c>
      <c r="Q1140" s="3">
        <v>37.29</v>
      </c>
    </row>
    <row r="1141" spans="11:17" x14ac:dyDescent="0.2">
      <c r="K1141" s="3">
        <v>432</v>
      </c>
      <c r="L1141" s="3">
        <v>1.85</v>
      </c>
      <c r="M1141" s="3">
        <v>32.409999999999997</v>
      </c>
      <c r="O1141" s="3">
        <v>432</v>
      </c>
      <c r="P1141" s="3">
        <v>1.85</v>
      </c>
      <c r="Q1141" s="3">
        <v>32.44</v>
      </c>
    </row>
    <row r="1142" spans="11:17" x14ac:dyDescent="0.2">
      <c r="K1142" s="3">
        <v>864</v>
      </c>
      <c r="L1142" s="3">
        <v>3.62</v>
      </c>
      <c r="M1142" s="3">
        <v>33.630000000000003</v>
      </c>
      <c r="O1142" s="3">
        <v>864</v>
      </c>
      <c r="P1142" s="3">
        <v>3.62</v>
      </c>
      <c r="Q1142" s="3">
        <v>33.57</v>
      </c>
    </row>
    <row r="1143" spans="11:17" x14ac:dyDescent="0.2">
      <c r="K1143" s="3">
        <v>792</v>
      </c>
      <c r="L1143" s="3">
        <v>3.22</v>
      </c>
      <c r="M1143" s="3">
        <v>34.4</v>
      </c>
      <c r="O1143" s="3">
        <v>1008</v>
      </c>
      <c r="P1143" s="3">
        <v>4.29</v>
      </c>
      <c r="Q1143" s="3">
        <v>32.950000000000003</v>
      </c>
    </row>
    <row r="1144" spans="11:17" x14ac:dyDescent="0.2">
      <c r="K1144" s="3">
        <v>1080</v>
      </c>
      <c r="L1144" s="3">
        <v>4.5199999999999996</v>
      </c>
      <c r="M1144" s="3">
        <v>33.590000000000003</v>
      </c>
      <c r="O1144" s="3">
        <v>864</v>
      </c>
      <c r="P1144" s="3">
        <v>5.07</v>
      </c>
      <c r="Q1144" s="3">
        <v>23.82</v>
      </c>
    </row>
    <row r="1145" spans="11:17" x14ac:dyDescent="0.2">
      <c r="K1145" s="3">
        <v>1008</v>
      </c>
      <c r="L1145" s="3">
        <v>5.82</v>
      </c>
      <c r="M1145" s="3">
        <v>32.47</v>
      </c>
      <c r="O1145" s="3">
        <v>576</v>
      </c>
      <c r="P1145" s="3">
        <v>2.39</v>
      </c>
      <c r="Q1145" s="3">
        <v>30.08</v>
      </c>
    </row>
    <row r="1146" spans="11:17" x14ac:dyDescent="0.2">
      <c r="K1146" s="3">
        <v>864</v>
      </c>
      <c r="L1146" s="3">
        <v>3.48</v>
      </c>
      <c r="M1146" s="3">
        <v>34.78</v>
      </c>
      <c r="O1146" s="3">
        <v>864</v>
      </c>
      <c r="P1146" s="3">
        <v>3.13</v>
      </c>
      <c r="Q1146" s="3">
        <v>35.18</v>
      </c>
    </row>
    <row r="1147" spans="11:17" x14ac:dyDescent="0.2">
      <c r="K1147" s="3">
        <v>936</v>
      </c>
      <c r="L1147" s="3">
        <v>3.71</v>
      </c>
      <c r="M1147" s="3">
        <v>35.270000000000003</v>
      </c>
      <c r="O1147" s="3">
        <v>720</v>
      </c>
      <c r="P1147" s="3">
        <v>2.98</v>
      </c>
      <c r="Q1147" s="3">
        <v>33.78</v>
      </c>
    </row>
    <row r="1148" spans="11:17" x14ac:dyDescent="0.2">
      <c r="K1148" s="3">
        <v>1080</v>
      </c>
      <c r="L1148" s="3">
        <v>4.38</v>
      </c>
      <c r="M1148" s="3">
        <v>34.58</v>
      </c>
      <c r="O1148" s="3">
        <v>1152</v>
      </c>
      <c r="P1148" s="3">
        <v>4.9400000000000004</v>
      </c>
      <c r="Q1148" s="3">
        <v>32.619999999999997</v>
      </c>
    </row>
    <row r="1149" spans="11:17" x14ac:dyDescent="0.2">
      <c r="K1149" s="3">
        <v>1080</v>
      </c>
      <c r="L1149" s="3">
        <v>4.59</v>
      </c>
      <c r="M1149" s="3">
        <v>32.880000000000003</v>
      </c>
      <c r="O1149" s="3">
        <v>1008</v>
      </c>
      <c r="P1149" s="3">
        <v>4.34</v>
      </c>
      <c r="Q1149" s="3">
        <v>32.47</v>
      </c>
    </row>
    <row r="1150" spans="11:17" x14ac:dyDescent="0.2">
      <c r="K1150" s="3">
        <v>936</v>
      </c>
      <c r="L1150" s="3">
        <v>3.95</v>
      </c>
      <c r="M1150" s="3">
        <v>33.26</v>
      </c>
      <c r="O1150" s="3">
        <v>864</v>
      </c>
      <c r="P1150" s="3">
        <v>3.47</v>
      </c>
      <c r="Q1150" s="3">
        <v>34.79</v>
      </c>
    </row>
    <row r="1151" spans="11:17" x14ac:dyDescent="0.2">
      <c r="K1151" s="3">
        <v>1008</v>
      </c>
      <c r="L1151" s="3">
        <v>5.94</v>
      </c>
      <c r="M1151" s="3">
        <v>31.74</v>
      </c>
      <c r="O1151" s="3">
        <v>864</v>
      </c>
      <c r="P1151" s="3">
        <v>3.6</v>
      </c>
      <c r="Q1151" s="3">
        <v>33.61</v>
      </c>
    </row>
    <row r="1152" spans="11:17" x14ac:dyDescent="0.2">
      <c r="K1152" s="3">
        <v>936</v>
      </c>
      <c r="L1152" s="3">
        <v>4.01</v>
      </c>
      <c r="M1152" s="3">
        <v>32.729999999999997</v>
      </c>
      <c r="O1152" s="3">
        <v>1080</v>
      </c>
      <c r="P1152" s="3">
        <v>4.67</v>
      </c>
      <c r="Q1152" s="3">
        <v>32.619999999999997</v>
      </c>
    </row>
    <row r="1153" spans="11:17" x14ac:dyDescent="0.2">
      <c r="K1153" s="3">
        <v>1080</v>
      </c>
      <c r="L1153" s="3">
        <v>4.7</v>
      </c>
      <c r="M1153" s="3">
        <v>32.14</v>
      </c>
      <c r="O1153" s="3">
        <v>720</v>
      </c>
      <c r="P1153" s="3">
        <v>2.96</v>
      </c>
      <c r="Q1153" s="3">
        <v>34.03</v>
      </c>
    </row>
    <row r="1154" spans="11:17" x14ac:dyDescent="0.2">
      <c r="K1154" s="3">
        <v>720</v>
      </c>
      <c r="L1154" s="3">
        <v>2.89</v>
      </c>
      <c r="M1154" s="3">
        <v>34.68</v>
      </c>
      <c r="O1154" s="3">
        <v>720</v>
      </c>
      <c r="P1154" s="3">
        <v>2.97</v>
      </c>
      <c r="Q1154" s="3">
        <v>33.840000000000003</v>
      </c>
    </row>
    <row r="1155" spans="11:17" x14ac:dyDescent="0.2">
      <c r="K1155" s="3">
        <v>576</v>
      </c>
      <c r="L1155" s="3">
        <v>2.27</v>
      </c>
      <c r="M1155" s="3">
        <v>35.36</v>
      </c>
      <c r="O1155" s="3">
        <v>720</v>
      </c>
      <c r="P1155" s="3">
        <v>3.07</v>
      </c>
      <c r="Q1155" s="3">
        <v>32.770000000000003</v>
      </c>
    </row>
    <row r="1156" spans="11:17" x14ac:dyDescent="0.2">
      <c r="K1156" s="3">
        <v>648</v>
      </c>
      <c r="L1156" s="3">
        <v>2.57</v>
      </c>
      <c r="M1156" s="3">
        <v>35.119999999999997</v>
      </c>
      <c r="O1156" s="3">
        <v>504</v>
      </c>
      <c r="P1156" s="3">
        <v>2</v>
      </c>
      <c r="Q1156" s="3">
        <v>35.15</v>
      </c>
    </row>
    <row r="1157" spans="11:17" x14ac:dyDescent="0.2">
      <c r="K1157" s="3">
        <v>360</v>
      </c>
      <c r="L1157" s="3">
        <v>1.34</v>
      </c>
      <c r="M1157" s="3">
        <v>37.44</v>
      </c>
      <c r="O1157" s="3">
        <v>288</v>
      </c>
      <c r="P1157" s="3">
        <v>1.08</v>
      </c>
      <c r="Q1157" s="3">
        <v>36.979999999999997</v>
      </c>
    </row>
    <row r="1158" spans="11:17" x14ac:dyDescent="0.2">
      <c r="K1158" s="3">
        <v>432</v>
      </c>
      <c r="L1158" s="3">
        <v>1.86</v>
      </c>
      <c r="M1158" s="3">
        <v>32.32</v>
      </c>
      <c r="O1158" s="3">
        <v>432</v>
      </c>
      <c r="P1158" s="3">
        <v>1.86</v>
      </c>
      <c r="Q1158" s="3">
        <v>32.22</v>
      </c>
    </row>
    <row r="1159" spans="11:17" x14ac:dyDescent="0.2">
      <c r="K1159" s="3">
        <v>720</v>
      </c>
      <c r="L1159" s="3">
        <v>4.68</v>
      </c>
      <c r="M1159" s="3">
        <v>31.51</v>
      </c>
      <c r="O1159" s="3">
        <v>720</v>
      </c>
      <c r="P1159" s="3">
        <v>4.71</v>
      </c>
      <c r="Q1159" s="3">
        <v>31.82</v>
      </c>
    </row>
    <row r="1160" spans="11:17" x14ac:dyDescent="0.2">
      <c r="K1160" s="3">
        <v>1008</v>
      </c>
      <c r="L1160" s="3">
        <v>4.1399999999999997</v>
      </c>
      <c r="M1160" s="3">
        <v>34.1</v>
      </c>
      <c r="O1160" s="3">
        <v>1008</v>
      </c>
      <c r="P1160" s="3">
        <v>4.1500000000000004</v>
      </c>
      <c r="Q1160" s="3">
        <v>33.97</v>
      </c>
    </row>
    <row r="1161" spans="11:17" x14ac:dyDescent="0.2">
      <c r="K1161" s="3">
        <v>936</v>
      </c>
      <c r="L1161" s="3">
        <v>3.88</v>
      </c>
      <c r="M1161" s="3">
        <v>33.83</v>
      </c>
      <c r="O1161" s="3">
        <v>936</v>
      </c>
      <c r="P1161" s="3">
        <v>5.87</v>
      </c>
      <c r="Q1161" s="3">
        <v>22.21</v>
      </c>
    </row>
    <row r="1162" spans="11:17" x14ac:dyDescent="0.2">
      <c r="K1162" s="3">
        <v>1080</v>
      </c>
      <c r="L1162" s="3">
        <v>4.62</v>
      </c>
      <c r="M1162" s="3">
        <v>32.72</v>
      </c>
      <c r="O1162" s="3">
        <v>360</v>
      </c>
      <c r="P1162" s="3">
        <v>1.67</v>
      </c>
      <c r="Q1162" s="3">
        <v>29.97</v>
      </c>
    </row>
    <row r="1163" spans="11:17" x14ac:dyDescent="0.2">
      <c r="K1163" s="3">
        <v>864</v>
      </c>
      <c r="L1163" s="3">
        <v>3.63</v>
      </c>
      <c r="M1163" s="3">
        <v>33.340000000000003</v>
      </c>
      <c r="O1163" s="3">
        <v>936</v>
      </c>
      <c r="P1163" s="3">
        <v>4.0599999999999996</v>
      </c>
      <c r="Q1163" s="3">
        <v>32.17</v>
      </c>
    </row>
    <row r="1164" spans="11:17" x14ac:dyDescent="0.2">
      <c r="K1164" s="3">
        <v>792</v>
      </c>
      <c r="L1164" s="3">
        <v>3.33</v>
      </c>
      <c r="M1164" s="3">
        <v>33.28</v>
      </c>
      <c r="O1164" s="3">
        <v>792</v>
      </c>
      <c r="P1164" s="3">
        <v>3.25</v>
      </c>
      <c r="Q1164" s="3">
        <v>34.07</v>
      </c>
    </row>
    <row r="1165" spans="11:17" x14ac:dyDescent="0.2">
      <c r="K1165" s="3">
        <v>864</v>
      </c>
      <c r="L1165" s="3">
        <v>3.49</v>
      </c>
      <c r="M1165" s="3">
        <v>34.619999999999997</v>
      </c>
      <c r="O1165" s="3">
        <v>576</v>
      </c>
      <c r="P1165" s="3">
        <v>2.44</v>
      </c>
      <c r="Q1165" s="3">
        <v>33.369999999999997</v>
      </c>
    </row>
    <row r="1166" spans="11:17" x14ac:dyDescent="0.2">
      <c r="K1166" s="3">
        <v>792</v>
      </c>
      <c r="L1166" s="3">
        <v>3.21</v>
      </c>
      <c r="M1166" s="3">
        <v>34.5</v>
      </c>
      <c r="O1166" s="3">
        <v>720</v>
      </c>
      <c r="P1166" s="3">
        <v>3.01</v>
      </c>
      <c r="Q1166" s="3">
        <v>33.6</v>
      </c>
    </row>
    <row r="1167" spans="11:17" x14ac:dyDescent="0.2">
      <c r="K1167" s="3">
        <v>864</v>
      </c>
      <c r="L1167" s="3">
        <v>3.53</v>
      </c>
      <c r="M1167" s="3">
        <v>34.15</v>
      </c>
      <c r="O1167" s="3">
        <v>864</v>
      </c>
      <c r="P1167" s="3">
        <v>3.59</v>
      </c>
      <c r="Q1167" s="3">
        <v>33.74</v>
      </c>
    </row>
    <row r="1168" spans="11:17" x14ac:dyDescent="0.2">
      <c r="K1168" s="3">
        <v>720</v>
      </c>
      <c r="L1168" s="3">
        <v>3</v>
      </c>
      <c r="M1168" s="3">
        <v>33.619999999999997</v>
      </c>
      <c r="O1168" s="3">
        <v>1008</v>
      </c>
      <c r="P1168" s="3">
        <v>4.04</v>
      </c>
      <c r="Q1168" s="3">
        <v>34.799999999999997</v>
      </c>
    </row>
    <row r="1169" spans="11:17" x14ac:dyDescent="0.2">
      <c r="K1169" s="3">
        <v>792</v>
      </c>
      <c r="L1169" s="3">
        <v>3.08</v>
      </c>
      <c r="M1169" s="3">
        <v>35.700000000000003</v>
      </c>
      <c r="O1169" s="3">
        <v>792</v>
      </c>
      <c r="P1169" s="3">
        <v>3.21</v>
      </c>
      <c r="Q1169" s="3">
        <v>34.5</v>
      </c>
    </row>
    <row r="1170" spans="11:17" x14ac:dyDescent="0.2">
      <c r="K1170" s="3">
        <v>936</v>
      </c>
      <c r="L1170" s="3">
        <v>3.79</v>
      </c>
      <c r="M1170" s="3">
        <v>34.4</v>
      </c>
      <c r="O1170" s="3">
        <v>864</v>
      </c>
      <c r="P1170" s="3">
        <v>3.6</v>
      </c>
      <c r="Q1170" s="3">
        <v>33.5</v>
      </c>
    </row>
    <row r="1171" spans="11:17" x14ac:dyDescent="0.2">
      <c r="K1171" s="3">
        <v>936</v>
      </c>
      <c r="L1171" s="3">
        <v>3.88</v>
      </c>
      <c r="M1171" s="3">
        <v>33.71</v>
      </c>
      <c r="O1171" s="3">
        <v>792</v>
      </c>
      <c r="P1171" s="3">
        <v>3.32</v>
      </c>
      <c r="Q1171" s="3">
        <v>33.36</v>
      </c>
    </row>
    <row r="1172" spans="11:17" x14ac:dyDescent="0.2">
      <c r="K1172" s="3">
        <v>792</v>
      </c>
      <c r="L1172" s="3">
        <v>3.14</v>
      </c>
      <c r="M1172" s="3">
        <v>35.11</v>
      </c>
      <c r="O1172" s="3">
        <v>792</v>
      </c>
      <c r="P1172" s="3">
        <v>3.31</v>
      </c>
      <c r="Q1172" s="3">
        <v>33.5</v>
      </c>
    </row>
    <row r="1173" spans="11:17" x14ac:dyDescent="0.2">
      <c r="K1173" s="3">
        <v>504</v>
      </c>
      <c r="L1173" s="3">
        <v>2.06</v>
      </c>
      <c r="M1173" s="3">
        <v>34.090000000000003</v>
      </c>
      <c r="O1173" s="3">
        <v>720</v>
      </c>
      <c r="P1173" s="3">
        <v>3.1</v>
      </c>
      <c r="Q1173" s="3">
        <v>32.39</v>
      </c>
    </row>
    <row r="1174" spans="11:17" x14ac:dyDescent="0.2">
      <c r="K1174" s="3">
        <v>504</v>
      </c>
      <c r="L1174" s="3">
        <v>1.88</v>
      </c>
      <c r="M1174" s="3">
        <v>37.14</v>
      </c>
      <c r="O1174" s="3">
        <v>432</v>
      </c>
      <c r="P1174" s="3">
        <v>1.62</v>
      </c>
      <c r="Q1174" s="3">
        <v>36.979999999999997</v>
      </c>
    </row>
    <row r="1175" spans="11:17" x14ac:dyDescent="0.2">
      <c r="K1175" s="3">
        <v>432</v>
      </c>
      <c r="L1175" s="3">
        <v>1.86</v>
      </c>
      <c r="M1175" s="3">
        <v>32.33</v>
      </c>
      <c r="O1175" s="3">
        <v>432</v>
      </c>
      <c r="P1175" s="3">
        <v>1.87</v>
      </c>
      <c r="Q1175" s="3">
        <v>32.04</v>
      </c>
    </row>
    <row r="1176" spans="11:17" x14ac:dyDescent="0.2">
      <c r="K1176" s="3">
        <v>936</v>
      </c>
      <c r="L1176" s="3">
        <v>5.69</v>
      </c>
      <c r="M1176" s="3">
        <v>31.5</v>
      </c>
      <c r="O1176" s="3">
        <v>864</v>
      </c>
      <c r="P1176" s="3">
        <v>3.59</v>
      </c>
      <c r="Q1176" s="3">
        <v>33.770000000000003</v>
      </c>
    </row>
    <row r="1177" spans="11:17" x14ac:dyDescent="0.2">
      <c r="K1177" s="3">
        <v>792</v>
      </c>
      <c r="L1177" s="3">
        <v>3.14</v>
      </c>
      <c r="M1177" s="3">
        <v>35.19</v>
      </c>
      <c r="O1177" s="3">
        <v>936</v>
      </c>
      <c r="P1177" s="3">
        <v>3.84</v>
      </c>
      <c r="Q1177" s="3">
        <v>34.14</v>
      </c>
    </row>
    <row r="1178" spans="11:17" x14ac:dyDescent="0.2">
      <c r="K1178" s="3">
        <v>1008</v>
      </c>
      <c r="L1178" s="3">
        <v>4.1100000000000003</v>
      </c>
      <c r="M1178" s="3">
        <v>34.35</v>
      </c>
      <c r="O1178" s="3">
        <v>936</v>
      </c>
      <c r="P1178" s="3">
        <v>5.46</v>
      </c>
      <c r="Q1178" s="3">
        <v>23.88</v>
      </c>
    </row>
    <row r="1179" spans="11:17" x14ac:dyDescent="0.2">
      <c r="K1179" s="3">
        <v>936</v>
      </c>
      <c r="L1179" s="3">
        <v>3.96</v>
      </c>
      <c r="M1179" s="3">
        <v>33.130000000000003</v>
      </c>
      <c r="O1179" s="3">
        <v>576</v>
      </c>
      <c r="P1179" s="3">
        <v>2.69</v>
      </c>
      <c r="Q1179" s="3">
        <v>29.82</v>
      </c>
    </row>
    <row r="1180" spans="11:17" x14ac:dyDescent="0.2">
      <c r="K1180" s="3">
        <v>1008</v>
      </c>
      <c r="L1180" s="3">
        <v>4.21</v>
      </c>
      <c r="M1180" s="3">
        <v>33.47</v>
      </c>
      <c r="O1180" s="3">
        <v>1008</v>
      </c>
      <c r="P1180" s="3">
        <v>4.2699999999999996</v>
      </c>
      <c r="Q1180" s="3">
        <v>33.06</v>
      </c>
    </row>
    <row r="1181" spans="11:17" x14ac:dyDescent="0.2">
      <c r="K1181" s="3">
        <v>1008</v>
      </c>
      <c r="L1181" s="3">
        <v>4.3</v>
      </c>
      <c r="M1181" s="3">
        <v>32.82</v>
      </c>
      <c r="O1181" s="3">
        <v>792</v>
      </c>
      <c r="P1181" s="3">
        <v>3.34</v>
      </c>
      <c r="Q1181" s="3">
        <v>33.229999999999997</v>
      </c>
    </row>
    <row r="1182" spans="11:17" x14ac:dyDescent="0.2">
      <c r="K1182" s="3">
        <v>936</v>
      </c>
      <c r="L1182" s="3">
        <v>4.01</v>
      </c>
      <c r="M1182" s="3">
        <v>32.770000000000003</v>
      </c>
      <c r="O1182" s="3">
        <v>1152</v>
      </c>
      <c r="P1182" s="3">
        <v>4.93</v>
      </c>
      <c r="Q1182" s="3">
        <v>32.86</v>
      </c>
    </row>
    <row r="1183" spans="11:17" x14ac:dyDescent="0.2">
      <c r="K1183" s="3">
        <v>1080</v>
      </c>
      <c r="L1183" s="3">
        <v>4.55</v>
      </c>
      <c r="M1183" s="3">
        <v>33.21</v>
      </c>
      <c r="O1183" s="3">
        <v>1152</v>
      </c>
      <c r="P1183" s="3">
        <v>6.53</v>
      </c>
      <c r="Q1183" s="3">
        <v>31.92</v>
      </c>
    </row>
    <row r="1184" spans="11:17" x14ac:dyDescent="0.2">
      <c r="K1184" s="3">
        <v>936</v>
      </c>
      <c r="L1184" s="3">
        <v>3.97</v>
      </c>
      <c r="M1184" s="3">
        <v>32.99</v>
      </c>
      <c r="O1184" s="3">
        <v>936</v>
      </c>
      <c r="P1184" s="3">
        <v>4.17</v>
      </c>
      <c r="Q1184" s="3">
        <v>31.59</v>
      </c>
    </row>
    <row r="1185" spans="11:17" x14ac:dyDescent="0.2">
      <c r="K1185" s="3">
        <v>936</v>
      </c>
      <c r="L1185" s="3">
        <v>4.0199999999999996</v>
      </c>
      <c r="M1185" s="3">
        <v>32.6</v>
      </c>
      <c r="O1185" s="3">
        <v>720</v>
      </c>
      <c r="P1185" s="3">
        <v>4.87</v>
      </c>
      <c r="Q1185" s="3">
        <v>29.38</v>
      </c>
    </row>
    <row r="1186" spans="11:17" x14ac:dyDescent="0.2">
      <c r="K1186" s="3">
        <v>720</v>
      </c>
      <c r="L1186" s="3">
        <v>2.99</v>
      </c>
      <c r="M1186" s="3">
        <v>33.69</v>
      </c>
      <c r="O1186" s="3">
        <v>720</v>
      </c>
      <c r="P1186" s="3">
        <v>3.04</v>
      </c>
      <c r="Q1186" s="3">
        <v>33.1</v>
      </c>
    </row>
    <row r="1187" spans="11:17" x14ac:dyDescent="0.2">
      <c r="K1187" s="3">
        <v>792</v>
      </c>
      <c r="L1187" s="3">
        <v>3.31</v>
      </c>
      <c r="M1187" s="3">
        <v>33.520000000000003</v>
      </c>
      <c r="O1187" s="3">
        <v>648</v>
      </c>
      <c r="P1187" s="3">
        <v>2.68</v>
      </c>
      <c r="Q1187" s="3">
        <v>33.76</v>
      </c>
    </row>
    <row r="1188" spans="11:17" x14ac:dyDescent="0.2">
      <c r="K1188" s="3">
        <v>576</v>
      </c>
      <c r="L1188" s="3">
        <v>2.21</v>
      </c>
      <c r="M1188" s="3">
        <v>36.31</v>
      </c>
      <c r="O1188" s="3">
        <v>576</v>
      </c>
      <c r="P1188" s="3">
        <v>2.36</v>
      </c>
      <c r="Q1188" s="3">
        <v>34.18</v>
      </c>
    </row>
    <row r="1189" spans="11:17" x14ac:dyDescent="0.2">
      <c r="K1189" s="3">
        <v>576</v>
      </c>
      <c r="L1189" s="3">
        <v>2.2400000000000002</v>
      </c>
      <c r="M1189" s="3">
        <v>35.96</v>
      </c>
      <c r="O1189" s="3">
        <v>432</v>
      </c>
      <c r="P1189" s="3">
        <v>1.77</v>
      </c>
      <c r="Q1189" s="3">
        <v>34.06</v>
      </c>
    </row>
    <row r="1190" spans="11:17" x14ac:dyDescent="0.2">
      <c r="K1190" s="3">
        <v>504</v>
      </c>
      <c r="L1190" s="3">
        <v>1.91</v>
      </c>
      <c r="M1190" s="3">
        <v>36.71</v>
      </c>
      <c r="O1190" s="3">
        <v>432</v>
      </c>
      <c r="P1190" s="3">
        <v>1.71</v>
      </c>
      <c r="Q1190" s="3">
        <v>35.29</v>
      </c>
    </row>
    <row r="1191" spans="11:17" x14ac:dyDescent="0.2">
      <c r="K1191" s="3">
        <v>360</v>
      </c>
      <c r="L1191" s="3">
        <v>1.33</v>
      </c>
      <c r="M1191" s="3">
        <v>37.549999999999997</v>
      </c>
      <c r="O1191" s="3">
        <v>504</v>
      </c>
      <c r="P1191" s="3">
        <v>1.91</v>
      </c>
      <c r="Q1191" s="3">
        <v>36.71</v>
      </c>
    </row>
    <row r="1192" spans="11:17" x14ac:dyDescent="0.2">
      <c r="K1192" s="3">
        <v>432</v>
      </c>
      <c r="L1192" s="3">
        <v>1.86</v>
      </c>
      <c r="M1192" s="3">
        <v>32.31</v>
      </c>
      <c r="O1192" s="3">
        <v>432</v>
      </c>
      <c r="P1192" s="3">
        <v>1.84</v>
      </c>
      <c r="Q1192" s="3">
        <v>32.549999999999997</v>
      </c>
    </row>
    <row r="1193" spans="11:17" x14ac:dyDescent="0.2">
      <c r="K1193" s="3">
        <v>720</v>
      </c>
      <c r="L1193" s="3">
        <v>2.99</v>
      </c>
      <c r="M1193" s="3">
        <v>34.01</v>
      </c>
      <c r="O1193" s="3">
        <v>792</v>
      </c>
      <c r="P1193" s="3">
        <v>5.21</v>
      </c>
      <c r="Q1193" s="3">
        <v>31.3</v>
      </c>
    </row>
    <row r="1194" spans="11:17" x14ac:dyDescent="0.2">
      <c r="K1194" s="3">
        <v>792</v>
      </c>
      <c r="L1194" s="3">
        <v>3.18</v>
      </c>
      <c r="M1194" s="3">
        <v>34.79</v>
      </c>
      <c r="O1194" s="3">
        <v>1008</v>
      </c>
      <c r="P1194" s="3">
        <v>4.26</v>
      </c>
      <c r="Q1194" s="3">
        <v>33.18</v>
      </c>
    </row>
    <row r="1195" spans="11:17" x14ac:dyDescent="0.2">
      <c r="K1195" s="3">
        <v>864</v>
      </c>
      <c r="L1195" s="3">
        <v>3.55</v>
      </c>
      <c r="M1195" s="3">
        <v>34.06</v>
      </c>
      <c r="O1195" s="3">
        <v>648</v>
      </c>
      <c r="P1195" s="3">
        <v>4</v>
      </c>
      <c r="Q1195" s="3">
        <v>22.58</v>
      </c>
    </row>
    <row r="1196" spans="11:17" x14ac:dyDescent="0.2">
      <c r="K1196" s="3">
        <v>1008</v>
      </c>
      <c r="L1196" s="3">
        <v>4.26</v>
      </c>
      <c r="M1196" s="3">
        <v>33.200000000000003</v>
      </c>
      <c r="O1196" s="3">
        <v>504</v>
      </c>
      <c r="P1196" s="3">
        <v>2.38</v>
      </c>
      <c r="Q1196" s="3">
        <v>29.46</v>
      </c>
    </row>
    <row r="1197" spans="11:17" x14ac:dyDescent="0.2">
      <c r="K1197" s="3">
        <v>792</v>
      </c>
      <c r="L1197" s="3">
        <v>3.25</v>
      </c>
      <c r="M1197" s="3">
        <v>34.03</v>
      </c>
      <c r="O1197" s="3">
        <v>1008</v>
      </c>
      <c r="P1197" s="3">
        <v>4.2300000000000004</v>
      </c>
      <c r="Q1197" s="3">
        <v>33.4</v>
      </c>
    </row>
    <row r="1198" spans="11:17" x14ac:dyDescent="0.2">
      <c r="K1198" s="3">
        <v>864</v>
      </c>
      <c r="L1198" s="3">
        <v>3.48</v>
      </c>
      <c r="M1198" s="3">
        <v>34.76</v>
      </c>
      <c r="O1198" s="3">
        <v>1008</v>
      </c>
      <c r="P1198" s="3">
        <v>4.13</v>
      </c>
      <c r="Q1198" s="3">
        <v>34.07</v>
      </c>
    </row>
    <row r="1199" spans="11:17" x14ac:dyDescent="0.2">
      <c r="K1199" s="3">
        <v>1008</v>
      </c>
      <c r="L1199" s="3">
        <v>6.03</v>
      </c>
      <c r="M1199" s="3">
        <v>32.1</v>
      </c>
      <c r="O1199" s="3">
        <v>864</v>
      </c>
      <c r="P1199" s="3">
        <v>3.54</v>
      </c>
      <c r="Q1199" s="3">
        <v>34.18</v>
      </c>
    </row>
    <row r="1200" spans="11:17" x14ac:dyDescent="0.2">
      <c r="K1200" s="3">
        <v>1080</v>
      </c>
      <c r="L1200" s="3">
        <v>4.51</v>
      </c>
      <c r="M1200" s="3">
        <v>33.479999999999997</v>
      </c>
      <c r="O1200" s="3">
        <v>1008</v>
      </c>
      <c r="P1200" s="3">
        <v>4.25</v>
      </c>
      <c r="Q1200" s="3">
        <v>33.18</v>
      </c>
    </row>
    <row r="1201" spans="11:17" x14ac:dyDescent="0.2">
      <c r="K1201" s="3">
        <v>1152</v>
      </c>
      <c r="L1201" s="3">
        <v>4.84</v>
      </c>
      <c r="M1201" s="3">
        <v>33.24</v>
      </c>
      <c r="O1201" s="3">
        <v>1152</v>
      </c>
      <c r="P1201" s="3">
        <v>4.8499999999999996</v>
      </c>
      <c r="Q1201" s="3">
        <v>33.200000000000003</v>
      </c>
    </row>
    <row r="1202" spans="11:17" x14ac:dyDescent="0.2">
      <c r="K1202" s="3">
        <v>936</v>
      </c>
      <c r="L1202" s="3">
        <v>3.92</v>
      </c>
      <c r="M1202" s="3">
        <v>33.49</v>
      </c>
      <c r="O1202" s="3">
        <v>1080</v>
      </c>
      <c r="P1202" s="3">
        <v>4.54</v>
      </c>
      <c r="Q1202" s="3">
        <v>33.200000000000003</v>
      </c>
    </row>
    <row r="1203" spans="11:17" x14ac:dyDescent="0.2">
      <c r="K1203" s="3">
        <v>1008</v>
      </c>
      <c r="L1203" s="3">
        <v>4.21</v>
      </c>
      <c r="M1203" s="3">
        <v>33.42</v>
      </c>
      <c r="O1203" s="3">
        <v>792</v>
      </c>
      <c r="P1203" s="3">
        <v>3.49</v>
      </c>
      <c r="Q1203" s="3">
        <v>34.14</v>
      </c>
    </row>
    <row r="1204" spans="11:17" x14ac:dyDescent="0.2">
      <c r="K1204" s="3">
        <v>864</v>
      </c>
      <c r="L1204" s="3">
        <v>3.64</v>
      </c>
      <c r="M1204" s="3">
        <v>33.049999999999997</v>
      </c>
      <c r="O1204" s="3">
        <v>864</v>
      </c>
      <c r="P1204" s="3">
        <v>3.84</v>
      </c>
      <c r="Q1204" s="3">
        <v>33.74</v>
      </c>
    </row>
    <row r="1205" spans="11:17" x14ac:dyDescent="0.2">
      <c r="K1205" s="3">
        <v>864</v>
      </c>
      <c r="L1205" s="3">
        <v>3.67</v>
      </c>
      <c r="M1205" s="3">
        <v>32.96</v>
      </c>
      <c r="O1205" s="3">
        <v>864</v>
      </c>
      <c r="P1205" s="3">
        <v>3.65</v>
      </c>
      <c r="Q1205" s="3">
        <v>33.17</v>
      </c>
    </row>
    <row r="1206" spans="11:17" x14ac:dyDescent="0.2">
      <c r="K1206" s="3">
        <v>864</v>
      </c>
      <c r="L1206" s="3">
        <v>3.56</v>
      </c>
      <c r="M1206" s="3">
        <v>33.94</v>
      </c>
      <c r="O1206" s="3">
        <v>936</v>
      </c>
      <c r="P1206" s="3">
        <v>3.95</v>
      </c>
      <c r="Q1206" s="3">
        <v>33.159999999999997</v>
      </c>
    </row>
    <row r="1207" spans="11:17" x14ac:dyDescent="0.2">
      <c r="K1207" s="3">
        <v>864</v>
      </c>
      <c r="L1207" s="3">
        <v>3.57</v>
      </c>
      <c r="M1207" s="3">
        <v>33.85</v>
      </c>
      <c r="O1207" s="3">
        <v>648</v>
      </c>
      <c r="P1207" s="3">
        <v>2.69</v>
      </c>
      <c r="Q1207" s="3">
        <v>33.700000000000003</v>
      </c>
    </row>
    <row r="1208" spans="11:17" x14ac:dyDescent="0.2">
      <c r="K1208" s="3">
        <v>432</v>
      </c>
      <c r="L1208" s="3">
        <v>1.61</v>
      </c>
      <c r="M1208" s="3">
        <v>37.31</v>
      </c>
      <c r="O1208" s="3">
        <v>216</v>
      </c>
      <c r="P1208" s="3">
        <v>0.81</v>
      </c>
      <c r="Q1208" s="3">
        <v>37.17</v>
      </c>
    </row>
    <row r="1209" spans="11:17" x14ac:dyDescent="0.2">
      <c r="K1209" s="3">
        <v>360</v>
      </c>
      <c r="L1209" s="3">
        <v>1.54</v>
      </c>
      <c r="M1209" s="3">
        <v>32.44</v>
      </c>
      <c r="O1209" s="3">
        <v>360</v>
      </c>
      <c r="P1209" s="3">
        <v>1.53</v>
      </c>
      <c r="Q1209" s="3">
        <v>32.75</v>
      </c>
    </row>
    <row r="1210" spans="11:17" x14ac:dyDescent="0.2">
      <c r="K1210" s="3">
        <v>792</v>
      </c>
      <c r="L1210" s="3">
        <v>3.39</v>
      </c>
      <c r="M1210" s="3">
        <v>32.85</v>
      </c>
      <c r="O1210" s="3">
        <v>792</v>
      </c>
      <c r="P1210" s="3">
        <v>3.39</v>
      </c>
      <c r="Q1210" s="3">
        <v>32.909999999999997</v>
      </c>
    </row>
    <row r="1211" spans="11:17" x14ac:dyDescent="0.2">
      <c r="K1211" s="3">
        <v>1008</v>
      </c>
      <c r="L1211" s="3">
        <v>6.22</v>
      </c>
      <c r="M1211" s="3">
        <v>31.63</v>
      </c>
      <c r="O1211" s="3">
        <v>864</v>
      </c>
      <c r="P1211" s="3">
        <v>3.7</v>
      </c>
      <c r="Q1211" s="3">
        <v>34.15</v>
      </c>
    </row>
    <row r="1212" spans="11:17" x14ac:dyDescent="0.2">
      <c r="K1212" s="3">
        <v>936</v>
      </c>
      <c r="L1212" s="3">
        <v>3.86</v>
      </c>
      <c r="M1212" s="3">
        <v>33.89</v>
      </c>
      <c r="O1212" s="3">
        <v>720</v>
      </c>
      <c r="P1212" s="3">
        <v>4.55</v>
      </c>
      <c r="Q1212" s="3">
        <v>22.05</v>
      </c>
    </row>
    <row r="1213" spans="11:17" x14ac:dyDescent="0.2">
      <c r="K1213" s="3">
        <v>864</v>
      </c>
      <c r="L1213" s="3">
        <v>3.58</v>
      </c>
      <c r="M1213" s="3">
        <v>33.75</v>
      </c>
      <c r="O1213" s="3">
        <v>360</v>
      </c>
      <c r="P1213" s="3">
        <v>1.68</v>
      </c>
      <c r="Q1213" s="3">
        <v>29.77</v>
      </c>
    </row>
    <row r="1214" spans="11:17" x14ac:dyDescent="0.2">
      <c r="K1214" s="3">
        <v>1008</v>
      </c>
      <c r="L1214" s="3">
        <v>4.2699999999999996</v>
      </c>
      <c r="M1214" s="3">
        <v>32.96</v>
      </c>
      <c r="O1214" s="3">
        <v>1008</v>
      </c>
      <c r="P1214" s="3">
        <v>4.54</v>
      </c>
      <c r="Q1214" s="3">
        <v>31.22</v>
      </c>
    </row>
    <row r="1215" spans="11:17" x14ac:dyDescent="0.2">
      <c r="K1215" s="3">
        <v>1008</v>
      </c>
      <c r="L1215" s="3">
        <v>4.2300000000000004</v>
      </c>
      <c r="M1215" s="3">
        <v>33.32</v>
      </c>
      <c r="O1215" s="3">
        <v>792</v>
      </c>
      <c r="P1215" s="3">
        <v>3.3</v>
      </c>
      <c r="Q1215" s="3">
        <v>33.58</v>
      </c>
    </row>
    <row r="1216" spans="11:17" x14ac:dyDescent="0.2">
      <c r="K1216" s="3">
        <v>864</v>
      </c>
      <c r="L1216" s="3">
        <v>3.56</v>
      </c>
      <c r="M1216" s="3">
        <v>33.94</v>
      </c>
      <c r="O1216" s="3">
        <v>1080</v>
      </c>
      <c r="P1216" s="3">
        <v>4.6100000000000003</v>
      </c>
      <c r="Q1216" s="3">
        <v>32.94</v>
      </c>
    </row>
    <row r="1217" spans="11:17" x14ac:dyDescent="0.2">
      <c r="K1217" s="3">
        <v>1008</v>
      </c>
      <c r="L1217" s="3">
        <v>4.24</v>
      </c>
      <c r="M1217" s="3">
        <v>33.29</v>
      </c>
      <c r="O1217" s="3">
        <v>864</v>
      </c>
      <c r="P1217" s="3">
        <v>3.61</v>
      </c>
      <c r="Q1217" s="3">
        <v>33.65</v>
      </c>
    </row>
    <row r="1218" spans="11:17" x14ac:dyDescent="0.2">
      <c r="K1218" s="3">
        <v>936</v>
      </c>
      <c r="L1218" s="3">
        <v>3.93</v>
      </c>
      <c r="M1218" s="3">
        <v>33.380000000000003</v>
      </c>
      <c r="O1218" s="3">
        <v>792</v>
      </c>
      <c r="P1218" s="3">
        <v>3.33</v>
      </c>
      <c r="Q1218" s="3">
        <v>33.24</v>
      </c>
    </row>
    <row r="1219" spans="11:17" x14ac:dyDescent="0.2">
      <c r="K1219" s="3">
        <v>1080</v>
      </c>
      <c r="L1219" s="3">
        <v>4.55</v>
      </c>
      <c r="M1219" s="3">
        <v>33.19</v>
      </c>
      <c r="O1219" s="3">
        <v>792</v>
      </c>
      <c r="P1219" s="3">
        <v>3.37</v>
      </c>
      <c r="Q1219" s="3">
        <v>33.020000000000003</v>
      </c>
    </row>
    <row r="1220" spans="11:17" x14ac:dyDescent="0.2">
      <c r="K1220" s="3">
        <v>720</v>
      </c>
      <c r="L1220" s="3">
        <v>2.93</v>
      </c>
      <c r="M1220" s="3">
        <v>34.32</v>
      </c>
      <c r="O1220" s="3">
        <v>864</v>
      </c>
      <c r="P1220" s="3">
        <v>3.45</v>
      </c>
      <c r="Q1220" s="3">
        <v>32.6</v>
      </c>
    </row>
    <row r="1221" spans="11:17" x14ac:dyDescent="0.2">
      <c r="K1221" s="3">
        <v>648</v>
      </c>
      <c r="L1221" s="3">
        <v>2.66</v>
      </c>
      <c r="M1221" s="3">
        <v>34.08</v>
      </c>
      <c r="O1221" s="3">
        <v>792</v>
      </c>
      <c r="P1221" s="3">
        <v>3.11</v>
      </c>
      <c r="Q1221" s="3">
        <v>33.03</v>
      </c>
    </row>
    <row r="1222" spans="11:17" x14ac:dyDescent="0.2">
      <c r="K1222" s="3">
        <v>792</v>
      </c>
      <c r="L1222" s="3">
        <v>3.27</v>
      </c>
      <c r="M1222" s="3">
        <v>33.799999999999997</v>
      </c>
      <c r="O1222" s="3">
        <v>792</v>
      </c>
      <c r="P1222" s="3">
        <v>3.38</v>
      </c>
      <c r="Q1222" s="3">
        <v>32.729999999999997</v>
      </c>
    </row>
    <row r="1223" spans="11:17" x14ac:dyDescent="0.2">
      <c r="K1223" s="3">
        <v>720</v>
      </c>
      <c r="L1223" s="3">
        <v>2.93</v>
      </c>
      <c r="M1223" s="3">
        <v>34.29</v>
      </c>
      <c r="O1223" s="3">
        <v>720</v>
      </c>
      <c r="P1223" s="3">
        <v>3.1</v>
      </c>
      <c r="Q1223" s="3">
        <v>32.9</v>
      </c>
    </row>
    <row r="1224" spans="11:17" x14ac:dyDescent="0.2">
      <c r="K1224" s="3">
        <v>576</v>
      </c>
      <c r="L1224" s="3">
        <v>2.2799999999999998</v>
      </c>
      <c r="M1224" s="3">
        <v>35.229999999999997</v>
      </c>
      <c r="O1224" s="3">
        <v>648</v>
      </c>
      <c r="P1224" s="3">
        <v>2.8</v>
      </c>
      <c r="Q1224" s="3">
        <v>32.33</v>
      </c>
    </row>
    <row r="1225" spans="11:17" x14ac:dyDescent="0.2">
      <c r="K1225" s="3">
        <v>432</v>
      </c>
      <c r="L1225" s="3">
        <v>1.61</v>
      </c>
      <c r="M1225" s="3">
        <v>37.19</v>
      </c>
      <c r="O1225" s="3">
        <v>576</v>
      </c>
      <c r="P1225" s="3">
        <v>2.2400000000000002</v>
      </c>
      <c r="Q1225" s="3">
        <v>35.83</v>
      </c>
    </row>
    <row r="1226" spans="11:17" x14ac:dyDescent="0.2">
      <c r="K1226" s="3">
        <v>0</v>
      </c>
      <c r="L1226" s="3">
        <v>0</v>
      </c>
      <c r="M1226" s="3">
        <v>1</v>
      </c>
      <c r="O1226" s="3">
        <v>0</v>
      </c>
      <c r="P1226" s="3">
        <v>0</v>
      </c>
      <c r="Q1226" s="3">
        <v>1</v>
      </c>
    </row>
    <row r="1227" spans="11:17" x14ac:dyDescent="0.2">
      <c r="K1227" s="3">
        <v>144</v>
      </c>
      <c r="L1227" s="3">
        <v>0.6</v>
      </c>
      <c r="M1227" s="3">
        <v>33.44</v>
      </c>
      <c r="O1227" s="3">
        <v>144</v>
      </c>
      <c r="P1227" s="3">
        <v>0.6</v>
      </c>
      <c r="Q1227" s="3">
        <v>33.770000000000003</v>
      </c>
    </row>
    <row r="1228" spans="11:17" x14ac:dyDescent="0.2">
      <c r="K1228" s="3">
        <v>288</v>
      </c>
      <c r="L1228" s="3">
        <v>1.1200000000000001</v>
      </c>
      <c r="M1228" s="3">
        <v>32.72</v>
      </c>
      <c r="O1228" s="3">
        <v>288</v>
      </c>
      <c r="P1228" s="3">
        <v>1.0900000000000001</v>
      </c>
      <c r="Q1228" s="3">
        <v>32.39</v>
      </c>
    </row>
    <row r="1229" spans="11:17" x14ac:dyDescent="0.2">
      <c r="K1229" s="3">
        <v>288</v>
      </c>
      <c r="L1229" s="3">
        <v>1.1499999999999999</v>
      </c>
      <c r="M1229" s="3">
        <v>34.78</v>
      </c>
      <c r="O1229" s="3">
        <v>432</v>
      </c>
      <c r="P1229" s="3">
        <v>2.16</v>
      </c>
      <c r="Q1229" s="3">
        <v>28.6</v>
      </c>
    </row>
    <row r="1230" spans="11:17" x14ac:dyDescent="0.2">
      <c r="K1230" s="3">
        <v>720</v>
      </c>
      <c r="L1230" s="3">
        <v>3.15</v>
      </c>
      <c r="M1230" s="3">
        <v>32.03</v>
      </c>
      <c r="O1230" s="3">
        <v>576</v>
      </c>
      <c r="P1230" s="3">
        <v>2.64</v>
      </c>
      <c r="Q1230" s="3">
        <v>30.51</v>
      </c>
    </row>
    <row r="1231" spans="11:17" x14ac:dyDescent="0.2">
      <c r="K1231" s="3">
        <v>864</v>
      </c>
      <c r="L1231" s="3">
        <v>3.71</v>
      </c>
      <c r="M1231" s="3">
        <v>32.57</v>
      </c>
      <c r="O1231" s="3">
        <v>1368</v>
      </c>
      <c r="P1231" s="3">
        <v>5.98</v>
      </c>
      <c r="Q1231" s="3">
        <v>32.01</v>
      </c>
    </row>
    <row r="1232" spans="11:17" x14ac:dyDescent="0.2">
      <c r="K1232" s="3">
        <v>864</v>
      </c>
      <c r="L1232" s="3">
        <v>3.79</v>
      </c>
      <c r="M1232" s="3">
        <v>31.81</v>
      </c>
      <c r="O1232" s="3">
        <v>1152</v>
      </c>
      <c r="P1232" s="3">
        <v>4.91</v>
      </c>
      <c r="Q1232" s="3">
        <v>32.93</v>
      </c>
    </row>
    <row r="1233" spans="11:17" x14ac:dyDescent="0.2">
      <c r="K1233" s="3">
        <v>792</v>
      </c>
      <c r="L1233" s="3">
        <v>3.7</v>
      </c>
      <c r="M1233" s="3">
        <v>32.950000000000003</v>
      </c>
      <c r="O1233" s="3">
        <v>1080</v>
      </c>
      <c r="P1233" s="3">
        <v>4.5599999999999996</v>
      </c>
      <c r="Q1233" s="3">
        <v>33.14</v>
      </c>
    </row>
    <row r="1234" spans="11:17" x14ac:dyDescent="0.2">
      <c r="K1234" s="3">
        <v>792</v>
      </c>
      <c r="L1234" s="3">
        <v>3.38</v>
      </c>
      <c r="M1234" s="3">
        <v>32.82</v>
      </c>
      <c r="O1234" s="3">
        <v>1008</v>
      </c>
      <c r="P1234" s="3">
        <v>4.22</v>
      </c>
      <c r="Q1234" s="3">
        <v>33.450000000000003</v>
      </c>
    </row>
    <row r="1235" spans="11:17" x14ac:dyDescent="0.2">
      <c r="K1235" s="3">
        <v>576</v>
      </c>
      <c r="L1235" s="3">
        <v>2.33</v>
      </c>
      <c r="M1235" s="3">
        <v>34.57</v>
      </c>
      <c r="O1235" s="3">
        <v>936</v>
      </c>
      <c r="P1235" s="3">
        <v>3.96</v>
      </c>
      <c r="Q1235" s="3">
        <v>33.1</v>
      </c>
    </row>
    <row r="1236" spans="11:17" x14ac:dyDescent="0.2">
      <c r="K1236" s="3">
        <v>936</v>
      </c>
      <c r="L1236" s="3">
        <v>4</v>
      </c>
      <c r="M1236" s="3">
        <v>32.869999999999997</v>
      </c>
      <c r="O1236" s="3">
        <v>936</v>
      </c>
      <c r="P1236" s="3">
        <v>3.88</v>
      </c>
      <c r="Q1236" s="3">
        <v>33.659999999999997</v>
      </c>
    </row>
    <row r="1237" spans="11:17" x14ac:dyDescent="0.2">
      <c r="K1237" s="3">
        <v>864</v>
      </c>
      <c r="L1237" s="3">
        <v>3.74</v>
      </c>
      <c r="M1237" s="3">
        <v>32.450000000000003</v>
      </c>
      <c r="O1237" s="3">
        <v>1008</v>
      </c>
      <c r="P1237" s="3">
        <v>4.21</v>
      </c>
      <c r="Q1237" s="3">
        <v>33.479999999999997</v>
      </c>
    </row>
    <row r="1238" spans="11:17" x14ac:dyDescent="0.2">
      <c r="K1238" s="3">
        <v>1008</v>
      </c>
      <c r="L1238" s="3">
        <v>4.2</v>
      </c>
      <c r="M1238" s="3">
        <v>33.47</v>
      </c>
      <c r="O1238" s="3">
        <v>576</v>
      </c>
      <c r="P1238" s="3">
        <v>2.42</v>
      </c>
      <c r="Q1238" s="3">
        <v>33.18</v>
      </c>
    </row>
    <row r="1239" spans="11:17" x14ac:dyDescent="0.2">
      <c r="K1239" s="3">
        <v>864</v>
      </c>
      <c r="L1239" s="3">
        <v>3.53</v>
      </c>
      <c r="M1239" s="3">
        <v>34.090000000000003</v>
      </c>
      <c r="O1239" s="3">
        <v>648</v>
      </c>
      <c r="P1239" s="3">
        <v>2.67</v>
      </c>
      <c r="Q1239" s="3">
        <v>33.840000000000003</v>
      </c>
    </row>
    <row r="1240" spans="11:17" x14ac:dyDescent="0.2">
      <c r="K1240" s="3">
        <v>648</v>
      </c>
      <c r="L1240" s="3">
        <v>2.64</v>
      </c>
      <c r="M1240" s="3">
        <v>34.14</v>
      </c>
      <c r="O1240" s="3">
        <v>360</v>
      </c>
      <c r="P1240" s="3">
        <v>1.33</v>
      </c>
      <c r="Q1240" s="3">
        <v>36.25</v>
      </c>
    </row>
    <row r="1241" spans="11:17" x14ac:dyDescent="0.2">
      <c r="K1241" s="3">
        <v>648</v>
      </c>
      <c r="L1241" s="3">
        <v>2.63</v>
      </c>
      <c r="M1241" s="3">
        <v>34.42</v>
      </c>
      <c r="O1241" s="3">
        <v>576</v>
      </c>
      <c r="P1241" s="3">
        <v>2.37</v>
      </c>
      <c r="Q1241" s="3">
        <v>34.049999999999997</v>
      </c>
    </row>
    <row r="1242" spans="11:17" x14ac:dyDescent="0.2">
      <c r="K1242" s="3">
        <v>360</v>
      </c>
      <c r="L1242" s="3">
        <v>1.34</v>
      </c>
      <c r="M1242" s="3">
        <v>37.25</v>
      </c>
      <c r="O1242" s="3">
        <v>360</v>
      </c>
      <c r="P1242" s="3">
        <v>1.35</v>
      </c>
      <c r="Q1242" s="3">
        <v>36.96</v>
      </c>
    </row>
    <row r="1243" spans="11:17" x14ac:dyDescent="0.2">
      <c r="K1243" s="3">
        <v>0</v>
      </c>
      <c r="L1243" s="3">
        <v>0</v>
      </c>
      <c r="M1243" s="3">
        <v>1</v>
      </c>
      <c r="O1243" s="3">
        <v>0</v>
      </c>
      <c r="P1243" s="3">
        <v>0</v>
      </c>
      <c r="Q1243" s="3">
        <v>1</v>
      </c>
    </row>
    <row r="1244" spans="11:17" x14ac:dyDescent="0.2">
      <c r="K1244" s="3">
        <v>0</v>
      </c>
      <c r="L1244" s="3">
        <v>0</v>
      </c>
      <c r="M1244" s="3">
        <v>1</v>
      </c>
      <c r="O1244" s="3">
        <v>0</v>
      </c>
      <c r="P1244" s="3">
        <v>0</v>
      </c>
      <c r="Q1244" s="3">
        <v>1</v>
      </c>
    </row>
    <row r="1245" spans="11:17" x14ac:dyDescent="0.2">
      <c r="K1245" s="3">
        <v>0</v>
      </c>
      <c r="L1245" s="3">
        <v>0</v>
      </c>
      <c r="M1245" s="3">
        <v>1</v>
      </c>
      <c r="O1245" s="3">
        <v>0</v>
      </c>
      <c r="P1245" s="3">
        <v>0</v>
      </c>
      <c r="Q1245" s="3">
        <v>1</v>
      </c>
    </row>
    <row r="1246" spans="11:17" x14ac:dyDescent="0.2">
      <c r="K1246" s="3">
        <v>0</v>
      </c>
      <c r="L1246" s="3">
        <v>0</v>
      </c>
      <c r="M1246" s="3">
        <v>1</v>
      </c>
      <c r="O1246" s="3">
        <v>0</v>
      </c>
      <c r="P1246" s="3">
        <v>0</v>
      </c>
      <c r="Q1246" s="3">
        <v>1</v>
      </c>
    </row>
    <row r="1247" spans="11:17" x14ac:dyDescent="0.2">
      <c r="K1247" s="3">
        <v>0</v>
      </c>
      <c r="L1247" s="3">
        <v>0</v>
      </c>
      <c r="M1247" s="3">
        <v>1</v>
      </c>
      <c r="O1247" s="3">
        <v>0</v>
      </c>
      <c r="P1247" s="3">
        <v>0</v>
      </c>
      <c r="Q1247" s="3">
        <v>1</v>
      </c>
    </row>
    <row r="1248" spans="11:17" x14ac:dyDescent="0.2">
      <c r="K1248" s="3">
        <v>0</v>
      </c>
      <c r="L1248" s="3">
        <v>0</v>
      </c>
      <c r="M1248" s="3">
        <v>1</v>
      </c>
      <c r="O1248" s="3">
        <v>0</v>
      </c>
      <c r="P1248" s="3">
        <v>0</v>
      </c>
      <c r="Q1248" s="3">
        <v>1</v>
      </c>
    </row>
    <row r="1249" spans="11:17" x14ac:dyDescent="0.2">
      <c r="K1249" s="3">
        <v>72</v>
      </c>
      <c r="L1249" s="3">
        <v>0.33</v>
      </c>
      <c r="M1249" s="3">
        <v>30.13</v>
      </c>
      <c r="O1249" s="3">
        <v>0</v>
      </c>
      <c r="P1249" s="3">
        <v>0</v>
      </c>
      <c r="Q1249" s="3">
        <v>1</v>
      </c>
    </row>
    <row r="1250" spans="11:17" x14ac:dyDescent="0.2">
      <c r="K1250" s="3">
        <v>360</v>
      </c>
      <c r="L1250" s="3">
        <v>1.32</v>
      </c>
      <c r="M1250" s="3">
        <v>30.02</v>
      </c>
      <c r="O1250" s="3">
        <v>288</v>
      </c>
      <c r="P1250" s="3">
        <v>1.36</v>
      </c>
      <c r="Q1250" s="3">
        <v>29.43</v>
      </c>
    </row>
    <row r="1251" spans="11:17" x14ac:dyDescent="0.2">
      <c r="K1251" s="3">
        <v>360</v>
      </c>
      <c r="L1251" s="3">
        <v>3.45</v>
      </c>
      <c r="M1251" s="3">
        <v>27.32</v>
      </c>
      <c r="O1251" s="3">
        <v>432</v>
      </c>
      <c r="P1251" s="3">
        <v>1.78</v>
      </c>
      <c r="Q1251" s="3">
        <v>33.869999999999997</v>
      </c>
    </row>
    <row r="1252" spans="11:17" x14ac:dyDescent="0.2">
      <c r="K1252" s="3">
        <v>576</v>
      </c>
      <c r="L1252" s="3">
        <v>2.4500000000000002</v>
      </c>
      <c r="M1252" s="3">
        <v>32.950000000000003</v>
      </c>
      <c r="O1252" s="3">
        <v>792</v>
      </c>
      <c r="P1252" s="3">
        <v>3.24</v>
      </c>
      <c r="Q1252" s="3">
        <v>34.270000000000003</v>
      </c>
    </row>
    <row r="1253" spans="11:17" x14ac:dyDescent="0.2">
      <c r="K1253" s="3">
        <v>648</v>
      </c>
      <c r="L1253" s="3">
        <v>2.76</v>
      </c>
      <c r="M1253" s="3">
        <v>32.89</v>
      </c>
      <c r="O1253" s="3">
        <v>1008</v>
      </c>
      <c r="P1253" s="3">
        <v>4.25</v>
      </c>
      <c r="Q1253" s="3">
        <v>33.409999999999997</v>
      </c>
    </row>
    <row r="1254" spans="11:17" x14ac:dyDescent="0.2">
      <c r="K1254" s="3">
        <v>720</v>
      </c>
      <c r="L1254" s="3">
        <v>3.02</v>
      </c>
      <c r="M1254" s="3">
        <v>33.36</v>
      </c>
      <c r="O1254" s="3">
        <v>1224</v>
      </c>
      <c r="P1254" s="3">
        <v>5.16</v>
      </c>
      <c r="Q1254" s="3">
        <v>33.35</v>
      </c>
    </row>
    <row r="1255" spans="11:17" x14ac:dyDescent="0.2">
      <c r="K1255" s="3">
        <v>648</v>
      </c>
      <c r="L1255" s="3">
        <v>2.88</v>
      </c>
      <c r="M1255" s="3">
        <v>33.15</v>
      </c>
      <c r="O1255" s="3">
        <v>1152</v>
      </c>
      <c r="P1255" s="3">
        <v>4.74</v>
      </c>
      <c r="Q1255" s="3">
        <v>33.950000000000003</v>
      </c>
    </row>
    <row r="1256" spans="11:17" x14ac:dyDescent="0.2">
      <c r="K1256" s="3">
        <v>576</v>
      </c>
      <c r="L1256" s="3">
        <v>2.41</v>
      </c>
      <c r="M1256" s="3">
        <v>33.51</v>
      </c>
      <c r="O1256" s="3">
        <v>936</v>
      </c>
      <c r="P1256" s="3">
        <v>3.88</v>
      </c>
      <c r="Q1256" s="3">
        <v>33.72</v>
      </c>
    </row>
    <row r="1257" spans="11:17" x14ac:dyDescent="0.2">
      <c r="K1257" s="3">
        <v>720</v>
      </c>
      <c r="L1257" s="3">
        <v>2.96</v>
      </c>
      <c r="M1257" s="3">
        <v>34.03</v>
      </c>
      <c r="O1257" s="3">
        <v>864</v>
      </c>
      <c r="P1257" s="3">
        <v>3.81</v>
      </c>
      <c r="Q1257" s="3">
        <v>33.26</v>
      </c>
    </row>
    <row r="1258" spans="11:17" x14ac:dyDescent="0.2">
      <c r="K1258" s="3">
        <v>504</v>
      </c>
      <c r="L1258" s="3">
        <v>2.2999999999999998</v>
      </c>
      <c r="M1258" s="3">
        <v>31.51</v>
      </c>
      <c r="O1258" s="3">
        <v>432</v>
      </c>
      <c r="P1258" s="3">
        <v>1.61</v>
      </c>
      <c r="Q1258" s="3">
        <v>37.31</v>
      </c>
    </row>
    <row r="1259" spans="11:17" x14ac:dyDescent="0.2">
      <c r="K1259" s="3">
        <v>432</v>
      </c>
      <c r="L1259" s="3">
        <v>1.6</v>
      </c>
      <c r="M1259" s="3">
        <v>37.46</v>
      </c>
      <c r="O1259" s="3">
        <v>432</v>
      </c>
      <c r="P1259" s="3">
        <v>1.62</v>
      </c>
      <c r="Q1259" s="3">
        <v>37.119999999999997</v>
      </c>
    </row>
    <row r="1260" spans="11:17" x14ac:dyDescent="0.2">
      <c r="K1260" s="3">
        <v>0</v>
      </c>
      <c r="L1260" s="3">
        <v>0</v>
      </c>
      <c r="M1260" s="3">
        <v>1</v>
      </c>
      <c r="O1260" s="3">
        <v>0</v>
      </c>
      <c r="P1260" s="3">
        <v>0</v>
      </c>
      <c r="Q1260" s="3">
        <v>1</v>
      </c>
    </row>
    <row r="1261" spans="11:17" x14ac:dyDescent="0.2">
      <c r="K1261" s="3">
        <v>0</v>
      </c>
      <c r="L1261" s="3">
        <v>0</v>
      </c>
      <c r="M1261" s="3">
        <v>1</v>
      </c>
      <c r="O1261" s="3">
        <v>0</v>
      </c>
      <c r="P1261" s="3">
        <v>0</v>
      </c>
      <c r="Q1261" s="3">
        <v>1</v>
      </c>
    </row>
    <row r="1262" spans="11:17" x14ac:dyDescent="0.2">
      <c r="K1262" s="3">
        <v>0</v>
      </c>
      <c r="L1262" s="3">
        <v>0</v>
      </c>
      <c r="M1262" s="3">
        <v>1</v>
      </c>
      <c r="O1262" s="3">
        <v>0</v>
      </c>
      <c r="P1262" s="3">
        <v>0</v>
      </c>
      <c r="Q1262" s="3">
        <v>1</v>
      </c>
    </row>
    <row r="1263" spans="11:17" x14ac:dyDescent="0.2">
      <c r="K1263" s="3">
        <v>0</v>
      </c>
      <c r="L1263" s="3">
        <v>0</v>
      </c>
      <c r="M1263" s="3">
        <v>1</v>
      </c>
      <c r="O1263" s="3">
        <v>0</v>
      </c>
      <c r="P1263" s="3">
        <v>0</v>
      </c>
      <c r="Q1263" s="3">
        <v>1</v>
      </c>
    </row>
    <row r="1264" spans="11:17" x14ac:dyDescent="0.2">
      <c r="K1264" s="3">
        <v>0</v>
      </c>
      <c r="L1264" s="3">
        <v>0</v>
      </c>
      <c r="M1264" s="3">
        <v>1</v>
      </c>
      <c r="O1264" s="3">
        <v>0</v>
      </c>
      <c r="P1264" s="3">
        <v>0</v>
      </c>
      <c r="Q1264" s="3">
        <v>1</v>
      </c>
    </row>
    <row r="1265" spans="11:17" x14ac:dyDescent="0.2">
      <c r="K1265" s="3">
        <v>0</v>
      </c>
      <c r="L1265" s="3">
        <v>0</v>
      </c>
      <c r="M1265" s="3">
        <v>1</v>
      </c>
      <c r="O1265" s="3">
        <v>0</v>
      </c>
      <c r="P1265" s="3">
        <v>0</v>
      </c>
      <c r="Q1265" s="3">
        <v>1</v>
      </c>
    </row>
    <row r="1266" spans="11:17" x14ac:dyDescent="0.2">
      <c r="K1266" s="3">
        <v>0</v>
      </c>
      <c r="L1266" s="3">
        <v>0</v>
      </c>
      <c r="M1266" s="3">
        <v>1</v>
      </c>
      <c r="O1266" s="3">
        <v>0</v>
      </c>
      <c r="P1266" s="3">
        <v>0</v>
      </c>
      <c r="Q1266" s="3">
        <v>1</v>
      </c>
    </row>
    <row r="1267" spans="11:17" x14ac:dyDescent="0.2">
      <c r="K1267" s="3">
        <v>0</v>
      </c>
      <c r="L1267" s="3">
        <v>0</v>
      </c>
      <c r="M1267" s="3">
        <v>1</v>
      </c>
      <c r="O1267" s="3">
        <v>0</v>
      </c>
      <c r="P1267" s="3">
        <v>0</v>
      </c>
      <c r="Q1267" s="3">
        <v>1</v>
      </c>
    </row>
    <row r="1268" spans="11:17" x14ac:dyDescent="0.2">
      <c r="K1268" s="3">
        <v>0</v>
      </c>
      <c r="L1268" s="3">
        <v>0</v>
      </c>
      <c r="M1268" s="3">
        <v>1</v>
      </c>
      <c r="O1268" s="3">
        <v>0</v>
      </c>
      <c r="P1268" s="3">
        <v>0</v>
      </c>
      <c r="Q1268" s="3">
        <v>1</v>
      </c>
    </row>
    <row r="1269" spans="11:17" x14ac:dyDescent="0.2">
      <c r="K1269" s="3">
        <v>0</v>
      </c>
      <c r="L1269" s="3">
        <v>0</v>
      </c>
      <c r="M1269" s="3">
        <v>1</v>
      </c>
      <c r="O1269" s="3">
        <v>0</v>
      </c>
      <c r="P1269" s="3">
        <v>0</v>
      </c>
      <c r="Q1269" s="3">
        <v>1</v>
      </c>
    </row>
    <row r="1270" spans="11:17" x14ac:dyDescent="0.2">
      <c r="K1270" s="3">
        <v>0</v>
      </c>
      <c r="L1270" s="3">
        <v>0</v>
      </c>
      <c r="M1270" s="3">
        <v>1</v>
      </c>
      <c r="O1270" s="3">
        <v>0</v>
      </c>
      <c r="P1270" s="3">
        <v>0</v>
      </c>
      <c r="Q1270" s="3">
        <v>1</v>
      </c>
    </row>
    <row r="1271" spans="11:17" x14ac:dyDescent="0.2">
      <c r="K1271" s="3">
        <v>144</v>
      </c>
      <c r="L1271" s="3">
        <v>0.65</v>
      </c>
      <c r="M1271" s="3">
        <v>30.7</v>
      </c>
      <c r="O1271" s="3">
        <v>0</v>
      </c>
      <c r="P1271" s="3">
        <v>0</v>
      </c>
      <c r="Q1271" s="3">
        <v>1</v>
      </c>
    </row>
    <row r="1272" spans="11:17" x14ac:dyDescent="0.2">
      <c r="K1272" s="3">
        <v>216</v>
      </c>
      <c r="L1272" s="3">
        <v>0.83</v>
      </c>
      <c r="M1272" s="3">
        <v>30.63</v>
      </c>
      <c r="O1272" s="3">
        <v>288</v>
      </c>
      <c r="P1272" s="3">
        <v>1.31</v>
      </c>
      <c r="Q1272" s="3">
        <v>30.54</v>
      </c>
    </row>
    <row r="1273" spans="11:17" x14ac:dyDescent="0.2">
      <c r="K1273" s="3">
        <v>144</v>
      </c>
      <c r="L1273" s="3">
        <v>0.6</v>
      </c>
      <c r="M1273" s="3">
        <v>33.770000000000003</v>
      </c>
      <c r="O1273" s="3">
        <v>504</v>
      </c>
      <c r="P1273" s="3">
        <v>2.25</v>
      </c>
      <c r="Q1273" s="3">
        <v>31.07</v>
      </c>
    </row>
    <row r="1274" spans="11:17" x14ac:dyDescent="0.2">
      <c r="K1274" s="3">
        <v>144</v>
      </c>
      <c r="L1274" s="3">
        <v>0.6</v>
      </c>
      <c r="M1274" s="3">
        <v>33.46</v>
      </c>
      <c r="O1274" s="3">
        <v>648</v>
      </c>
      <c r="P1274" s="3">
        <v>2.69</v>
      </c>
      <c r="Q1274" s="3">
        <v>31.3</v>
      </c>
    </row>
    <row r="1275" spans="11:17" x14ac:dyDescent="0.2">
      <c r="K1275" s="3">
        <v>288</v>
      </c>
      <c r="L1275" s="3">
        <v>1.18</v>
      </c>
      <c r="M1275" s="3">
        <v>34.11</v>
      </c>
      <c r="O1275" s="3">
        <v>720</v>
      </c>
      <c r="P1275" s="3">
        <v>2.92</v>
      </c>
      <c r="Q1275" s="3">
        <v>34.57</v>
      </c>
    </row>
    <row r="1276" spans="11:17" x14ac:dyDescent="0.2">
      <c r="K1276" s="3">
        <v>288</v>
      </c>
      <c r="L1276" s="3">
        <v>1.08</v>
      </c>
      <c r="M1276" s="3">
        <v>37.15</v>
      </c>
      <c r="O1276" s="3">
        <v>504</v>
      </c>
      <c r="P1276" s="3">
        <v>1.88</v>
      </c>
      <c r="Q1276" s="3">
        <v>37.17</v>
      </c>
    </row>
    <row r="1277" spans="11:17" x14ac:dyDescent="0.2">
      <c r="K1277" s="3">
        <v>0</v>
      </c>
      <c r="L1277" s="3">
        <v>0</v>
      </c>
      <c r="M1277" s="3">
        <v>1</v>
      </c>
      <c r="O1277" s="3">
        <v>0</v>
      </c>
      <c r="P1277" s="3">
        <v>0</v>
      </c>
      <c r="Q1277" s="3">
        <v>1</v>
      </c>
    </row>
    <row r="1278" spans="11:17" x14ac:dyDescent="0.2">
      <c r="K1278" s="3">
        <v>0</v>
      </c>
      <c r="L1278" s="3">
        <v>0</v>
      </c>
      <c r="M1278" s="3">
        <v>1</v>
      </c>
      <c r="O1278" s="3">
        <v>0</v>
      </c>
      <c r="P1278" s="3">
        <v>0</v>
      </c>
      <c r="Q1278" s="3">
        <v>1</v>
      </c>
    </row>
    <row r="1279" spans="11:17" x14ac:dyDescent="0.2">
      <c r="K1279" s="3">
        <v>0</v>
      </c>
      <c r="L1279" s="3">
        <v>0</v>
      </c>
      <c r="M1279" s="3">
        <v>1</v>
      </c>
      <c r="O1279" s="3">
        <v>0</v>
      </c>
      <c r="P1279" s="3">
        <v>0</v>
      </c>
      <c r="Q1279" s="3">
        <v>1</v>
      </c>
    </row>
    <row r="1280" spans="11:17" x14ac:dyDescent="0.2">
      <c r="K1280" s="3">
        <v>0</v>
      </c>
      <c r="L1280" s="3">
        <v>0</v>
      </c>
      <c r="M1280" s="3">
        <v>1</v>
      </c>
      <c r="O1280" s="3">
        <v>0</v>
      </c>
      <c r="P1280" s="3">
        <v>0</v>
      </c>
      <c r="Q1280" s="3">
        <v>1</v>
      </c>
    </row>
    <row r="1281" spans="11:17" x14ac:dyDescent="0.2">
      <c r="K1281" s="3">
        <v>0</v>
      </c>
      <c r="L1281" s="3">
        <v>0</v>
      </c>
      <c r="M1281" s="3">
        <v>1</v>
      </c>
      <c r="O1281" s="3">
        <v>0</v>
      </c>
      <c r="P1281" s="3">
        <v>0</v>
      </c>
      <c r="Q1281" s="3">
        <v>1</v>
      </c>
    </row>
    <row r="1282" spans="11:17" x14ac:dyDescent="0.2">
      <c r="K1282" s="3">
        <v>0</v>
      </c>
      <c r="L1282" s="3">
        <v>0</v>
      </c>
      <c r="M1282" s="3">
        <v>1</v>
      </c>
      <c r="O1282" s="3">
        <v>0</v>
      </c>
      <c r="P1282" s="3">
        <v>0</v>
      </c>
      <c r="Q1282" s="3">
        <v>1</v>
      </c>
    </row>
    <row r="1283" spans="11:17" x14ac:dyDescent="0.2">
      <c r="K1283" s="3">
        <v>0</v>
      </c>
      <c r="L1283" s="3">
        <v>0</v>
      </c>
      <c r="M1283" s="3">
        <v>1</v>
      </c>
      <c r="O1283" s="3">
        <v>0</v>
      </c>
      <c r="P1283" s="3">
        <v>0</v>
      </c>
      <c r="Q1283" s="3">
        <v>1</v>
      </c>
    </row>
    <row r="1284" spans="11:17" x14ac:dyDescent="0.2">
      <c r="K1284" s="3">
        <v>0</v>
      </c>
      <c r="L1284" s="3">
        <v>0</v>
      </c>
      <c r="M1284" s="3">
        <v>1</v>
      </c>
      <c r="O1284" s="3">
        <v>0</v>
      </c>
      <c r="P1284" s="3">
        <v>0</v>
      </c>
      <c r="Q1284" s="3">
        <v>1</v>
      </c>
    </row>
    <row r="1285" spans="11:17" x14ac:dyDescent="0.2">
      <c r="K1285" s="3">
        <v>0</v>
      </c>
      <c r="L1285" s="3">
        <v>0</v>
      </c>
      <c r="M1285" s="3">
        <v>1</v>
      </c>
      <c r="O1285" s="3">
        <v>0</v>
      </c>
      <c r="P1285" s="3">
        <v>0</v>
      </c>
      <c r="Q1285" s="3">
        <v>1</v>
      </c>
    </row>
    <row r="1286" spans="11:17" x14ac:dyDescent="0.2">
      <c r="K1286" s="3">
        <v>0</v>
      </c>
      <c r="L1286" s="3">
        <v>0</v>
      </c>
      <c r="M1286" s="3">
        <v>1</v>
      </c>
      <c r="O1286" s="3">
        <v>0</v>
      </c>
      <c r="P1286" s="3">
        <v>0</v>
      </c>
      <c r="Q1286" s="3">
        <v>1</v>
      </c>
    </row>
    <row r="1287" spans="11:17" x14ac:dyDescent="0.2">
      <c r="K1287" s="3">
        <v>0</v>
      </c>
      <c r="L1287" s="3">
        <v>0</v>
      </c>
      <c r="M1287" s="3">
        <v>1</v>
      </c>
      <c r="O1287" s="3">
        <v>0</v>
      </c>
      <c r="P1287" s="3">
        <v>0</v>
      </c>
      <c r="Q1287" s="3">
        <v>1</v>
      </c>
    </row>
    <row r="1288" spans="11:17" x14ac:dyDescent="0.2">
      <c r="K1288" s="3">
        <v>0</v>
      </c>
      <c r="L1288" s="3">
        <v>0</v>
      </c>
      <c r="M1288" s="3">
        <v>1</v>
      </c>
      <c r="O1288" s="3">
        <v>0</v>
      </c>
      <c r="P1288" s="3">
        <v>0</v>
      </c>
      <c r="Q1288" s="3">
        <v>1</v>
      </c>
    </row>
    <row r="1289" spans="11:17" x14ac:dyDescent="0.2">
      <c r="K1289" s="3">
        <v>0</v>
      </c>
      <c r="L1289" s="3">
        <v>0</v>
      </c>
      <c r="M1289" s="3">
        <v>1</v>
      </c>
      <c r="O1289" s="3">
        <v>0</v>
      </c>
      <c r="P1289" s="3">
        <v>0</v>
      </c>
      <c r="Q1289" s="3">
        <v>1</v>
      </c>
    </row>
    <row r="1290" spans="11:17" x14ac:dyDescent="0.2">
      <c r="K1290" s="3">
        <v>0</v>
      </c>
      <c r="L1290" s="3">
        <v>0</v>
      </c>
      <c r="M1290" s="3">
        <v>1</v>
      </c>
      <c r="O1290" s="3">
        <v>0</v>
      </c>
      <c r="P1290" s="3">
        <v>0</v>
      </c>
      <c r="Q1290" s="3">
        <v>1</v>
      </c>
    </row>
    <row r="1291" spans="11:17" x14ac:dyDescent="0.2">
      <c r="K1291" s="3">
        <v>0</v>
      </c>
      <c r="L1291" s="3">
        <v>0</v>
      </c>
      <c r="M1291" s="3">
        <v>1</v>
      </c>
      <c r="O1291" s="3">
        <v>0</v>
      </c>
      <c r="P1291" s="3">
        <v>0</v>
      </c>
      <c r="Q1291" s="3">
        <v>1</v>
      </c>
    </row>
    <row r="1292" spans="11:17" x14ac:dyDescent="0.2">
      <c r="K1292" s="3">
        <v>0</v>
      </c>
      <c r="L1292" s="3">
        <v>0</v>
      </c>
      <c r="M1292" s="3">
        <v>1</v>
      </c>
      <c r="O1292" s="3">
        <v>0</v>
      </c>
      <c r="P1292" s="3">
        <v>0</v>
      </c>
      <c r="Q1292" s="3">
        <v>1</v>
      </c>
    </row>
    <row r="1293" spans="11:17" x14ac:dyDescent="0.2">
      <c r="K1293" s="3">
        <v>0</v>
      </c>
      <c r="L1293" s="3">
        <v>0</v>
      </c>
      <c r="M1293" s="3">
        <v>1</v>
      </c>
      <c r="O1293" s="3">
        <v>0</v>
      </c>
      <c r="P1293" s="3">
        <v>0</v>
      </c>
      <c r="Q1293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xtzj</cp:lastModifiedBy>
  <dcterms:created xsi:type="dcterms:W3CDTF">2015-06-05T18:19:34Z</dcterms:created>
  <dcterms:modified xsi:type="dcterms:W3CDTF">2020-10-29T14:14:14Z</dcterms:modified>
</cp:coreProperties>
</file>