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hao.Li\OneDrive - Mowi ASA\work_files\CrossFit\2023 Halloween games\"/>
    </mc:Choice>
  </mc:AlternateContent>
  <xr:revisionPtr revIDLastSave="0" documentId="13_ncr:1_{9E9674AF-4049-45DF-AD8C-303D2343B6E0}" xr6:coauthVersionLast="47" xr6:coauthVersionMax="47" xr10:uidLastSave="{00000000-0000-0000-0000-000000000000}"/>
  <bookViews>
    <workbookView xWindow="-108" yWindow="-108" windowWidth="23256" windowHeight="12576" activeTab="5" xr2:uid="{96A6929C-9832-4037-ABF1-822A6F612440}"/>
  </bookViews>
  <sheets>
    <sheet name="ScoreM" sheetId="1" r:id="rId1"/>
    <sheet name="ScoreF" sheetId="2" r:id="rId2"/>
    <sheet name="SFM" sheetId="4" r:id="rId3"/>
    <sheet name="SFF" sheetId="5" r:id="rId4"/>
    <sheet name="FM" sheetId="6" r:id="rId5"/>
    <sheet name="FF" sheetId="7" r:id="rId6"/>
    <sheet name="ScoreMatrix" sheetId="3" r:id="rId7"/>
    <sheet name="Teams" sheetId="8" r:id="rId8"/>
  </sheets>
  <definedNames>
    <definedName name="TeamF">Teams!$A$1:$A$25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2" i="7"/>
  <c r="A2" i="5"/>
  <c r="A3" i="6"/>
  <c r="A4" i="6"/>
  <c r="A5" i="6"/>
  <c r="A6" i="6"/>
  <c r="A2" i="6"/>
  <c r="A2" i="4"/>
  <c r="H3" i="5" l="1"/>
  <c r="H4" i="5"/>
  <c r="H5" i="5"/>
  <c r="H6" i="5"/>
  <c r="H7" i="5"/>
  <c r="H8" i="5"/>
  <c r="H9" i="5"/>
  <c r="H10" i="5"/>
  <c r="H11" i="5"/>
  <c r="H12" i="5"/>
  <c r="H13" i="5"/>
  <c r="H2" i="5"/>
  <c r="H3" i="4"/>
  <c r="H4" i="4"/>
  <c r="H5" i="4"/>
  <c r="H6" i="4"/>
  <c r="H7" i="4"/>
  <c r="H8" i="4"/>
  <c r="H9" i="4"/>
  <c r="H10" i="4"/>
  <c r="H11" i="4"/>
  <c r="H12" i="4"/>
  <c r="H13" i="4"/>
  <c r="H2" i="4"/>
  <c r="A13" i="4"/>
  <c r="A3" i="4"/>
  <c r="A4" i="4"/>
  <c r="A5" i="4"/>
  <c r="A6" i="4"/>
  <c r="A7" i="4"/>
  <c r="A8" i="4"/>
  <c r="A9" i="4"/>
  <c r="A10" i="4"/>
  <c r="A11" i="4"/>
  <c r="A12" i="4"/>
  <c r="A13" i="5"/>
  <c r="A3" i="5"/>
  <c r="A4" i="5"/>
  <c r="A5" i="5"/>
  <c r="A6" i="5"/>
  <c r="A7" i="5"/>
  <c r="A8" i="5"/>
  <c r="A9" i="5"/>
  <c r="A10" i="5"/>
  <c r="A11" i="5"/>
  <c r="A12" i="5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</calcChain>
</file>

<file path=xl/sharedStrings.xml><?xml version="1.0" encoding="utf-8"?>
<sst xmlns="http://schemas.openxmlformats.org/spreadsheetml/2006/main" count="292" uniqueCount="112">
  <si>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</si>
  <si>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</si>
  <si>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</si>
  <si>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</si>
  <si>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</si>
  <si>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</si>
  <si>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</si>
  <si>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</si>
  <si>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</si>
  <si>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</si>
  <si>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</si>
  <si>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</si>
  <si>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</si>
  <si>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Kjetil og Kasper</t>
  </si>
  <si>
    <t>Ole og Mikus</t>
  </si>
  <si>
    <t>Henrik og Henrik</t>
  </si>
  <si>
    <t>Monica og Mai</t>
  </si>
  <si>
    <t>Camilla og Melissa</t>
  </si>
  <si>
    <t>Hakuna Masquata</t>
  </si>
  <si>
    <t>Sara og Maria</t>
  </si>
  <si>
    <t>Crossfittene</t>
  </si>
  <si>
    <t>QualifyPoints</t>
  </si>
  <si>
    <t>Oda og Martine</t>
  </si>
  <si>
    <t>Team Anabole</t>
  </si>
  <si>
    <t>Charlie og Irma</t>
  </si>
  <si>
    <t>Bones &amp; Beerbellies</t>
  </si>
  <si>
    <t>Synne og Kristine</t>
  </si>
  <si>
    <t>Dumbbells and Donuts</t>
  </si>
  <si>
    <t>Ingeborg og Merethe</t>
  </si>
  <si>
    <t>Hvalrossen og Flua</t>
  </si>
  <si>
    <t>Tora og Sigrid</t>
  </si>
  <si>
    <t>Blod på Stang</t>
  </si>
  <si>
    <t xml:space="preserve">Yara og ? </t>
  </si>
  <si>
    <t>Pumpqueens</t>
  </si>
  <si>
    <t>Regine og Katrine</t>
  </si>
  <si>
    <t>Reggis og Katten</t>
  </si>
  <si>
    <t>Sara og Tiril</t>
  </si>
  <si>
    <t>Snipp og Snapp</t>
  </si>
  <si>
    <t>SuperBat</t>
  </si>
  <si>
    <t>Sunniva og Julie</t>
  </si>
  <si>
    <t>Boonie Babes</t>
  </si>
  <si>
    <t>Julianne og Hulda</t>
  </si>
  <si>
    <t>Fadderfaenta</t>
  </si>
  <si>
    <t>Marte og Maren</t>
  </si>
  <si>
    <t>The Grieg Stars</t>
  </si>
  <si>
    <t>Johanne og Bettine</t>
  </si>
  <si>
    <t>Pumpkin Pies</t>
  </si>
  <si>
    <t>Vrinda og Lise</t>
  </si>
  <si>
    <t>Bryggen Bandidas</t>
  </si>
  <si>
    <t>Helene og Gøril</t>
  </si>
  <si>
    <t>The Bulldogs</t>
  </si>
  <si>
    <t>Amalie og Thea</t>
  </si>
  <si>
    <t>Bondeknølene</t>
  </si>
  <si>
    <t>Amalie og Andrea</t>
  </si>
  <si>
    <t>Barbellicious</t>
  </si>
  <si>
    <t>Hedda og Elisabeth</t>
  </si>
  <si>
    <t>Astrid Lindgren Allstars</t>
  </si>
  <si>
    <t>Lisa og Emma</t>
  </si>
  <si>
    <t>Lille Mys Krigere</t>
  </si>
  <si>
    <t>Lea og Emilie</t>
  </si>
  <si>
    <t>Las Banditas</t>
  </si>
  <si>
    <t>Ida og Mari</t>
  </si>
  <si>
    <t>Helene og Caroline</t>
  </si>
  <si>
    <t>Totally Spicy</t>
  </si>
  <si>
    <t>Mathias og Jakob</t>
  </si>
  <si>
    <t>Christer og Nikolai</t>
  </si>
  <si>
    <t>Jonas og Dush</t>
  </si>
  <si>
    <t>Dushen og Dansken</t>
  </si>
  <si>
    <t>Batman og Robin Hood</t>
  </si>
  <si>
    <t>Alfred og Hayato</t>
  </si>
  <si>
    <t>Finn og Eirik</t>
  </si>
  <si>
    <t>The Caped Crusaders</t>
  </si>
  <si>
    <t>Paal og Trond</t>
  </si>
  <si>
    <t>The Wednesday Boys</t>
  </si>
  <si>
    <t>Stian og Sigurd</t>
  </si>
  <si>
    <t>Team Barbell &amp; Ken</t>
  </si>
  <si>
    <t>Laszlo og Erlend</t>
  </si>
  <si>
    <t>Rimjob</t>
  </si>
  <si>
    <t>Gabriel og ? (LEDIG PLASS!)</t>
  </si>
  <si>
    <t>Team Beast Mode</t>
  </si>
  <si>
    <t>Heine og Simen</t>
  </si>
  <si>
    <t>Team Synk</t>
  </si>
  <si>
    <t>Christian og Robin</t>
  </si>
  <si>
    <t>The Mavericks</t>
  </si>
  <si>
    <t>Thomas og Christer</t>
  </si>
  <si>
    <t>FitEstate</t>
  </si>
  <si>
    <t>Alberto og KB</t>
  </si>
  <si>
    <t>The Spicy Pasta Furies</t>
  </si>
  <si>
    <t>Thorvald og Thomas</t>
  </si>
  <si>
    <t>Halloweeners</t>
  </si>
  <si>
    <t>Emil og Rakan</t>
  </si>
  <si>
    <t>Per og Runar</t>
  </si>
  <si>
    <t>Rocky and Apollo</t>
  </si>
  <si>
    <t>Magne og David</t>
  </si>
  <si>
    <t>Macho Nacho Lifters</t>
  </si>
  <si>
    <t>Håvar og Mikal</t>
  </si>
  <si>
    <t>B-Laget</t>
  </si>
  <si>
    <t>Martin og Daniel</t>
  </si>
  <si>
    <t>Feetpicsellers</t>
  </si>
  <si>
    <t>Kristoffer og Jørgen</t>
  </si>
  <si>
    <t>Øystein og Knut Halvor</t>
  </si>
  <si>
    <t>Håper det blir løping</t>
  </si>
  <si>
    <t>WB</t>
  </si>
  <si>
    <t>BJO</t>
  </si>
  <si>
    <t>Ski</t>
  </si>
  <si>
    <t>TTR</t>
  </si>
  <si>
    <t>Snatch</t>
  </si>
  <si>
    <t>CJ</t>
  </si>
  <si>
    <t>Navn</t>
  </si>
  <si>
    <t>Lagnavn</t>
  </si>
  <si>
    <t>Groovy Bois</t>
  </si>
  <si>
    <t>Yara og Stine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</si>
</sst>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50505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P25"/>
  <sheetViews>
    <sheetView workbookViewId="0">
      <selection activeCell="B22" sqref="B22"/>
    </sheetView>
  </sheetViews>
  <sheetFormatPr defaultRowHeight="14.4" x14ac:dyDescent="0.3"/>
  <cols>
    <col min="1" max="1" width="23.21875" bestFit="1" customWidth="1"/>
    <col min="2" max="2" width="20" bestFit="1" customWidth="1"/>
    <col min="3" max="3" width="11.77734375" bestFit="1" customWidth="1"/>
    <col min="4" max="4" width="7.77734375" bestFit="1" customWidth="1"/>
    <col min="5" max="5" width="7.88671875" bestFit="1" customWidth="1"/>
    <col min="6" max="6" width="5.109375" bestFit="1" customWidth="1"/>
    <col min="7" max="7" width="7.77734375" bestFit="1" customWidth="1"/>
    <col min="9" max="9" width="7.77734375" bestFit="1" customWidth="1"/>
    <col min="10" max="10" width="7.88671875" bestFit="1" customWidth="1"/>
    <col min="11" max="11" width="5.109375" bestFit="1" customWidth="1"/>
    <col min="12" max="12" width="7.77734375" bestFit="1" customWidth="1"/>
    <col min="13" max="13" width="7.8867187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102</v>
      </c>
      <c r="J1" t="s">
        <v>103</v>
      </c>
      <c r="K1" t="s">
        <v>105</v>
      </c>
      <c r="L1" t="s">
        <v>104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64</v>
      </c>
      <c r="B2" t="s">
        <v>64</v>
      </c>
      <c r="D2">
        <v>8</v>
      </c>
      <c r="E2">
        <v>13</v>
      </c>
      <c r="F2">
        <v>224</v>
      </c>
      <c r="G2">
        <v>9</v>
      </c>
      <c r="H2">
        <v>30</v>
      </c>
      <c r="I2">
        <v>32</v>
      </c>
      <c r="J2">
        <v>41</v>
      </c>
      <c r="K2">
        <v>39</v>
      </c>
      <c r="L2">
        <v>54</v>
      </c>
      <c r="M2">
        <f>SUM(I2:L2)</f>
        <v>166</v>
      </c>
      <c r="N2">
        <v>7</v>
      </c>
      <c r="O2">
        <v>50</v>
      </c>
      <c r="P2">
        <v>156</v>
      </c>
    </row>
    <row r="3" spans="1:16" x14ac:dyDescent="0.3">
      <c r="A3" t="s">
        <v>65</v>
      </c>
      <c r="B3" t="s">
        <v>65</v>
      </c>
      <c r="D3">
        <v>10</v>
      </c>
      <c r="E3">
        <v>0</v>
      </c>
      <c r="F3">
        <v>218</v>
      </c>
      <c r="G3">
        <v>9</v>
      </c>
      <c r="H3">
        <v>30</v>
      </c>
      <c r="I3">
        <v>34</v>
      </c>
      <c r="J3">
        <v>46</v>
      </c>
      <c r="K3">
        <v>47</v>
      </c>
      <c r="L3">
        <v>51</v>
      </c>
      <c r="M3">
        <f t="shared" ref="M3:M25" si="0">SUM(I3:L3)</f>
        <v>178</v>
      </c>
      <c r="N3">
        <v>8</v>
      </c>
      <c r="O3">
        <v>0</v>
      </c>
      <c r="P3">
        <v>122</v>
      </c>
    </row>
    <row r="4" spans="1:16" x14ac:dyDescent="0.3">
      <c r="A4" t="s">
        <v>66</v>
      </c>
      <c r="B4" t="s">
        <v>67</v>
      </c>
      <c r="D4">
        <v>10</v>
      </c>
      <c r="E4">
        <v>0</v>
      </c>
      <c r="F4">
        <v>213</v>
      </c>
      <c r="G4">
        <v>9</v>
      </c>
      <c r="H4">
        <v>30</v>
      </c>
      <c r="I4">
        <v>41</v>
      </c>
      <c r="J4">
        <v>47</v>
      </c>
      <c r="K4">
        <v>36</v>
      </c>
      <c r="L4">
        <v>40</v>
      </c>
      <c r="M4">
        <f t="shared" si="0"/>
        <v>164</v>
      </c>
      <c r="N4">
        <v>6</v>
      </c>
      <c r="O4">
        <v>8</v>
      </c>
      <c r="P4">
        <v>156</v>
      </c>
    </row>
    <row r="5" spans="1:16" x14ac:dyDescent="0.3">
      <c r="A5" t="s">
        <v>13</v>
      </c>
      <c r="B5" t="s">
        <v>68</v>
      </c>
      <c r="D5">
        <v>10</v>
      </c>
      <c r="E5">
        <v>0</v>
      </c>
      <c r="F5">
        <v>176</v>
      </c>
      <c r="G5">
        <v>9</v>
      </c>
      <c r="H5">
        <v>30</v>
      </c>
      <c r="I5">
        <v>34</v>
      </c>
      <c r="J5">
        <v>51</v>
      </c>
      <c r="K5">
        <v>43</v>
      </c>
      <c r="L5">
        <v>33</v>
      </c>
      <c r="M5">
        <f t="shared" si="0"/>
        <v>161</v>
      </c>
      <c r="N5">
        <v>8</v>
      </c>
      <c r="O5">
        <v>0</v>
      </c>
      <c r="P5">
        <v>113</v>
      </c>
    </row>
    <row r="6" spans="1:16" x14ac:dyDescent="0.3">
      <c r="A6" t="s">
        <v>69</v>
      </c>
      <c r="B6" t="s">
        <v>69</v>
      </c>
      <c r="D6">
        <v>9</v>
      </c>
      <c r="E6">
        <v>58</v>
      </c>
      <c r="F6">
        <v>224</v>
      </c>
      <c r="G6">
        <v>9</v>
      </c>
      <c r="H6">
        <v>30</v>
      </c>
      <c r="I6">
        <v>49</v>
      </c>
      <c r="J6">
        <v>57</v>
      </c>
      <c r="K6">
        <v>44</v>
      </c>
      <c r="L6">
        <v>51</v>
      </c>
      <c r="M6">
        <f t="shared" si="0"/>
        <v>201</v>
      </c>
      <c r="N6">
        <v>8</v>
      </c>
      <c r="O6">
        <v>0</v>
      </c>
      <c r="P6">
        <v>126</v>
      </c>
    </row>
    <row r="7" spans="1:16" x14ac:dyDescent="0.3">
      <c r="A7" t="s">
        <v>70</v>
      </c>
      <c r="B7" t="s">
        <v>71</v>
      </c>
      <c r="D7">
        <v>9</v>
      </c>
      <c r="E7">
        <v>30</v>
      </c>
      <c r="F7">
        <v>224</v>
      </c>
      <c r="G7">
        <v>9</v>
      </c>
      <c r="H7">
        <v>30</v>
      </c>
      <c r="I7">
        <v>44</v>
      </c>
      <c r="J7">
        <v>30</v>
      </c>
      <c r="K7">
        <v>39</v>
      </c>
      <c r="L7">
        <v>31</v>
      </c>
      <c r="M7">
        <f t="shared" si="0"/>
        <v>144</v>
      </c>
      <c r="N7">
        <v>6</v>
      </c>
      <c r="O7">
        <v>59</v>
      </c>
      <c r="P7">
        <v>156</v>
      </c>
    </row>
    <row r="8" spans="1:16" x14ac:dyDescent="0.3">
      <c r="A8" t="s">
        <v>72</v>
      </c>
      <c r="B8" t="s">
        <v>73</v>
      </c>
      <c r="D8">
        <v>9</v>
      </c>
      <c r="E8">
        <v>18</v>
      </c>
      <c r="F8">
        <v>224</v>
      </c>
      <c r="G8">
        <v>9</v>
      </c>
      <c r="H8">
        <v>30</v>
      </c>
      <c r="I8">
        <v>53</v>
      </c>
      <c r="J8">
        <v>33</v>
      </c>
      <c r="K8">
        <v>44</v>
      </c>
      <c r="L8">
        <v>41</v>
      </c>
      <c r="M8">
        <f t="shared" si="0"/>
        <v>171</v>
      </c>
      <c r="N8">
        <v>7</v>
      </c>
      <c r="O8">
        <v>48</v>
      </c>
      <c r="P8">
        <v>156</v>
      </c>
    </row>
    <row r="9" spans="1:16" x14ac:dyDescent="0.3">
      <c r="A9" t="s">
        <v>74</v>
      </c>
      <c r="B9" t="s">
        <v>75</v>
      </c>
      <c r="D9">
        <v>9</v>
      </c>
      <c r="E9">
        <v>38</v>
      </c>
      <c r="F9">
        <v>224</v>
      </c>
      <c r="G9">
        <v>9</v>
      </c>
      <c r="H9">
        <v>30</v>
      </c>
      <c r="I9">
        <v>31</v>
      </c>
      <c r="J9">
        <v>32</v>
      </c>
      <c r="K9">
        <v>33</v>
      </c>
      <c r="L9">
        <v>41</v>
      </c>
      <c r="M9">
        <f t="shared" si="0"/>
        <v>137</v>
      </c>
      <c r="N9">
        <v>7</v>
      </c>
      <c r="O9">
        <v>23</v>
      </c>
      <c r="P9">
        <v>156</v>
      </c>
    </row>
    <row r="10" spans="1:16" x14ac:dyDescent="0.3">
      <c r="A10" t="s">
        <v>76</v>
      </c>
      <c r="B10" t="s">
        <v>77</v>
      </c>
      <c r="D10">
        <v>8</v>
      </c>
      <c r="E10">
        <v>43</v>
      </c>
      <c r="F10">
        <v>224</v>
      </c>
      <c r="G10">
        <v>9</v>
      </c>
      <c r="H10">
        <v>30</v>
      </c>
      <c r="I10">
        <v>59</v>
      </c>
      <c r="J10">
        <v>55</v>
      </c>
      <c r="K10">
        <v>48</v>
      </c>
      <c r="L10">
        <v>32</v>
      </c>
      <c r="M10">
        <f t="shared" si="0"/>
        <v>194</v>
      </c>
      <c r="N10">
        <v>8</v>
      </c>
      <c r="O10">
        <v>0</v>
      </c>
      <c r="P10">
        <v>143</v>
      </c>
    </row>
    <row r="11" spans="1:16" x14ac:dyDescent="0.3">
      <c r="A11" t="s">
        <v>78</v>
      </c>
      <c r="B11" t="s">
        <v>79</v>
      </c>
      <c r="D11">
        <v>9</v>
      </c>
      <c r="E11">
        <v>14</v>
      </c>
      <c r="F11">
        <v>224</v>
      </c>
      <c r="G11">
        <v>9</v>
      </c>
      <c r="H11">
        <v>30</v>
      </c>
      <c r="I11">
        <v>38</v>
      </c>
      <c r="J11">
        <v>47</v>
      </c>
      <c r="K11">
        <v>36</v>
      </c>
      <c r="L11">
        <v>47</v>
      </c>
      <c r="M11">
        <f t="shared" si="0"/>
        <v>168</v>
      </c>
      <c r="N11">
        <v>8</v>
      </c>
      <c r="O11">
        <v>0</v>
      </c>
      <c r="P11">
        <v>115</v>
      </c>
    </row>
    <row r="12" spans="1:16" x14ac:dyDescent="0.3">
      <c r="A12" t="s">
        <v>80</v>
      </c>
      <c r="B12" t="s">
        <v>81</v>
      </c>
      <c r="D12">
        <v>9</v>
      </c>
      <c r="E12">
        <v>34</v>
      </c>
      <c r="F12">
        <v>224</v>
      </c>
      <c r="G12">
        <v>9</v>
      </c>
      <c r="H12">
        <v>30</v>
      </c>
      <c r="I12">
        <v>59</v>
      </c>
      <c r="J12">
        <v>58</v>
      </c>
      <c r="K12">
        <v>42</v>
      </c>
      <c r="L12">
        <v>59</v>
      </c>
      <c r="M12">
        <f t="shared" si="0"/>
        <v>218</v>
      </c>
      <c r="N12">
        <v>8</v>
      </c>
      <c r="O12">
        <v>0</v>
      </c>
      <c r="P12">
        <v>142</v>
      </c>
    </row>
    <row r="13" spans="1:16" x14ac:dyDescent="0.3">
      <c r="A13" t="s">
        <v>82</v>
      </c>
      <c r="B13" t="s">
        <v>83</v>
      </c>
      <c r="D13">
        <v>7</v>
      </c>
      <c r="E13">
        <v>54</v>
      </c>
      <c r="F13">
        <v>224</v>
      </c>
      <c r="G13">
        <v>9</v>
      </c>
      <c r="H13">
        <v>30</v>
      </c>
      <c r="I13">
        <v>59</v>
      </c>
      <c r="J13">
        <v>32</v>
      </c>
      <c r="K13">
        <v>56</v>
      </c>
      <c r="L13">
        <v>49</v>
      </c>
      <c r="M13">
        <f t="shared" si="0"/>
        <v>196</v>
      </c>
      <c r="N13">
        <v>6</v>
      </c>
      <c r="O13">
        <v>51</v>
      </c>
      <c r="P13">
        <v>156</v>
      </c>
    </row>
    <row r="14" spans="1:16" x14ac:dyDescent="0.3">
      <c r="A14" t="s">
        <v>84</v>
      </c>
      <c r="B14" t="s">
        <v>85</v>
      </c>
      <c r="D14">
        <v>8</v>
      </c>
      <c r="E14">
        <v>21</v>
      </c>
      <c r="F14">
        <v>224</v>
      </c>
      <c r="G14">
        <v>9</v>
      </c>
      <c r="H14">
        <v>30</v>
      </c>
      <c r="I14">
        <v>37</v>
      </c>
      <c r="J14">
        <v>58</v>
      </c>
      <c r="K14">
        <v>33</v>
      </c>
      <c r="L14">
        <v>42</v>
      </c>
      <c r="M14">
        <f t="shared" si="0"/>
        <v>170</v>
      </c>
      <c r="N14">
        <v>7</v>
      </c>
      <c r="O14">
        <v>47</v>
      </c>
      <c r="P14">
        <v>156</v>
      </c>
    </row>
    <row r="15" spans="1:16" x14ac:dyDescent="0.3">
      <c r="A15" t="s">
        <v>86</v>
      </c>
      <c r="B15" t="s">
        <v>87</v>
      </c>
      <c r="D15">
        <v>7</v>
      </c>
      <c r="E15">
        <v>12</v>
      </c>
      <c r="F15">
        <v>224</v>
      </c>
      <c r="G15">
        <v>9</v>
      </c>
      <c r="H15">
        <v>30</v>
      </c>
      <c r="I15">
        <v>40</v>
      </c>
      <c r="J15">
        <v>53</v>
      </c>
      <c r="K15">
        <v>39</v>
      </c>
      <c r="L15">
        <v>52</v>
      </c>
      <c r="M15">
        <f t="shared" si="0"/>
        <v>184</v>
      </c>
      <c r="N15">
        <v>8</v>
      </c>
      <c r="O15">
        <v>0</v>
      </c>
      <c r="P15">
        <v>135</v>
      </c>
    </row>
    <row r="16" spans="1:16" x14ac:dyDescent="0.3">
      <c r="A16" t="s">
        <v>88</v>
      </c>
      <c r="B16" t="s">
        <v>89</v>
      </c>
      <c r="D16">
        <v>10</v>
      </c>
      <c r="E16">
        <v>0</v>
      </c>
      <c r="F16">
        <v>196</v>
      </c>
      <c r="G16">
        <v>9</v>
      </c>
      <c r="H16">
        <v>30</v>
      </c>
      <c r="I16">
        <v>38</v>
      </c>
      <c r="J16">
        <v>33</v>
      </c>
      <c r="K16">
        <v>57</v>
      </c>
      <c r="L16">
        <v>47</v>
      </c>
      <c r="M16">
        <f t="shared" si="0"/>
        <v>175</v>
      </c>
      <c r="N16">
        <v>7</v>
      </c>
      <c r="O16">
        <v>13</v>
      </c>
      <c r="P16">
        <v>156</v>
      </c>
    </row>
    <row r="17" spans="1:16" x14ac:dyDescent="0.3">
      <c r="A17" t="s">
        <v>90</v>
      </c>
      <c r="B17" t="s">
        <v>90</v>
      </c>
      <c r="D17">
        <v>10</v>
      </c>
      <c r="E17">
        <v>0</v>
      </c>
      <c r="F17">
        <v>195</v>
      </c>
      <c r="G17">
        <v>9</v>
      </c>
      <c r="H17">
        <v>30</v>
      </c>
      <c r="I17">
        <v>51</v>
      </c>
      <c r="J17">
        <v>54</v>
      </c>
      <c r="K17">
        <v>40</v>
      </c>
      <c r="L17">
        <v>37</v>
      </c>
      <c r="M17">
        <f t="shared" si="0"/>
        <v>182</v>
      </c>
      <c r="N17">
        <v>8</v>
      </c>
      <c r="O17">
        <v>0</v>
      </c>
      <c r="P17">
        <v>13</v>
      </c>
    </row>
    <row r="18" spans="1:16" x14ac:dyDescent="0.3">
      <c r="A18" t="s">
        <v>91</v>
      </c>
      <c r="B18" t="s">
        <v>92</v>
      </c>
      <c r="D18">
        <v>9</v>
      </c>
      <c r="E18">
        <v>32</v>
      </c>
      <c r="F18">
        <v>224</v>
      </c>
      <c r="G18">
        <v>9</v>
      </c>
      <c r="H18">
        <v>30</v>
      </c>
      <c r="I18">
        <v>47</v>
      </c>
      <c r="J18">
        <v>49</v>
      </c>
      <c r="K18">
        <v>54</v>
      </c>
      <c r="L18">
        <v>58</v>
      </c>
      <c r="M18">
        <f t="shared" si="0"/>
        <v>208</v>
      </c>
      <c r="N18">
        <v>5</v>
      </c>
      <c r="O18">
        <v>10</v>
      </c>
      <c r="P18">
        <v>156</v>
      </c>
    </row>
    <row r="19" spans="1:16" x14ac:dyDescent="0.3">
      <c r="A19" t="s">
        <v>93</v>
      </c>
      <c r="B19" t="s">
        <v>94</v>
      </c>
      <c r="D19">
        <v>10</v>
      </c>
      <c r="E19">
        <v>0</v>
      </c>
      <c r="F19">
        <v>178</v>
      </c>
      <c r="G19">
        <v>9</v>
      </c>
      <c r="H19">
        <v>30</v>
      </c>
      <c r="I19">
        <v>40</v>
      </c>
      <c r="J19">
        <v>57</v>
      </c>
      <c r="K19">
        <v>49</v>
      </c>
      <c r="L19">
        <v>49</v>
      </c>
      <c r="M19">
        <f t="shared" si="0"/>
        <v>195</v>
      </c>
      <c r="N19">
        <v>5</v>
      </c>
      <c r="O19">
        <v>10</v>
      </c>
      <c r="P19">
        <v>156</v>
      </c>
    </row>
    <row r="20" spans="1:16" x14ac:dyDescent="0.3">
      <c r="A20" t="s">
        <v>95</v>
      </c>
      <c r="B20" t="s">
        <v>96</v>
      </c>
      <c r="D20">
        <v>8</v>
      </c>
      <c r="E20">
        <v>39</v>
      </c>
      <c r="F20">
        <v>224</v>
      </c>
      <c r="G20">
        <v>9</v>
      </c>
      <c r="H20">
        <v>30</v>
      </c>
      <c r="I20">
        <v>58</v>
      </c>
      <c r="J20">
        <v>33</v>
      </c>
      <c r="K20">
        <v>51</v>
      </c>
      <c r="L20">
        <v>32</v>
      </c>
      <c r="M20">
        <f t="shared" si="0"/>
        <v>174</v>
      </c>
      <c r="N20">
        <v>7</v>
      </c>
      <c r="O20">
        <v>13</v>
      </c>
      <c r="P20">
        <v>156</v>
      </c>
    </row>
    <row r="21" spans="1:16" x14ac:dyDescent="0.3">
      <c r="A21" t="s">
        <v>97</v>
      </c>
      <c r="B21" t="s">
        <v>98</v>
      </c>
      <c r="D21">
        <v>10</v>
      </c>
      <c r="E21">
        <v>0</v>
      </c>
      <c r="F21">
        <v>199</v>
      </c>
      <c r="G21">
        <v>9</v>
      </c>
      <c r="H21">
        <v>30</v>
      </c>
      <c r="I21">
        <v>53</v>
      </c>
      <c r="J21">
        <v>54</v>
      </c>
      <c r="K21">
        <v>51</v>
      </c>
      <c r="L21">
        <v>54</v>
      </c>
      <c r="M21">
        <f t="shared" si="0"/>
        <v>212</v>
      </c>
      <c r="N21">
        <v>8</v>
      </c>
      <c r="O21">
        <v>0</v>
      </c>
      <c r="P21">
        <v>39</v>
      </c>
    </row>
    <row r="22" spans="1:16" x14ac:dyDescent="0.3">
      <c r="A22" t="s">
        <v>99</v>
      </c>
      <c r="B22" t="s">
        <v>99</v>
      </c>
      <c r="D22">
        <v>9</v>
      </c>
      <c r="E22">
        <v>34</v>
      </c>
      <c r="F22">
        <v>224</v>
      </c>
      <c r="G22">
        <v>9</v>
      </c>
      <c r="H22">
        <v>30</v>
      </c>
      <c r="I22">
        <v>38</v>
      </c>
      <c r="J22">
        <v>43</v>
      </c>
      <c r="K22">
        <v>53</v>
      </c>
      <c r="L22">
        <v>47</v>
      </c>
      <c r="M22">
        <f t="shared" si="0"/>
        <v>181</v>
      </c>
      <c r="N22">
        <v>8</v>
      </c>
      <c r="O22">
        <v>0</v>
      </c>
      <c r="P22">
        <v>21</v>
      </c>
    </row>
    <row r="23" spans="1:16" x14ac:dyDescent="0.3">
      <c r="A23" t="s">
        <v>100</v>
      </c>
      <c r="B23" t="s">
        <v>101</v>
      </c>
      <c r="D23">
        <v>8</v>
      </c>
      <c r="E23">
        <v>31</v>
      </c>
      <c r="F23">
        <v>224</v>
      </c>
      <c r="G23">
        <v>9</v>
      </c>
      <c r="H23">
        <v>30</v>
      </c>
      <c r="I23">
        <v>45</v>
      </c>
      <c r="J23">
        <v>49</v>
      </c>
      <c r="K23">
        <v>42</v>
      </c>
      <c r="L23">
        <v>32</v>
      </c>
      <c r="M23">
        <f t="shared" si="0"/>
        <v>168</v>
      </c>
      <c r="N23">
        <v>8</v>
      </c>
      <c r="O23">
        <v>0</v>
      </c>
      <c r="P23">
        <v>120</v>
      </c>
    </row>
    <row r="24" spans="1:16" x14ac:dyDescent="0.3">
      <c r="A24" t="s">
        <v>14</v>
      </c>
      <c r="B24" t="s">
        <v>14</v>
      </c>
      <c r="D24">
        <v>7</v>
      </c>
      <c r="E24">
        <v>1</v>
      </c>
      <c r="F24">
        <v>224</v>
      </c>
      <c r="G24">
        <v>9</v>
      </c>
      <c r="H24">
        <v>30</v>
      </c>
      <c r="I24">
        <v>47</v>
      </c>
      <c r="J24">
        <v>37</v>
      </c>
      <c r="K24">
        <v>30</v>
      </c>
      <c r="L24">
        <v>33</v>
      </c>
      <c r="M24">
        <f t="shared" si="0"/>
        <v>147</v>
      </c>
      <c r="N24">
        <v>8</v>
      </c>
      <c r="O24">
        <v>0</v>
      </c>
      <c r="P24">
        <v>134</v>
      </c>
    </row>
    <row r="25" spans="1:16" x14ac:dyDescent="0.3">
      <c r="A25" t="s">
        <v>15</v>
      </c>
      <c r="B25" t="s">
        <v>15</v>
      </c>
      <c r="D25">
        <v>10</v>
      </c>
      <c r="E25">
        <v>0</v>
      </c>
      <c r="F25">
        <v>224</v>
      </c>
      <c r="G25">
        <v>9</v>
      </c>
      <c r="H25">
        <v>30</v>
      </c>
      <c r="I25">
        <v>52</v>
      </c>
      <c r="J25">
        <v>50</v>
      </c>
      <c r="K25">
        <v>48</v>
      </c>
      <c r="L25">
        <v>57</v>
      </c>
      <c r="M25">
        <f t="shared" si="0"/>
        <v>207</v>
      </c>
      <c r="N25">
        <v>5</v>
      </c>
      <c r="O25">
        <v>5</v>
      </c>
      <c r="P25">
        <v>156</v>
      </c>
    </row>
  </sheetData>
  <sortState xmlns:xlrd2="http://schemas.microsoft.com/office/spreadsheetml/2017/richdata2" ref="A2:B23">
    <sortCondition ref="B2:B2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3006-8703-4207-A36C-EF0E705B4B66}">
  <dimension ref="A1:P25"/>
  <sheetViews>
    <sheetView workbookViewId="0">
      <selection activeCell="A2" sqref="A2:B12"/>
    </sheetView>
  </sheetViews>
  <sheetFormatPr defaultRowHeight="14.4" x14ac:dyDescent="0.3"/>
  <cols>
    <col min="1" max="1" width="17.88671875" bestFit="1" customWidth="1"/>
    <col min="2" max="2" width="21.5546875" bestFit="1" customWidth="1"/>
    <col min="3" max="3" width="11.77734375" bestFit="1" customWidth="1"/>
  </cols>
  <sheetData>
    <row r="1" spans="1:1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102</v>
      </c>
      <c r="J1" t="s">
        <v>103</v>
      </c>
      <c r="K1" t="s">
        <v>105</v>
      </c>
      <c r="L1" t="s">
        <v>104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22</v>
      </c>
      <c r="B2" t="s">
        <v>23</v>
      </c>
      <c r="D2">
        <v>7</v>
      </c>
      <c r="E2">
        <v>16</v>
      </c>
      <c r="F2">
        <v>224</v>
      </c>
      <c r="G2">
        <v>9</v>
      </c>
      <c r="H2">
        <v>30</v>
      </c>
      <c r="I2">
        <v>32</v>
      </c>
      <c r="J2">
        <v>48</v>
      </c>
      <c r="K2">
        <v>36</v>
      </c>
      <c r="L2">
        <v>30</v>
      </c>
      <c r="M2">
        <f>SUM(I2:L2)</f>
        <v>146</v>
      </c>
      <c r="N2">
        <v>6</v>
      </c>
      <c r="O2">
        <v>18</v>
      </c>
      <c r="P2">
        <v>156</v>
      </c>
    </row>
    <row r="3" spans="1:16" x14ac:dyDescent="0.3">
      <c r="A3" t="s">
        <v>24</v>
      </c>
      <c r="B3" t="s">
        <v>25</v>
      </c>
      <c r="D3">
        <v>8</v>
      </c>
      <c r="E3">
        <v>50</v>
      </c>
      <c r="F3">
        <v>224</v>
      </c>
      <c r="G3">
        <v>9</v>
      </c>
      <c r="H3">
        <v>30</v>
      </c>
      <c r="I3">
        <v>43</v>
      </c>
      <c r="J3">
        <v>40</v>
      </c>
      <c r="K3">
        <v>47</v>
      </c>
      <c r="L3">
        <v>44</v>
      </c>
      <c r="M3">
        <f t="shared" ref="M3:M25" si="0">SUM(I3:L3)</f>
        <v>174</v>
      </c>
      <c r="N3">
        <v>7</v>
      </c>
      <c r="O3">
        <v>23</v>
      </c>
      <c r="P3">
        <v>156</v>
      </c>
    </row>
    <row r="4" spans="1:16" x14ac:dyDescent="0.3">
      <c r="A4" t="s">
        <v>26</v>
      </c>
      <c r="B4" t="s">
        <v>27</v>
      </c>
      <c r="D4">
        <v>7</v>
      </c>
      <c r="E4">
        <v>46</v>
      </c>
      <c r="F4">
        <v>224</v>
      </c>
      <c r="G4">
        <v>9</v>
      </c>
      <c r="H4">
        <v>30</v>
      </c>
      <c r="I4">
        <v>37</v>
      </c>
      <c r="J4">
        <v>55</v>
      </c>
      <c r="K4">
        <v>30</v>
      </c>
      <c r="L4">
        <v>57</v>
      </c>
      <c r="M4">
        <f t="shared" si="0"/>
        <v>179</v>
      </c>
      <c r="N4">
        <v>7</v>
      </c>
      <c r="O4">
        <v>11</v>
      </c>
      <c r="P4">
        <v>156</v>
      </c>
    </row>
    <row r="5" spans="1:16" x14ac:dyDescent="0.3">
      <c r="A5" t="s">
        <v>28</v>
      </c>
      <c r="B5" t="s">
        <v>29</v>
      </c>
      <c r="D5">
        <v>7</v>
      </c>
      <c r="E5">
        <v>23</v>
      </c>
      <c r="F5">
        <v>224</v>
      </c>
      <c r="G5">
        <v>9</v>
      </c>
      <c r="H5">
        <v>30</v>
      </c>
      <c r="I5">
        <v>53</v>
      </c>
      <c r="J5">
        <v>30</v>
      </c>
      <c r="K5">
        <v>53</v>
      </c>
      <c r="L5">
        <v>56</v>
      </c>
      <c r="M5">
        <f t="shared" si="0"/>
        <v>192</v>
      </c>
      <c r="N5">
        <v>6</v>
      </c>
      <c r="O5">
        <v>53</v>
      </c>
      <c r="P5">
        <v>156</v>
      </c>
    </row>
    <row r="6" spans="1:16" x14ac:dyDescent="0.3">
      <c r="A6" t="s">
        <v>19</v>
      </c>
      <c r="B6" t="s">
        <v>20</v>
      </c>
      <c r="D6">
        <v>10</v>
      </c>
      <c r="E6">
        <v>0</v>
      </c>
      <c r="F6">
        <v>190</v>
      </c>
      <c r="G6">
        <v>9</v>
      </c>
      <c r="H6">
        <v>30</v>
      </c>
      <c r="I6">
        <v>49</v>
      </c>
      <c r="J6">
        <v>33</v>
      </c>
      <c r="K6">
        <v>59</v>
      </c>
      <c r="L6">
        <v>38</v>
      </c>
      <c r="M6">
        <f t="shared" si="0"/>
        <v>179</v>
      </c>
      <c r="N6">
        <v>8</v>
      </c>
      <c r="O6">
        <v>0</v>
      </c>
      <c r="P6">
        <v>152</v>
      </c>
    </row>
    <row r="7" spans="1:16" x14ac:dyDescent="0.3">
      <c r="A7" t="s">
        <v>30</v>
      </c>
      <c r="B7" t="s">
        <v>31</v>
      </c>
      <c r="D7">
        <v>7</v>
      </c>
      <c r="E7">
        <v>51</v>
      </c>
      <c r="F7">
        <v>224</v>
      </c>
      <c r="G7">
        <v>9</v>
      </c>
      <c r="H7">
        <v>30</v>
      </c>
      <c r="I7">
        <v>51</v>
      </c>
      <c r="J7">
        <v>47</v>
      </c>
      <c r="K7">
        <v>31</v>
      </c>
      <c r="L7">
        <v>44</v>
      </c>
      <c r="M7">
        <f t="shared" si="0"/>
        <v>173</v>
      </c>
      <c r="N7">
        <v>7</v>
      </c>
      <c r="O7">
        <v>44</v>
      </c>
      <c r="P7">
        <v>156</v>
      </c>
    </row>
    <row r="8" spans="1:16" x14ac:dyDescent="0.3">
      <c r="A8" t="s">
        <v>32</v>
      </c>
      <c r="B8" t="s">
        <v>33</v>
      </c>
      <c r="D8">
        <v>10</v>
      </c>
      <c r="E8">
        <v>0</v>
      </c>
      <c r="F8">
        <v>204</v>
      </c>
      <c r="G8">
        <v>9</v>
      </c>
      <c r="H8">
        <v>30</v>
      </c>
      <c r="I8">
        <v>41</v>
      </c>
      <c r="J8">
        <v>47</v>
      </c>
      <c r="K8">
        <v>44</v>
      </c>
      <c r="L8">
        <v>56</v>
      </c>
      <c r="M8">
        <f t="shared" si="0"/>
        <v>188</v>
      </c>
      <c r="N8">
        <v>5</v>
      </c>
      <c r="O8">
        <v>3</v>
      </c>
      <c r="P8">
        <v>156</v>
      </c>
    </row>
    <row r="9" spans="1:16" x14ac:dyDescent="0.3">
      <c r="A9" t="s">
        <v>34</v>
      </c>
      <c r="B9" t="s">
        <v>35</v>
      </c>
      <c r="D9">
        <v>7</v>
      </c>
      <c r="E9">
        <v>5</v>
      </c>
      <c r="F9">
        <v>224</v>
      </c>
      <c r="G9">
        <v>9</v>
      </c>
      <c r="H9">
        <v>30</v>
      </c>
      <c r="I9">
        <v>30</v>
      </c>
      <c r="J9">
        <v>52</v>
      </c>
      <c r="K9">
        <v>37</v>
      </c>
      <c r="L9">
        <v>34</v>
      </c>
      <c r="M9">
        <f t="shared" si="0"/>
        <v>153</v>
      </c>
      <c r="N9">
        <v>6</v>
      </c>
      <c r="O9">
        <v>48</v>
      </c>
      <c r="P9">
        <v>156</v>
      </c>
    </row>
    <row r="10" spans="1:16" x14ac:dyDescent="0.3">
      <c r="A10" t="s">
        <v>17</v>
      </c>
      <c r="B10" t="s">
        <v>18</v>
      </c>
      <c r="D10">
        <v>10</v>
      </c>
      <c r="E10">
        <v>0</v>
      </c>
      <c r="F10">
        <v>206</v>
      </c>
      <c r="G10">
        <v>9</v>
      </c>
      <c r="H10">
        <v>30</v>
      </c>
      <c r="I10">
        <v>59</v>
      </c>
      <c r="J10">
        <v>56</v>
      </c>
      <c r="K10">
        <v>46</v>
      </c>
      <c r="L10">
        <v>45</v>
      </c>
      <c r="M10">
        <f t="shared" si="0"/>
        <v>206</v>
      </c>
      <c r="N10">
        <v>8</v>
      </c>
      <c r="O10">
        <v>0</v>
      </c>
      <c r="P10">
        <v>28</v>
      </c>
    </row>
    <row r="11" spans="1:16" x14ac:dyDescent="0.3">
      <c r="A11" t="s">
        <v>36</v>
      </c>
      <c r="B11" t="s">
        <v>37</v>
      </c>
      <c r="D11">
        <v>9</v>
      </c>
      <c r="E11">
        <v>48</v>
      </c>
      <c r="F11">
        <v>224</v>
      </c>
      <c r="G11">
        <v>9</v>
      </c>
      <c r="H11">
        <v>30</v>
      </c>
      <c r="I11">
        <v>38</v>
      </c>
      <c r="J11">
        <v>50</v>
      </c>
      <c r="K11">
        <v>32</v>
      </c>
      <c r="L11">
        <v>55</v>
      </c>
      <c r="M11">
        <f t="shared" si="0"/>
        <v>175</v>
      </c>
      <c r="N11">
        <v>8</v>
      </c>
      <c r="O11">
        <v>0</v>
      </c>
      <c r="P11">
        <v>118</v>
      </c>
    </row>
    <row r="12" spans="1:16" x14ac:dyDescent="0.3">
      <c r="A12" t="s">
        <v>16</v>
      </c>
      <c r="B12" t="s">
        <v>38</v>
      </c>
      <c r="D12">
        <v>9</v>
      </c>
      <c r="E12">
        <v>57</v>
      </c>
      <c r="F12">
        <v>224</v>
      </c>
      <c r="G12">
        <v>9</v>
      </c>
      <c r="H12">
        <v>30</v>
      </c>
      <c r="I12">
        <v>35</v>
      </c>
      <c r="J12">
        <v>48</v>
      </c>
      <c r="K12">
        <v>32</v>
      </c>
      <c r="L12">
        <v>42</v>
      </c>
      <c r="M12">
        <f t="shared" si="0"/>
        <v>157</v>
      </c>
      <c r="N12">
        <v>8</v>
      </c>
      <c r="O12">
        <v>0</v>
      </c>
      <c r="P12">
        <v>114</v>
      </c>
    </row>
    <row r="13" spans="1:16" x14ac:dyDescent="0.3">
      <c r="A13" t="s">
        <v>39</v>
      </c>
      <c r="B13" s="1" t="s">
        <v>40</v>
      </c>
      <c r="D13">
        <v>9</v>
      </c>
      <c r="E13">
        <v>30</v>
      </c>
      <c r="F13">
        <v>224</v>
      </c>
      <c r="G13">
        <v>9</v>
      </c>
      <c r="H13">
        <v>30</v>
      </c>
      <c r="I13">
        <v>33</v>
      </c>
      <c r="J13">
        <v>44</v>
      </c>
      <c r="K13">
        <v>41</v>
      </c>
      <c r="L13">
        <v>48</v>
      </c>
      <c r="M13">
        <f t="shared" si="0"/>
        <v>166</v>
      </c>
      <c r="N13">
        <v>6</v>
      </c>
      <c r="O13">
        <v>39</v>
      </c>
      <c r="P13">
        <v>156</v>
      </c>
    </row>
    <row r="14" spans="1:16" x14ac:dyDescent="0.3">
      <c r="A14" t="s">
        <v>41</v>
      </c>
      <c r="B14" t="s">
        <v>42</v>
      </c>
      <c r="D14">
        <v>7</v>
      </c>
      <c r="E14">
        <v>21</v>
      </c>
      <c r="F14">
        <v>224</v>
      </c>
      <c r="G14">
        <v>9</v>
      </c>
      <c r="H14">
        <v>30</v>
      </c>
      <c r="I14">
        <v>52</v>
      </c>
      <c r="J14">
        <v>57</v>
      </c>
      <c r="K14">
        <v>54</v>
      </c>
      <c r="L14">
        <v>49</v>
      </c>
      <c r="M14">
        <f t="shared" si="0"/>
        <v>212</v>
      </c>
      <c r="N14">
        <v>8</v>
      </c>
      <c r="O14">
        <v>0</v>
      </c>
      <c r="P14">
        <v>113</v>
      </c>
    </row>
    <row r="15" spans="1:16" x14ac:dyDescent="0.3">
      <c r="A15" t="s">
        <v>43</v>
      </c>
      <c r="B15" t="s">
        <v>44</v>
      </c>
      <c r="D15">
        <v>8</v>
      </c>
      <c r="E15">
        <v>36</v>
      </c>
      <c r="F15">
        <v>224</v>
      </c>
      <c r="G15">
        <v>9</v>
      </c>
      <c r="H15">
        <v>30</v>
      </c>
      <c r="I15">
        <v>48</v>
      </c>
      <c r="J15">
        <v>55</v>
      </c>
      <c r="K15">
        <v>35</v>
      </c>
      <c r="L15">
        <v>39</v>
      </c>
      <c r="M15">
        <f t="shared" si="0"/>
        <v>177</v>
      </c>
      <c r="N15">
        <v>8</v>
      </c>
      <c r="O15">
        <v>0</v>
      </c>
      <c r="P15">
        <v>152</v>
      </c>
    </row>
    <row r="16" spans="1:16" x14ac:dyDescent="0.3">
      <c r="A16" t="s">
        <v>45</v>
      </c>
      <c r="B16" t="s">
        <v>46</v>
      </c>
      <c r="D16">
        <v>10</v>
      </c>
      <c r="E16">
        <v>0</v>
      </c>
      <c r="F16">
        <v>189</v>
      </c>
      <c r="G16">
        <v>9</v>
      </c>
      <c r="H16">
        <v>30</v>
      </c>
      <c r="I16">
        <v>47</v>
      </c>
      <c r="J16">
        <v>36</v>
      </c>
      <c r="K16">
        <v>52</v>
      </c>
      <c r="L16">
        <v>48</v>
      </c>
      <c r="M16">
        <f t="shared" si="0"/>
        <v>183</v>
      </c>
      <c r="N16">
        <v>6</v>
      </c>
      <c r="O16">
        <v>52</v>
      </c>
      <c r="P16">
        <v>156</v>
      </c>
    </row>
    <row r="17" spans="1:16" x14ac:dyDescent="0.3">
      <c r="A17" t="s">
        <v>47</v>
      </c>
      <c r="B17" t="s">
        <v>48</v>
      </c>
      <c r="D17">
        <v>10</v>
      </c>
      <c r="E17">
        <v>0</v>
      </c>
      <c r="F17">
        <v>192</v>
      </c>
      <c r="G17">
        <v>9</v>
      </c>
      <c r="H17">
        <v>30</v>
      </c>
      <c r="I17">
        <v>40</v>
      </c>
      <c r="J17">
        <v>57</v>
      </c>
      <c r="K17">
        <v>57</v>
      </c>
      <c r="L17">
        <v>30</v>
      </c>
      <c r="M17">
        <f t="shared" si="0"/>
        <v>184</v>
      </c>
      <c r="N17">
        <v>8</v>
      </c>
      <c r="O17">
        <v>0</v>
      </c>
      <c r="P17">
        <v>105</v>
      </c>
    </row>
    <row r="18" spans="1:16" x14ac:dyDescent="0.3">
      <c r="A18" t="s">
        <v>49</v>
      </c>
      <c r="B18" t="s">
        <v>50</v>
      </c>
      <c r="D18">
        <v>8</v>
      </c>
      <c r="E18">
        <v>49</v>
      </c>
      <c r="F18">
        <v>224</v>
      </c>
      <c r="G18">
        <v>9</v>
      </c>
      <c r="H18">
        <v>30</v>
      </c>
      <c r="I18">
        <v>36</v>
      </c>
      <c r="J18">
        <v>32</v>
      </c>
      <c r="K18">
        <v>49</v>
      </c>
      <c r="L18">
        <v>30</v>
      </c>
      <c r="M18">
        <f t="shared" si="0"/>
        <v>147</v>
      </c>
      <c r="N18">
        <v>7</v>
      </c>
      <c r="O18">
        <v>8</v>
      </c>
      <c r="P18">
        <v>156</v>
      </c>
    </row>
    <row r="19" spans="1:16" x14ac:dyDescent="0.3">
      <c r="A19" t="s">
        <v>51</v>
      </c>
      <c r="B19" t="s">
        <v>52</v>
      </c>
      <c r="D19">
        <v>7</v>
      </c>
      <c r="E19">
        <v>20</v>
      </c>
      <c r="F19">
        <v>224</v>
      </c>
      <c r="G19">
        <v>9</v>
      </c>
      <c r="H19">
        <v>30</v>
      </c>
      <c r="I19">
        <v>30</v>
      </c>
      <c r="J19">
        <v>40</v>
      </c>
      <c r="K19">
        <v>40</v>
      </c>
      <c r="L19">
        <v>47</v>
      </c>
      <c r="M19">
        <f t="shared" si="0"/>
        <v>157</v>
      </c>
      <c r="N19">
        <v>6</v>
      </c>
      <c r="O19">
        <v>39</v>
      </c>
      <c r="P19">
        <v>156</v>
      </c>
    </row>
    <row r="20" spans="1:16" x14ac:dyDescent="0.3">
      <c r="A20" t="s">
        <v>53</v>
      </c>
      <c r="B20" t="s">
        <v>54</v>
      </c>
      <c r="D20">
        <v>7</v>
      </c>
      <c r="E20">
        <v>32</v>
      </c>
      <c r="F20">
        <v>224</v>
      </c>
      <c r="G20">
        <v>9</v>
      </c>
      <c r="H20">
        <v>30</v>
      </c>
      <c r="I20">
        <v>55</v>
      </c>
      <c r="J20">
        <v>46</v>
      </c>
      <c r="K20">
        <v>49</v>
      </c>
      <c r="L20">
        <v>56</v>
      </c>
      <c r="M20">
        <f t="shared" si="0"/>
        <v>206</v>
      </c>
      <c r="N20">
        <v>6</v>
      </c>
      <c r="O20">
        <v>13</v>
      </c>
      <c r="P20">
        <v>156</v>
      </c>
    </row>
    <row r="21" spans="1:16" x14ac:dyDescent="0.3">
      <c r="A21" t="s">
        <v>55</v>
      </c>
      <c r="B21" t="s">
        <v>56</v>
      </c>
      <c r="D21">
        <v>9</v>
      </c>
      <c r="E21">
        <v>12</v>
      </c>
      <c r="F21">
        <v>224</v>
      </c>
      <c r="G21">
        <v>9</v>
      </c>
      <c r="H21">
        <v>30</v>
      </c>
      <c r="I21">
        <v>41</v>
      </c>
      <c r="J21">
        <v>59</v>
      </c>
      <c r="K21">
        <v>37</v>
      </c>
      <c r="L21">
        <v>43</v>
      </c>
      <c r="M21">
        <f t="shared" si="0"/>
        <v>180</v>
      </c>
      <c r="N21">
        <v>8</v>
      </c>
      <c r="O21">
        <v>0</v>
      </c>
      <c r="P21">
        <v>151</v>
      </c>
    </row>
    <row r="22" spans="1:16" x14ac:dyDescent="0.3">
      <c r="A22" t="s">
        <v>57</v>
      </c>
      <c r="B22" t="s">
        <v>58</v>
      </c>
      <c r="D22">
        <v>10</v>
      </c>
      <c r="E22">
        <v>0</v>
      </c>
      <c r="F22">
        <v>186</v>
      </c>
      <c r="G22">
        <v>9</v>
      </c>
      <c r="H22">
        <v>30</v>
      </c>
      <c r="I22">
        <v>51</v>
      </c>
      <c r="J22">
        <v>51</v>
      </c>
      <c r="K22">
        <v>32</v>
      </c>
      <c r="L22">
        <v>43</v>
      </c>
      <c r="M22">
        <f t="shared" si="0"/>
        <v>177</v>
      </c>
      <c r="N22">
        <v>7</v>
      </c>
      <c r="O22">
        <v>44</v>
      </c>
      <c r="P22">
        <v>156</v>
      </c>
    </row>
    <row r="23" spans="1:16" x14ac:dyDescent="0.3">
      <c r="A23" t="s">
        <v>59</v>
      </c>
      <c r="B23" t="s">
        <v>60</v>
      </c>
      <c r="D23">
        <v>8</v>
      </c>
      <c r="E23">
        <v>18</v>
      </c>
      <c r="F23">
        <v>224</v>
      </c>
      <c r="G23">
        <v>9</v>
      </c>
      <c r="H23">
        <v>30</v>
      </c>
      <c r="I23">
        <v>32</v>
      </c>
      <c r="J23">
        <v>45</v>
      </c>
      <c r="K23">
        <v>36</v>
      </c>
      <c r="L23">
        <v>36</v>
      </c>
      <c r="M23">
        <f t="shared" si="0"/>
        <v>149</v>
      </c>
      <c r="N23">
        <v>8</v>
      </c>
      <c r="O23">
        <v>0</v>
      </c>
      <c r="P23">
        <v>149</v>
      </c>
    </row>
    <row r="24" spans="1:16" x14ac:dyDescent="0.3">
      <c r="A24" t="s">
        <v>61</v>
      </c>
      <c r="B24" t="s">
        <v>61</v>
      </c>
      <c r="D24">
        <v>9</v>
      </c>
      <c r="E24">
        <v>21</v>
      </c>
      <c r="F24">
        <v>224</v>
      </c>
      <c r="G24">
        <v>9</v>
      </c>
      <c r="H24">
        <v>30</v>
      </c>
      <c r="I24">
        <v>41</v>
      </c>
      <c r="J24">
        <v>42</v>
      </c>
      <c r="K24">
        <v>58</v>
      </c>
      <c r="L24">
        <v>39</v>
      </c>
      <c r="M24">
        <f t="shared" si="0"/>
        <v>180</v>
      </c>
      <c r="N24">
        <v>8</v>
      </c>
      <c r="O24">
        <v>0</v>
      </c>
      <c r="P24">
        <v>138</v>
      </c>
    </row>
    <row r="25" spans="1:16" x14ac:dyDescent="0.3">
      <c r="A25" t="s">
        <v>62</v>
      </c>
      <c r="B25" t="s">
        <v>63</v>
      </c>
      <c r="D25">
        <v>8</v>
      </c>
      <c r="E25">
        <v>20</v>
      </c>
      <c r="F25">
        <v>224</v>
      </c>
      <c r="G25">
        <v>9</v>
      </c>
      <c r="H25">
        <v>30</v>
      </c>
      <c r="I25">
        <v>38</v>
      </c>
      <c r="J25">
        <v>30</v>
      </c>
      <c r="K25">
        <v>47</v>
      </c>
      <c r="L25">
        <v>51</v>
      </c>
      <c r="M25">
        <f t="shared" si="0"/>
        <v>166</v>
      </c>
      <c r="N25">
        <v>7</v>
      </c>
      <c r="O25">
        <v>51</v>
      </c>
      <c r="P25">
        <v>156</v>
      </c>
    </row>
  </sheetData>
  <sortState xmlns:xlrd2="http://schemas.microsoft.com/office/spreadsheetml/2017/richdata2" ref="A2:B25">
    <sortCondition ref="B2:B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B303-D134-4B68-817A-1C98D6DE7BBB}">
  <dimension ref="A1:H13"/>
  <sheetViews>
    <sheetView workbookViewId="0">
      <selection activeCell="A3" sqref="A3"/>
    </sheetView>
  </sheetViews>
  <sheetFormatPr defaultRowHeight="14.4" x14ac:dyDescent="0.3"/>
  <cols>
    <col min="1" max="1" width="21.109375" bestFit="1" customWidth="1"/>
    <col min="2" max="2" width="20" bestFit="1" customWidth="1"/>
    <col min="3" max="3" width="11.77734375" bestFit="1" customWidth="1"/>
    <col min="4" max="5" width="11.77734375" customWidth="1"/>
    <col min="6" max="6" width="7.77734375" bestFit="1" customWidth="1"/>
    <col min="7" max="7" width="7.88671875" bestFit="1" customWidth="1"/>
    <col min="8" max="8" width="5.109375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106</v>
      </c>
      <c r="G1" t="s">
        <v>107</v>
      </c>
      <c r="H1" t="s">
        <v>3</v>
      </c>
    </row>
    <row r="2" spans="1:8" x14ac:dyDescent="0.3">
      <c r="A2" t="str">
        <f>VLOOKUP(B2,Teams!$D$2:$E$25,2,FALSE)</f>
        <v>Per og Runar</v>
      </c>
      <c r="B2" t="s">
        <v>92</v>
      </c>
      <c r="C2">
        <v>248</v>
      </c>
      <c r="D2">
        <v>2</v>
      </c>
      <c r="E2">
        <v>0</v>
      </c>
      <c r="F2">
        <v>51</v>
      </c>
      <c r="G2">
        <v>73</v>
      </c>
      <c r="H2">
        <f>SUM(F2:G2)</f>
        <v>124</v>
      </c>
    </row>
    <row r="3" spans="1:8" x14ac:dyDescent="0.3">
      <c r="A3" t="str">
        <f>VLOOKUP(B3,Teams!$D$2:$E$25,2,FALSE)</f>
        <v>Christian og Robin</v>
      </c>
      <c r="B3" t="s">
        <v>83</v>
      </c>
      <c r="C3">
        <v>245</v>
      </c>
      <c r="D3">
        <v>2</v>
      </c>
      <c r="E3">
        <v>0</v>
      </c>
      <c r="F3">
        <v>85</v>
      </c>
      <c r="G3">
        <v>85</v>
      </c>
      <c r="H3">
        <f t="shared" ref="H3:H13" si="0">SUM(F3:G3)</f>
        <v>170</v>
      </c>
    </row>
    <row r="4" spans="1:8" x14ac:dyDescent="0.3">
      <c r="A4" t="str">
        <f>VLOOKUP(B4,Teams!$D$2:$E$25,2,FALSE)</f>
        <v>Henrik og Henrik</v>
      </c>
      <c r="B4" t="s">
        <v>15</v>
      </c>
      <c r="C4">
        <v>238</v>
      </c>
      <c r="D4">
        <v>2</v>
      </c>
      <c r="E4">
        <v>0</v>
      </c>
      <c r="F4">
        <v>61</v>
      </c>
      <c r="G4">
        <v>91</v>
      </c>
      <c r="H4">
        <f t="shared" si="0"/>
        <v>152</v>
      </c>
    </row>
    <row r="5" spans="1:8" x14ac:dyDescent="0.3">
      <c r="A5" t="str">
        <f>VLOOKUP(B5,Teams!$D$2:$E$25,2,FALSE)</f>
        <v>Alberto og KB</v>
      </c>
      <c r="B5" t="s">
        <v>87</v>
      </c>
      <c r="C5">
        <v>221</v>
      </c>
      <c r="D5">
        <v>2</v>
      </c>
      <c r="E5">
        <v>0</v>
      </c>
      <c r="F5">
        <v>73</v>
      </c>
      <c r="G5">
        <v>95</v>
      </c>
      <c r="H5">
        <f t="shared" si="0"/>
        <v>168</v>
      </c>
    </row>
    <row r="6" spans="1:8" x14ac:dyDescent="0.3">
      <c r="A6" t="str">
        <f>VLOOKUP(B6,Teams!$D$2:$E$25,2,FALSE)</f>
        <v>Heine og Simen</v>
      </c>
      <c r="B6" t="s">
        <v>81</v>
      </c>
      <c r="C6">
        <v>220</v>
      </c>
      <c r="D6">
        <v>2</v>
      </c>
      <c r="E6">
        <v>0</v>
      </c>
      <c r="F6">
        <v>64</v>
      </c>
      <c r="G6">
        <v>117</v>
      </c>
      <c r="H6">
        <f t="shared" si="0"/>
        <v>181</v>
      </c>
    </row>
    <row r="7" spans="1:8" x14ac:dyDescent="0.3">
      <c r="A7" t="str">
        <f>VLOOKUP(B7,Teams!$D$2:$E$25,2,FALSE)</f>
        <v>Magne og David</v>
      </c>
      <c r="B7" t="s">
        <v>94</v>
      </c>
      <c r="C7">
        <v>211</v>
      </c>
      <c r="D7">
        <v>2</v>
      </c>
      <c r="E7">
        <v>0</v>
      </c>
      <c r="F7">
        <v>53</v>
      </c>
      <c r="G7">
        <v>50</v>
      </c>
      <c r="H7">
        <f t="shared" si="0"/>
        <v>103</v>
      </c>
    </row>
    <row r="8" spans="1:8" x14ac:dyDescent="0.3">
      <c r="A8" t="str">
        <f>VLOOKUP(B8,Teams!$D$2:$E$25,2,FALSE)</f>
        <v>Håvar og Mikal</v>
      </c>
      <c r="B8" t="s">
        <v>96</v>
      </c>
      <c r="C8">
        <v>205</v>
      </c>
      <c r="D8">
        <v>2</v>
      </c>
      <c r="E8">
        <v>0</v>
      </c>
      <c r="F8">
        <v>85</v>
      </c>
      <c r="G8">
        <v>54</v>
      </c>
      <c r="H8">
        <f t="shared" si="0"/>
        <v>139</v>
      </c>
    </row>
    <row r="9" spans="1:8" x14ac:dyDescent="0.3">
      <c r="A9" t="str">
        <f>VLOOKUP(B9,Teams!$D$2:$E$25,2,FALSE)</f>
        <v>Laszlo og Erlend</v>
      </c>
      <c r="B9" t="s">
        <v>77</v>
      </c>
      <c r="C9">
        <v>203</v>
      </c>
      <c r="D9">
        <v>2</v>
      </c>
      <c r="E9">
        <v>0</v>
      </c>
      <c r="F9">
        <v>48</v>
      </c>
      <c r="G9">
        <v>127</v>
      </c>
      <c r="H9">
        <f t="shared" si="0"/>
        <v>175</v>
      </c>
    </row>
    <row r="10" spans="1:8" x14ac:dyDescent="0.3">
      <c r="A10" t="str">
        <f>VLOOKUP(B10,Teams!$D$2:$E$25,2,FALSE)</f>
        <v>Thomas og Christer</v>
      </c>
      <c r="B10" t="s">
        <v>85</v>
      </c>
      <c r="C10">
        <v>202</v>
      </c>
      <c r="D10">
        <v>2</v>
      </c>
      <c r="E10">
        <v>0</v>
      </c>
      <c r="F10">
        <v>79</v>
      </c>
      <c r="G10">
        <v>105</v>
      </c>
      <c r="H10">
        <f t="shared" si="0"/>
        <v>184</v>
      </c>
    </row>
    <row r="11" spans="1:8" x14ac:dyDescent="0.3">
      <c r="A11" t="str">
        <f>VLOOKUP(B11,Teams!$D$2:$E$25,2,FALSE)</f>
        <v>Ole og Mikus</v>
      </c>
      <c r="B11" t="s">
        <v>14</v>
      </c>
      <c r="C11">
        <v>199</v>
      </c>
      <c r="D11">
        <v>2</v>
      </c>
      <c r="E11">
        <v>0</v>
      </c>
      <c r="F11">
        <v>87</v>
      </c>
      <c r="G11">
        <v>32</v>
      </c>
      <c r="H11">
        <f t="shared" si="0"/>
        <v>119</v>
      </c>
    </row>
    <row r="12" spans="1:8" x14ac:dyDescent="0.3">
      <c r="A12" t="str">
        <f>VLOOKUP(B12,Teams!$D$2:$E$25,2,FALSE)</f>
        <v>Mathias og Jakob</v>
      </c>
      <c r="B12" t="s">
        <v>64</v>
      </c>
      <c r="C12">
        <v>197</v>
      </c>
      <c r="D12">
        <v>2</v>
      </c>
      <c r="E12">
        <v>0</v>
      </c>
      <c r="F12">
        <v>46</v>
      </c>
      <c r="G12">
        <v>43</v>
      </c>
      <c r="H12">
        <f t="shared" si="0"/>
        <v>89</v>
      </c>
    </row>
    <row r="13" spans="1:8" x14ac:dyDescent="0.3">
      <c r="A13" t="str">
        <f>VLOOKUP(B13,Teams!$D$2:$E$25,2,FALSE)</f>
        <v>Paal og Trond</v>
      </c>
      <c r="B13" t="s">
        <v>73</v>
      </c>
      <c r="C13">
        <v>189</v>
      </c>
      <c r="D13">
        <v>2</v>
      </c>
      <c r="E13">
        <v>0</v>
      </c>
      <c r="F13">
        <v>62</v>
      </c>
      <c r="G13">
        <v>65</v>
      </c>
      <c r="H13">
        <f t="shared" si="0"/>
        <v>127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86D7-F20F-4154-A61E-B81945F8DD0F}">
  <dimension ref="A1:H13"/>
  <sheetViews>
    <sheetView workbookViewId="0">
      <selection activeCell="A3" sqref="A3"/>
    </sheetView>
  </sheetViews>
  <sheetFormatPr defaultRowHeight="14.4" x14ac:dyDescent="0.3"/>
  <cols>
    <col min="1" max="1" width="17.88671875" bestFit="1" customWidth="1"/>
    <col min="2" max="2" width="18.77734375" bestFit="1" customWidth="1"/>
    <col min="3" max="3" width="11.77734375" bestFit="1" customWidth="1"/>
    <col min="4" max="5" width="11.77734375" customWidth="1"/>
    <col min="6" max="6" width="7.77734375" bestFit="1" customWidth="1"/>
    <col min="7" max="7" width="7.88671875" bestFit="1" customWidth="1"/>
    <col min="8" max="8" width="5.109375" bestFit="1" customWidth="1"/>
  </cols>
  <sheetData>
    <row r="1" spans="1:8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106</v>
      </c>
      <c r="G1" t="s">
        <v>107</v>
      </c>
      <c r="H1" t="s">
        <v>3</v>
      </c>
    </row>
    <row r="2" spans="1:8" x14ac:dyDescent="0.3">
      <c r="A2" t="str">
        <f>VLOOKUP(B2,Teams!$A$2:$B$25,2,FALSE)</f>
        <v>Amalie og Andrea</v>
      </c>
      <c r="B2" t="s">
        <v>54</v>
      </c>
      <c r="C2">
        <v>265</v>
      </c>
      <c r="D2">
        <v>2</v>
      </c>
      <c r="E2">
        <v>0</v>
      </c>
      <c r="F2">
        <v>43</v>
      </c>
      <c r="G2">
        <v>112</v>
      </c>
      <c r="H2">
        <f>SUM(F2:G2)</f>
        <v>155</v>
      </c>
    </row>
    <row r="3" spans="1:8" x14ac:dyDescent="0.3">
      <c r="A3" t="str">
        <f>VLOOKUP(B3,Teams!$A$2:$B$25,2,FALSE)</f>
        <v>Ingeborg og Merethe</v>
      </c>
      <c r="B3" t="s">
        <v>29</v>
      </c>
      <c r="C3">
        <v>236</v>
      </c>
      <c r="D3">
        <v>2</v>
      </c>
      <c r="E3">
        <v>0</v>
      </c>
      <c r="F3">
        <v>40</v>
      </c>
      <c r="G3">
        <v>119</v>
      </c>
      <c r="H3">
        <f t="shared" ref="H3:H13" si="0">SUM(F3:G3)</f>
        <v>159</v>
      </c>
    </row>
    <row r="4" spans="1:8" x14ac:dyDescent="0.3">
      <c r="A4" t="str">
        <f>VLOOKUP(B4,Teams!$A$2:$B$25,2,FALSE)</f>
        <v>Julianne og Hulda</v>
      </c>
      <c r="B4" t="s">
        <v>42</v>
      </c>
      <c r="C4">
        <v>229</v>
      </c>
      <c r="D4">
        <v>2</v>
      </c>
      <c r="E4">
        <v>0</v>
      </c>
      <c r="F4">
        <v>74</v>
      </c>
      <c r="G4">
        <v>107</v>
      </c>
      <c r="H4">
        <f t="shared" si="0"/>
        <v>181</v>
      </c>
    </row>
    <row r="5" spans="1:8" x14ac:dyDescent="0.3">
      <c r="A5" t="str">
        <f>VLOOKUP(B5,Teams!$A$2:$B$25,2,FALSE)</f>
        <v>Oda og Martine</v>
      </c>
      <c r="B5" t="s">
        <v>23</v>
      </c>
      <c r="C5">
        <v>227</v>
      </c>
      <c r="D5">
        <v>2</v>
      </c>
      <c r="E5">
        <v>0</v>
      </c>
      <c r="F5">
        <v>81</v>
      </c>
      <c r="G5">
        <v>115</v>
      </c>
      <c r="H5">
        <f t="shared" si="0"/>
        <v>196</v>
      </c>
    </row>
    <row r="6" spans="1:8" x14ac:dyDescent="0.3">
      <c r="A6" t="str">
        <f>VLOOKUP(B6,Teams!$A$2:$B$25,2,FALSE)</f>
        <v>Yara og Stine</v>
      </c>
      <c r="B6" t="s">
        <v>33</v>
      </c>
      <c r="C6">
        <v>227</v>
      </c>
      <c r="D6">
        <v>2</v>
      </c>
      <c r="E6">
        <v>0</v>
      </c>
      <c r="F6">
        <v>41</v>
      </c>
      <c r="G6">
        <v>105</v>
      </c>
      <c r="H6">
        <f t="shared" si="0"/>
        <v>146</v>
      </c>
    </row>
    <row r="7" spans="1:8" x14ac:dyDescent="0.3">
      <c r="A7" t="str">
        <f>VLOOKUP(B7,Teams!$A$2:$B$25,2,FALSE)</f>
        <v>Amalie og Thea</v>
      </c>
      <c r="B7" t="s">
        <v>52</v>
      </c>
      <c r="C7">
        <v>224</v>
      </c>
      <c r="D7">
        <v>2</v>
      </c>
      <c r="E7">
        <v>0</v>
      </c>
      <c r="F7">
        <v>47</v>
      </c>
      <c r="G7">
        <v>63</v>
      </c>
      <c r="H7">
        <f t="shared" si="0"/>
        <v>110</v>
      </c>
    </row>
    <row r="8" spans="1:8" x14ac:dyDescent="0.3">
      <c r="A8" t="str">
        <f>VLOOKUP(B8,Teams!$A$2:$B$25,2,FALSE)</f>
        <v>Regine og Katrine</v>
      </c>
      <c r="B8" t="s">
        <v>35</v>
      </c>
      <c r="C8">
        <v>220</v>
      </c>
      <c r="D8">
        <v>2</v>
      </c>
      <c r="E8">
        <v>0</v>
      </c>
      <c r="F8">
        <v>69</v>
      </c>
      <c r="G8">
        <v>83</v>
      </c>
      <c r="H8">
        <f t="shared" si="0"/>
        <v>152</v>
      </c>
    </row>
    <row r="9" spans="1:8" x14ac:dyDescent="0.3">
      <c r="A9" t="str">
        <f>VLOOKUP(B9,Teams!$A$2:$B$25,2,FALSE)</f>
        <v>Synne og Kristine</v>
      </c>
      <c r="B9" t="s">
        <v>27</v>
      </c>
      <c r="C9">
        <v>207</v>
      </c>
      <c r="D9">
        <v>2</v>
      </c>
      <c r="E9">
        <v>0</v>
      </c>
      <c r="F9">
        <v>41</v>
      </c>
      <c r="G9">
        <v>70</v>
      </c>
      <c r="H9">
        <f t="shared" si="0"/>
        <v>111</v>
      </c>
    </row>
    <row r="10" spans="1:8" x14ac:dyDescent="0.3">
      <c r="A10" t="str">
        <f>VLOOKUP(B10,Teams!$A$2:$B$25,2,FALSE)</f>
        <v>Sunniva og Julie</v>
      </c>
      <c r="B10" t="s">
        <v>40</v>
      </c>
      <c r="C10">
        <v>193</v>
      </c>
      <c r="D10">
        <v>2</v>
      </c>
      <c r="E10">
        <v>0</v>
      </c>
      <c r="F10">
        <v>75</v>
      </c>
      <c r="G10">
        <v>39</v>
      </c>
      <c r="H10">
        <f t="shared" si="0"/>
        <v>114</v>
      </c>
    </row>
    <row r="11" spans="1:8" x14ac:dyDescent="0.3">
      <c r="A11" t="str">
        <f>VLOOKUP(B11,Teams!$A$2:$B$25,2,FALSE)</f>
        <v>Tora og Sigrid</v>
      </c>
      <c r="B11" t="s">
        <v>31</v>
      </c>
      <c r="C11">
        <v>189</v>
      </c>
      <c r="D11">
        <v>2</v>
      </c>
      <c r="E11">
        <v>0</v>
      </c>
      <c r="F11">
        <v>73</v>
      </c>
      <c r="G11">
        <v>99</v>
      </c>
      <c r="H11">
        <f t="shared" si="0"/>
        <v>172</v>
      </c>
    </row>
    <row r="12" spans="1:8" x14ac:dyDescent="0.3">
      <c r="A12" t="str">
        <f>VLOOKUP(B12,Teams!$A$2:$B$25,2,FALSE)</f>
        <v>Johanne og Bettine</v>
      </c>
      <c r="B12" t="s">
        <v>46</v>
      </c>
      <c r="C12">
        <v>189</v>
      </c>
      <c r="D12">
        <v>2</v>
      </c>
      <c r="E12">
        <v>0</v>
      </c>
      <c r="F12">
        <v>48</v>
      </c>
      <c r="G12">
        <v>43</v>
      </c>
      <c r="H12">
        <f t="shared" si="0"/>
        <v>91</v>
      </c>
    </row>
    <row r="13" spans="1:8" x14ac:dyDescent="0.3">
      <c r="A13" t="str">
        <f>VLOOKUP(B13,Teams!$A$2:$B$25,2,FALSE)</f>
        <v>Camilla og Melissa</v>
      </c>
      <c r="B13" s="1" t="s">
        <v>18</v>
      </c>
      <c r="C13">
        <v>186</v>
      </c>
      <c r="D13">
        <v>2</v>
      </c>
      <c r="E13">
        <v>0</v>
      </c>
      <c r="F13">
        <v>79</v>
      </c>
      <c r="G13">
        <v>108</v>
      </c>
      <c r="H13">
        <f t="shared" si="0"/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9D7B-FF40-4CA2-9BCD-9EF4497138EF}">
  <dimension ref="A1:F6"/>
  <sheetViews>
    <sheetView workbookViewId="0">
      <selection activeCell="C21" sqref="C21"/>
    </sheetView>
  </sheetViews>
  <sheetFormatPr defaultRowHeight="14.4" x14ac:dyDescent="0.3"/>
  <cols>
    <col min="1" max="1" width="16.77734375" bestFit="1" customWidth="1"/>
    <col min="2" max="2" width="15.109375" bestFit="1" customWidth="1"/>
    <col min="3" max="3" width="16.33203125" customWidth="1"/>
    <col min="4" max="4" width="7.7773437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  <row r="2" spans="1:6" x14ac:dyDescent="0.3">
      <c r="A2" t="str">
        <f>VLOOKUP(B2,Teams!$D$2:$E$25,2,FALSE)</f>
        <v>Christian og Robin</v>
      </c>
      <c r="B2" t="s">
        <v>83</v>
      </c>
      <c r="C2">
        <v>330</v>
      </c>
      <c r="D2">
        <v>28</v>
      </c>
      <c r="E2">
        <v>7</v>
      </c>
      <c r="F2">
        <v>490</v>
      </c>
    </row>
    <row r="3" spans="1:6" x14ac:dyDescent="0.3">
      <c r="A3" t="str">
        <f>VLOOKUP(B3,Teams!$D$2:$E$25,2,FALSE)</f>
        <v>Per og Runar</v>
      </c>
      <c r="B3" t="s">
        <v>92</v>
      </c>
      <c r="C3">
        <v>317</v>
      </c>
      <c r="D3">
        <v>28</v>
      </c>
      <c r="E3">
        <v>42</v>
      </c>
      <c r="F3">
        <v>490</v>
      </c>
    </row>
    <row r="4" spans="1:6" x14ac:dyDescent="0.3">
      <c r="A4" t="str">
        <f>VLOOKUP(B4,Teams!$D$2:$E$25,2,FALSE)</f>
        <v>Heine og Simen</v>
      </c>
      <c r="B4" t="s">
        <v>81</v>
      </c>
      <c r="C4">
        <v>315</v>
      </c>
      <c r="D4">
        <v>28</v>
      </c>
      <c r="E4">
        <v>55</v>
      </c>
      <c r="F4">
        <v>490</v>
      </c>
    </row>
    <row r="5" spans="1:6" x14ac:dyDescent="0.3">
      <c r="A5" t="str">
        <f>VLOOKUP(B5,Teams!$D$2:$E$25,2,FALSE)</f>
        <v>Henrik og Henrik</v>
      </c>
      <c r="B5" t="s">
        <v>15</v>
      </c>
      <c r="C5">
        <v>313</v>
      </c>
      <c r="D5">
        <v>28</v>
      </c>
      <c r="E5">
        <v>5</v>
      </c>
      <c r="F5">
        <v>490</v>
      </c>
    </row>
    <row r="6" spans="1:6" x14ac:dyDescent="0.3">
      <c r="A6" t="str">
        <f>VLOOKUP(B6,Teams!$D$2:$E$25,2,FALSE)</f>
        <v>Thomas og Christer</v>
      </c>
      <c r="B6" t="s">
        <v>85</v>
      </c>
      <c r="C6">
        <v>302</v>
      </c>
      <c r="D6">
        <v>30</v>
      </c>
      <c r="E6">
        <v>0</v>
      </c>
      <c r="F6">
        <v>485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A0B0-DC45-4A2F-A461-9AA66BC99F43}">
  <dimension ref="A1:F6"/>
  <sheetViews>
    <sheetView tabSelected="1" workbookViewId="0">
      <selection activeCell="F7" sqref="F7"/>
    </sheetView>
  </sheetViews>
  <sheetFormatPr defaultRowHeight="14.4" x14ac:dyDescent="0.3"/>
  <cols>
    <col min="1" max="1" width="17.88671875" bestFit="1" customWidth="1"/>
    <col min="2" max="2" width="18.77734375" bestFit="1" customWidth="1"/>
    <col min="3" max="3" width="11.77734375" bestFit="1" customWidth="1"/>
    <col min="4" max="4" width="7.77734375" bestFit="1" customWidth="1"/>
    <col min="5" max="5" width="7.88671875" bestFit="1" customWidth="1"/>
    <col min="6" max="6" width="5.109375" bestFit="1" customWidth="1"/>
  </cols>
  <sheetData>
    <row r="1" spans="1:6" x14ac:dyDescent="0.3">
      <c r="A1" t="s">
        <v>12</v>
      </c>
      <c r="B1" t="s">
        <v>0</v>
      </c>
      <c r="C1" t="s">
        <v>21</v>
      </c>
      <c r="D1" t="s">
        <v>1</v>
      </c>
      <c r="E1" t="s">
        <v>2</v>
      </c>
      <c r="F1" t="s">
        <v>3</v>
      </c>
    </row>
    <row r="2" spans="1:6" x14ac:dyDescent="0.3">
      <c r="A2" t="str">
        <f>VLOOKUP(B2,Teams!$A$2:$B$25,2,FALSE)</f>
        <v>Amalie og Andrea</v>
      </c>
      <c r="B2" t="s">
        <v>54</v>
      </c>
      <c r="C2">
        <v>340</v>
      </c>
      <c r="D2">
        <v>30</v>
      </c>
      <c r="E2">
        <v>0</v>
      </c>
      <c r="F2">
        <v>299</v>
      </c>
    </row>
    <row r="3" spans="1:6" x14ac:dyDescent="0.3">
      <c r="A3" t="str">
        <f>VLOOKUP(B3,Teams!$A$2:$B$25,2,FALSE)</f>
        <v>Oda og Martine</v>
      </c>
      <c r="B3" t="s">
        <v>23</v>
      </c>
      <c r="C3">
        <v>327</v>
      </c>
      <c r="D3">
        <v>29</v>
      </c>
      <c r="E3">
        <v>58</v>
      </c>
      <c r="F3">
        <v>490</v>
      </c>
    </row>
    <row r="4" spans="1:6" x14ac:dyDescent="0.3">
      <c r="A4" t="str">
        <f>VLOOKUP(B4,Teams!$A$2:$B$25,2,FALSE)</f>
        <v>Julianne og Hulda</v>
      </c>
      <c r="B4" t="s">
        <v>42</v>
      </c>
      <c r="C4">
        <v>319</v>
      </c>
      <c r="D4">
        <v>30</v>
      </c>
      <c r="E4">
        <v>0</v>
      </c>
      <c r="F4">
        <v>305</v>
      </c>
    </row>
    <row r="5" spans="1:6" x14ac:dyDescent="0.3">
      <c r="A5" t="str">
        <f>VLOOKUP(B5,Teams!$A$2:$B$25,2,FALSE)</f>
        <v>Ingeborg og Merethe</v>
      </c>
      <c r="B5" t="s">
        <v>29</v>
      </c>
      <c r="C5">
        <v>316</v>
      </c>
      <c r="D5">
        <v>30</v>
      </c>
      <c r="E5">
        <v>0</v>
      </c>
      <c r="F5">
        <v>333</v>
      </c>
    </row>
    <row r="6" spans="1:6" x14ac:dyDescent="0.3">
      <c r="A6" t="str">
        <f>VLOOKUP(B6,Teams!$A$2:$B$25,2,FALSE)</f>
        <v>Yara og Stine</v>
      </c>
      <c r="B6" t="s">
        <v>33</v>
      </c>
      <c r="C6">
        <v>298</v>
      </c>
      <c r="D6">
        <v>30</v>
      </c>
      <c r="E6">
        <v>0</v>
      </c>
      <c r="F6">
        <v>340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topLeftCell="A9" workbookViewId="0">
      <selection activeCell="E23" sqref="E23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44</v>
      </c>
    </row>
    <row r="24" spans="1:2" x14ac:dyDescent="0.3">
      <c r="A24">
        <v>23</v>
      </c>
      <c r="B24">
        <v>43</v>
      </c>
    </row>
    <row r="25" spans="1:2" x14ac:dyDescent="0.3">
      <c r="A25">
        <v>24</v>
      </c>
      <c r="B25">
        <v>42</v>
      </c>
    </row>
    <row r="26" spans="1:2" x14ac:dyDescent="0.3">
      <c r="A26">
        <v>25</v>
      </c>
      <c r="B26">
        <v>41</v>
      </c>
    </row>
    <row r="27" spans="1:2" x14ac:dyDescent="0.3">
      <c r="A27">
        <v>26</v>
      </c>
      <c r="B27">
        <v>40</v>
      </c>
    </row>
    <row r="28" spans="1:2" x14ac:dyDescent="0.3">
      <c r="A28">
        <v>27</v>
      </c>
      <c r="B28">
        <v>39</v>
      </c>
    </row>
    <row r="29" spans="1:2" x14ac:dyDescent="0.3">
      <c r="A29">
        <v>28</v>
      </c>
      <c r="B29">
        <v>38</v>
      </c>
    </row>
    <row r="30" spans="1:2" x14ac:dyDescent="0.3">
      <c r="A30">
        <v>29</v>
      </c>
      <c r="B30">
        <v>37</v>
      </c>
    </row>
    <row r="31" spans="1:2" x14ac:dyDescent="0.3">
      <c r="A31">
        <v>30</v>
      </c>
      <c r="B31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DCB04-4BC9-43A4-9555-0A03A3A447CC}">
  <dimension ref="A1:E25"/>
  <sheetViews>
    <sheetView workbookViewId="0">
      <selection activeCell="D7" sqref="D7"/>
    </sheetView>
  </sheetViews>
  <sheetFormatPr defaultRowHeight="14.4" x14ac:dyDescent="0.3"/>
  <cols>
    <col min="1" max="1" width="19.5546875" bestFit="1" customWidth="1"/>
    <col min="2" max="2" width="18.21875" bestFit="1" customWidth="1"/>
    <col min="4" max="4" width="20" bestFit="1" customWidth="1"/>
    <col min="5" max="5" width="23.21875" bestFit="1" customWidth="1"/>
  </cols>
  <sheetData>
    <row r="1" spans="1:5" x14ac:dyDescent="0.3">
      <c r="A1" t="s">
        <v>109</v>
      </c>
      <c r="B1" t="s">
        <v>108</v>
      </c>
      <c r="D1" t="s">
        <v>109</v>
      </c>
      <c r="E1" t="s">
        <v>108</v>
      </c>
    </row>
    <row r="2" spans="1:5" x14ac:dyDescent="0.3">
      <c r="A2" t="s">
        <v>23</v>
      </c>
      <c r="B2" t="s">
        <v>22</v>
      </c>
      <c r="D2" t="s">
        <v>64</v>
      </c>
      <c r="E2" t="s">
        <v>64</v>
      </c>
    </row>
    <row r="3" spans="1:5" x14ac:dyDescent="0.3">
      <c r="A3" t="s">
        <v>25</v>
      </c>
      <c r="B3" t="s">
        <v>24</v>
      </c>
      <c r="D3" t="s">
        <v>65</v>
      </c>
      <c r="E3" t="s">
        <v>65</v>
      </c>
    </row>
    <row r="4" spans="1:5" x14ac:dyDescent="0.3">
      <c r="A4" t="s">
        <v>27</v>
      </c>
      <c r="B4" t="s">
        <v>26</v>
      </c>
      <c r="D4" t="s">
        <v>67</v>
      </c>
      <c r="E4" t="s">
        <v>66</v>
      </c>
    </row>
    <row r="5" spans="1:5" x14ac:dyDescent="0.3">
      <c r="A5" t="s">
        <v>29</v>
      </c>
      <c r="B5" t="s">
        <v>28</v>
      </c>
      <c r="D5" t="s">
        <v>68</v>
      </c>
      <c r="E5" t="s">
        <v>13</v>
      </c>
    </row>
    <row r="6" spans="1:5" x14ac:dyDescent="0.3">
      <c r="A6" t="s">
        <v>20</v>
      </c>
      <c r="B6" t="s">
        <v>19</v>
      </c>
      <c r="D6" t="s">
        <v>110</v>
      </c>
      <c r="E6" t="s">
        <v>69</v>
      </c>
    </row>
    <row r="7" spans="1:5" x14ac:dyDescent="0.3">
      <c r="A7" t="s">
        <v>31</v>
      </c>
      <c r="B7" t="s">
        <v>30</v>
      </c>
      <c r="D7" t="s">
        <v>71</v>
      </c>
      <c r="E7" t="s">
        <v>70</v>
      </c>
    </row>
    <row r="8" spans="1:5" x14ac:dyDescent="0.3">
      <c r="A8" t="s">
        <v>33</v>
      </c>
      <c r="B8" t="s">
        <v>111</v>
      </c>
      <c r="D8" t="s">
        <v>73</v>
      </c>
      <c r="E8" t="s">
        <v>72</v>
      </c>
    </row>
    <row r="9" spans="1:5" x14ac:dyDescent="0.3">
      <c r="A9" t="s">
        <v>35</v>
      </c>
      <c r="B9" t="s">
        <v>34</v>
      </c>
      <c r="D9" t="s">
        <v>75</v>
      </c>
      <c r="E9" t="s">
        <v>74</v>
      </c>
    </row>
    <row r="10" spans="1:5" x14ac:dyDescent="0.3">
      <c r="A10" t="s">
        <v>18</v>
      </c>
      <c r="B10" t="s">
        <v>17</v>
      </c>
      <c r="D10" t="s">
        <v>77</v>
      </c>
      <c r="E10" t="s">
        <v>76</v>
      </c>
    </row>
    <row r="11" spans="1:5" x14ac:dyDescent="0.3">
      <c r="A11" t="s">
        <v>37</v>
      </c>
      <c r="B11" t="s">
        <v>36</v>
      </c>
      <c r="D11" t="s">
        <v>79</v>
      </c>
      <c r="E11" t="s">
        <v>78</v>
      </c>
    </row>
    <row r="12" spans="1:5" x14ac:dyDescent="0.3">
      <c r="A12" t="s">
        <v>38</v>
      </c>
      <c r="B12" t="s">
        <v>16</v>
      </c>
      <c r="D12" t="s">
        <v>81</v>
      </c>
      <c r="E12" t="s">
        <v>80</v>
      </c>
    </row>
    <row r="13" spans="1:5" x14ac:dyDescent="0.3">
      <c r="A13" t="s">
        <v>40</v>
      </c>
      <c r="B13" t="s">
        <v>39</v>
      </c>
      <c r="D13" t="s">
        <v>83</v>
      </c>
      <c r="E13" t="s">
        <v>82</v>
      </c>
    </row>
    <row r="14" spans="1:5" x14ac:dyDescent="0.3">
      <c r="A14" t="s">
        <v>42</v>
      </c>
      <c r="B14" t="s">
        <v>41</v>
      </c>
      <c r="D14" t="s">
        <v>85</v>
      </c>
      <c r="E14" t="s">
        <v>84</v>
      </c>
    </row>
    <row r="15" spans="1:5" x14ac:dyDescent="0.3">
      <c r="A15" t="s">
        <v>44</v>
      </c>
      <c r="B15" t="s">
        <v>43</v>
      </c>
      <c r="D15" t="s">
        <v>87</v>
      </c>
      <c r="E15" t="s">
        <v>86</v>
      </c>
    </row>
    <row r="16" spans="1:5" x14ac:dyDescent="0.3">
      <c r="A16" t="s">
        <v>46</v>
      </c>
      <c r="B16" t="s">
        <v>45</v>
      </c>
      <c r="D16" t="s">
        <v>89</v>
      </c>
      <c r="E16" t="s">
        <v>88</v>
      </c>
    </row>
    <row r="17" spans="1:5" x14ac:dyDescent="0.3">
      <c r="A17" t="s">
        <v>48</v>
      </c>
      <c r="B17" t="s">
        <v>47</v>
      </c>
      <c r="D17" t="s">
        <v>90</v>
      </c>
      <c r="E17" t="s">
        <v>90</v>
      </c>
    </row>
    <row r="18" spans="1:5" x14ac:dyDescent="0.3">
      <c r="A18" t="s">
        <v>50</v>
      </c>
      <c r="B18" t="s">
        <v>49</v>
      </c>
      <c r="D18" t="s">
        <v>92</v>
      </c>
      <c r="E18" t="s">
        <v>91</v>
      </c>
    </row>
    <row r="19" spans="1:5" x14ac:dyDescent="0.3">
      <c r="A19" t="s">
        <v>52</v>
      </c>
      <c r="B19" t="s">
        <v>51</v>
      </c>
      <c r="D19" t="s">
        <v>94</v>
      </c>
      <c r="E19" t="s">
        <v>93</v>
      </c>
    </row>
    <row r="20" spans="1:5" x14ac:dyDescent="0.3">
      <c r="A20" t="s">
        <v>54</v>
      </c>
      <c r="B20" t="s">
        <v>53</v>
      </c>
      <c r="D20" t="s">
        <v>96</v>
      </c>
      <c r="E20" t="s">
        <v>95</v>
      </c>
    </row>
    <row r="21" spans="1:5" x14ac:dyDescent="0.3">
      <c r="A21" t="s">
        <v>56</v>
      </c>
      <c r="B21" t="s">
        <v>55</v>
      </c>
      <c r="D21" t="s">
        <v>98</v>
      </c>
      <c r="E21" t="s">
        <v>97</v>
      </c>
    </row>
    <row r="22" spans="1:5" x14ac:dyDescent="0.3">
      <c r="A22" t="s">
        <v>58</v>
      </c>
      <c r="B22" t="s">
        <v>57</v>
      </c>
      <c r="D22" t="s">
        <v>99</v>
      </c>
      <c r="E22" t="s">
        <v>99</v>
      </c>
    </row>
    <row r="23" spans="1:5" x14ac:dyDescent="0.3">
      <c r="A23" t="s">
        <v>60</v>
      </c>
      <c r="B23" t="s">
        <v>59</v>
      </c>
      <c r="D23" t="s">
        <v>101</v>
      </c>
      <c r="E23" t="s">
        <v>100</v>
      </c>
    </row>
    <row r="24" spans="1:5" x14ac:dyDescent="0.3">
      <c r="A24" t="s">
        <v>61</v>
      </c>
      <c r="B24" t="s">
        <v>61</v>
      </c>
      <c r="D24" t="s">
        <v>14</v>
      </c>
      <c r="E24" t="s">
        <v>14</v>
      </c>
    </row>
    <row r="25" spans="1:5" x14ac:dyDescent="0.3">
      <c r="A25" t="s">
        <v>63</v>
      </c>
      <c r="B25" t="s">
        <v>62</v>
      </c>
      <c r="D25" t="s">
        <v>15</v>
      </c>
      <c r="E2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ScoreM</vt:lpstr>
      <vt:lpstr>ScoreF</vt:lpstr>
      <vt:lpstr>SFM</vt:lpstr>
      <vt:lpstr>SFF</vt:lpstr>
      <vt:lpstr>FM</vt:lpstr>
      <vt:lpstr>FF</vt:lpstr>
      <vt:lpstr>ScoreMatrix</vt:lpstr>
      <vt:lpstr>Teams</vt:lpstr>
      <vt:lpstr>TeamF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Li, Yuanhao</cp:lastModifiedBy>
  <dcterms:created xsi:type="dcterms:W3CDTF">2022-06-01T20:09:01Z</dcterms:created>
  <dcterms:modified xsi:type="dcterms:W3CDTF">2023-11-02T13:37:59Z</dcterms:modified>
</cp:coreProperties>
</file>