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90" windowHeight="7410"/>
  </bookViews>
  <sheets>
    <sheet name="Adults" sheetId="1" r:id="rId1"/>
    <sheet name="Jacks" sheetId="2" r:id="rId2"/>
    <sheet name="Sheet3" sheetId="3" r:id="rId3"/>
  </sheets>
  <definedNames>
    <definedName name="_xlnm.Print_Area" localSheetId="0">Adults!$A$1:$J$115</definedName>
  </definedNames>
  <calcPr calcId="125725"/>
</workbook>
</file>

<file path=xl/calcChain.xml><?xml version="1.0" encoding="utf-8"?>
<calcChain xmlns="http://schemas.openxmlformats.org/spreadsheetml/2006/main">
  <c r="J115" i="1"/>
  <c r="I115"/>
  <c r="H115"/>
  <c r="J111" l="1"/>
  <c r="J112"/>
  <c r="J113" s="1"/>
  <c r="J114" s="1"/>
  <c r="I114"/>
  <c r="H114"/>
  <c r="I113"/>
  <c r="H113"/>
  <c r="I112"/>
  <c r="H112"/>
  <c r="I111"/>
  <c r="H111"/>
  <c r="I110"/>
  <c r="H110"/>
  <c r="I109"/>
  <c r="H109"/>
  <c r="I108"/>
  <c r="H108"/>
  <c r="J107"/>
  <c r="J108"/>
  <c r="J109" s="1"/>
  <c r="J110" s="1"/>
  <c r="I107"/>
  <c r="H107"/>
  <c r="J104" l="1"/>
  <c r="J105"/>
  <c r="J106" s="1"/>
  <c r="I106"/>
  <c r="H106"/>
  <c r="I105"/>
  <c r="H105"/>
  <c r="I104"/>
  <c r="H104"/>
  <c r="I103"/>
  <c r="H103"/>
  <c r="J102"/>
  <c r="J103"/>
  <c r="I102"/>
  <c r="H102"/>
  <c r="J100"/>
  <c r="J101"/>
  <c r="I101"/>
  <c r="H101"/>
  <c r="I100"/>
  <c r="H100"/>
  <c r="J97" l="1"/>
  <c r="J98"/>
  <c r="J99" s="1"/>
  <c r="I99"/>
  <c r="H99"/>
  <c r="I98"/>
  <c r="H98"/>
  <c r="I97"/>
  <c r="H97"/>
  <c r="J95" l="1"/>
  <c r="J96" s="1"/>
  <c r="I96"/>
  <c r="H96"/>
  <c r="I95"/>
  <c r="H95"/>
  <c r="J93"/>
  <c r="J94"/>
  <c r="I94"/>
  <c r="H94"/>
  <c r="I93"/>
  <c r="H93"/>
  <c r="J92"/>
  <c r="I92"/>
  <c r="H92"/>
  <c r="J89"/>
  <c r="J90" s="1"/>
  <c r="J91" s="1"/>
  <c r="I89"/>
  <c r="I90"/>
  <c r="I91"/>
  <c r="H91"/>
  <c r="H90"/>
  <c r="H89" l="1"/>
  <c r="J88"/>
  <c r="H88"/>
  <c r="I88"/>
  <c r="J87"/>
  <c r="H87"/>
  <c r="I87"/>
  <c r="G87"/>
  <c r="J80"/>
  <c r="J81"/>
  <c r="J82" s="1"/>
  <c r="J83" s="1"/>
  <c r="J84" s="1"/>
  <c r="J85" s="1"/>
  <c r="J86" s="1"/>
  <c r="H86"/>
  <c r="I86"/>
  <c r="G86"/>
  <c r="H85"/>
  <c r="I85"/>
  <c r="G85"/>
  <c r="H84"/>
  <c r="I84"/>
  <c r="G84"/>
  <c r="H83"/>
  <c r="I83"/>
  <c r="G83"/>
  <c r="H82"/>
  <c r="I82"/>
  <c r="G82"/>
  <c r="H81"/>
  <c r="I81"/>
  <c r="G81"/>
  <c r="H80"/>
  <c r="I80"/>
  <c r="G80"/>
  <c r="J79"/>
  <c r="H79"/>
  <c r="I79"/>
  <c r="G79"/>
  <c r="J78" l="1"/>
  <c r="H78"/>
  <c r="I78"/>
  <c r="G78"/>
  <c r="J76" l="1"/>
  <c r="J77"/>
  <c r="H77"/>
  <c r="I77"/>
  <c r="G77"/>
  <c r="H76"/>
  <c r="I76"/>
  <c r="G76"/>
  <c r="J75" l="1"/>
  <c r="H75"/>
  <c r="I75"/>
  <c r="G75"/>
  <c r="J74"/>
  <c r="H74"/>
  <c r="I74"/>
  <c r="G74"/>
  <c r="J73"/>
  <c r="H73"/>
  <c r="I73"/>
  <c r="G73"/>
  <c r="J72"/>
  <c r="H72"/>
  <c r="I72"/>
  <c r="G72"/>
  <c r="J69"/>
  <c r="J70"/>
  <c r="J71" s="1"/>
  <c r="H71"/>
  <c r="I71"/>
  <c r="G71"/>
  <c r="H70"/>
  <c r="I70"/>
  <c r="G70"/>
  <c r="H69"/>
  <c r="I69"/>
  <c r="G69"/>
  <c r="J68"/>
  <c r="H68"/>
  <c r="I68"/>
  <c r="G68"/>
  <c r="J67"/>
  <c r="H67"/>
  <c r="I67"/>
  <c r="G67"/>
  <c r="J65" l="1"/>
  <c r="J66"/>
  <c r="H66"/>
  <c r="I66"/>
  <c r="G66"/>
  <c r="H65"/>
  <c r="I65"/>
  <c r="G65"/>
  <c r="J64"/>
  <c r="H64"/>
  <c r="I64"/>
  <c r="G64"/>
  <c r="J62" l="1"/>
  <c r="J63"/>
  <c r="H63"/>
  <c r="I63"/>
  <c r="G63"/>
  <c r="H62"/>
  <c r="I62"/>
  <c r="G62"/>
  <c r="H61"/>
  <c r="I61"/>
  <c r="J61" s="1"/>
  <c r="G61"/>
  <c r="J60"/>
  <c r="H60"/>
  <c r="I60"/>
  <c r="G60"/>
  <c r="J58"/>
  <c r="J59"/>
  <c r="H59"/>
  <c r="I59"/>
  <c r="G59"/>
  <c r="H58"/>
  <c r="I58"/>
  <c r="G58"/>
  <c r="G57"/>
  <c r="H57"/>
  <c r="I57" s="1"/>
  <c r="J57" s="1"/>
  <c r="J52" l="1"/>
  <c r="J53"/>
  <c r="J54" s="1"/>
  <c r="J55" s="1"/>
  <c r="J56" s="1"/>
  <c r="G56"/>
  <c r="H56"/>
  <c r="I56"/>
  <c r="G55"/>
  <c r="G54"/>
  <c r="H55"/>
  <c r="I55"/>
  <c r="H54"/>
  <c r="I54"/>
  <c r="H52"/>
  <c r="I52"/>
  <c r="G52"/>
  <c r="J51" l="1"/>
  <c r="H51"/>
  <c r="I51"/>
  <c r="G51"/>
  <c r="J48"/>
  <c r="J49"/>
  <c r="J50" s="1"/>
  <c r="H50"/>
  <c r="I50"/>
  <c r="G50"/>
  <c r="H49"/>
  <c r="I49"/>
  <c r="G49"/>
  <c r="H48"/>
  <c r="I48"/>
  <c r="G48"/>
  <c r="J47"/>
  <c r="H47"/>
  <c r="I47"/>
  <c r="G47"/>
  <c r="J46" l="1"/>
  <c r="H46"/>
  <c r="I46"/>
  <c r="G46"/>
  <c r="J41"/>
  <c r="J42"/>
  <c r="J43" s="1"/>
  <c r="J44" s="1"/>
  <c r="J45" s="1"/>
  <c r="H45"/>
  <c r="I45"/>
  <c r="G45"/>
  <c r="H44"/>
  <c r="I44"/>
  <c r="G44"/>
  <c r="H43"/>
  <c r="I43"/>
  <c r="G43"/>
  <c r="H42"/>
  <c r="I42"/>
  <c r="G42"/>
  <c r="H41"/>
  <c r="I41"/>
  <c r="G41"/>
  <c r="J40"/>
  <c r="H40"/>
  <c r="I40"/>
  <c r="G40"/>
  <c r="J39"/>
  <c r="H39"/>
  <c r="I39"/>
  <c r="G39"/>
  <c r="J37"/>
  <c r="J38"/>
  <c r="H38"/>
  <c r="I38"/>
  <c r="G38"/>
  <c r="H37"/>
  <c r="I37"/>
  <c r="G37"/>
  <c r="J33" l="1"/>
  <c r="J34"/>
  <c r="J35" s="1"/>
  <c r="J36" s="1"/>
  <c r="H36"/>
  <c r="I36"/>
  <c r="G36"/>
  <c r="H35"/>
  <c r="I35"/>
  <c r="G35"/>
  <c r="H34"/>
  <c r="I34"/>
  <c r="G34"/>
  <c r="H33"/>
  <c r="I33"/>
  <c r="G33"/>
  <c r="H32" i="3"/>
  <c r="G32"/>
  <c r="I32" s="1"/>
  <c r="H31"/>
  <c r="G31"/>
  <c r="I31" s="1"/>
  <c r="H30"/>
  <c r="G30"/>
  <c r="I30" s="1"/>
  <c r="H29"/>
  <c r="G29"/>
  <c r="I29" s="1"/>
  <c r="H28"/>
  <c r="G28"/>
  <c r="I28" s="1"/>
  <c r="H27"/>
  <c r="G27"/>
  <c r="I27" s="1"/>
  <c r="H26"/>
  <c r="G26"/>
  <c r="I26" s="1"/>
  <c r="H25"/>
  <c r="G25"/>
  <c r="I25" s="1"/>
  <c r="H24"/>
  <c r="G24"/>
  <c r="I24" s="1"/>
  <c r="H23"/>
  <c r="G23"/>
  <c r="I23" s="1"/>
  <c r="H22"/>
  <c r="G22"/>
  <c r="I22" s="1"/>
  <c r="H21"/>
  <c r="G21"/>
  <c r="I21" s="1"/>
  <c r="H20"/>
  <c r="G20"/>
  <c r="I20" s="1"/>
  <c r="H19"/>
  <c r="G19"/>
  <c r="I19" s="1"/>
  <c r="H18"/>
  <c r="G18"/>
  <c r="I18" s="1"/>
  <c r="H17"/>
  <c r="G17"/>
  <c r="I17" s="1"/>
  <c r="H16"/>
  <c r="G16"/>
  <c r="I16" s="1"/>
  <c r="H15"/>
  <c r="G15"/>
  <c r="I15" s="1"/>
  <c r="H14"/>
  <c r="G14"/>
  <c r="I14" s="1"/>
  <c r="H13"/>
  <c r="G13"/>
  <c r="I13" s="1"/>
  <c r="H12"/>
  <c r="G12"/>
  <c r="I12" s="1"/>
  <c r="H11"/>
  <c r="G11"/>
  <c r="I11" s="1"/>
  <c r="H10"/>
  <c r="G10"/>
  <c r="I10" s="1"/>
  <c r="H9"/>
  <c r="G9"/>
  <c r="I9" s="1"/>
  <c r="H8"/>
  <c r="G8"/>
  <c r="I8" s="1"/>
  <c r="H7"/>
  <c r="G7"/>
  <c r="I7" s="1"/>
  <c r="H6"/>
  <c r="G6"/>
  <c r="I6" s="1"/>
  <c r="H5"/>
  <c r="G5"/>
  <c r="I5" s="1"/>
  <c r="H4"/>
  <c r="G4"/>
  <c r="I4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H3"/>
  <c r="G3"/>
  <c r="I3" s="1"/>
  <c r="J32" i="1"/>
  <c r="H32"/>
  <c r="I32"/>
  <c r="G32"/>
  <c r="J31" l="1"/>
  <c r="H31"/>
  <c r="I31"/>
  <c r="G31"/>
  <c r="J27" l="1"/>
  <c r="J28"/>
  <c r="J29" s="1"/>
  <c r="J30" s="1"/>
  <c r="H30"/>
  <c r="I30"/>
  <c r="G30"/>
  <c r="H29"/>
  <c r="I29"/>
  <c r="G29"/>
  <c r="H28"/>
  <c r="I28"/>
  <c r="G28"/>
  <c r="H27"/>
  <c r="I27"/>
  <c r="G27"/>
  <c r="J26"/>
  <c r="H26"/>
  <c r="I26"/>
  <c r="G26"/>
  <c r="H25" l="1"/>
  <c r="I25" s="1"/>
  <c r="J23"/>
  <c r="J24"/>
  <c r="G25"/>
  <c r="H24"/>
  <c r="I24" s="1"/>
  <c r="G24"/>
  <c r="H23"/>
  <c r="I23" s="1"/>
  <c r="G23"/>
  <c r="J20"/>
  <c r="J21"/>
  <c r="J22" s="1"/>
  <c r="H22"/>
  <c r="I22"/>
  <c r="G22"/>
  <c r="H21"/>
  <c r="I21"/>
  <c r="G21"/>
  <c r="H20"/>
  <c r="I20"/>
  <c r="G20"/>
  <c r="J19"/>
  <c r="H19"/>
  <c r="I19"/>
  <c r="G19"/>
  <c r="J18"/>
  <c r="H18"/>
  <c r="I18" s="1"/>
  <c r="G18"/>
  <c r="H16"/>
  <c r="I16"/>
  <c r="J16" s="1"/>
  <c r="H17"/>
  <c r="I17" s="1"/>
  <c r="G17"/>
  <c r="G16"/>
  <c r="J13"/>
  <c r="J14"/>
  <c r="J15" s="1"/>
  <c r="H14"/>
  <c r="I14"/>
  <c r="H15"/>
  <c r="I15"/>
  <c r="G15"/>
  <c r="G14"/>
  <c r="H13"/>
  <c r="I13"/>
  <c r="G13"/>
  <c r="J11"/>
  <c r="J12"/>
  <c r="H12"/>
  <c r="I12"/>
  <c r="G12"/>
  <c r="H11"/>
  <c r="I11"/>
  <c r="G11"/>
  <c r="J10"/>
  <c r="H10"/>
  <c r="I10"/>
  <c r="G10"/>
  <c r="I9"/>
  <c r="J9"/>
  <c r="G9"/>
  <c r="H9"/>
  <c r="G6"/>
  <c r="H6"/>
  <c r="I6"/>
  <c r="J6" s="1"/>
  <c r="J7" s="1"/>
  <c r="J8" s="1"/>
  <c r="G7"/>
  <c r="H7"/>
  <c r="I7"/>
  <c r="G8"/>
  <c r="H8"/>
  <c r="I8"/>
  <c r="J5"/>
  <c r="I5"/>
  <c r="H5"/>
  <c r="G5"/>
  <c r="J25" l="1"/>
  <c r="J17"/>
  <c r="C72" i="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71"/>
  <c r="C54"/>
  <c r="C55"/>
  <c r="C56"/>
  <c r="C57"/>
  <c r="C58"/>
  <c r="C59"/>
  <c r="C60"/>
  <c r="C61"/>
  <c r="C62"/>
  <c r="C63"/>
  <c r="C64"/>
  <c r="C65"/>
  <c r="C66"/>
  <c r="C67"/>
  <c r="C68"/>
  <c r="C69"/>
  <c r="C70"/>
  <c r="C53"/>
  <c r="B117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D4" s="1"/>
  <c r="D5" s="1"/>
  <c r="C3"/>
  <c r="D6" l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H4" i="1"/>
  <c r="G4"/>
  <c r="H3"/>
  <c r="G3"/>
  <c r="I3" l="1"/>
  <c r="I4"/>
  <c r="J4" s="1"/>
</calcChain>
</file>

<file path=xl/sharedStrings.xml><?xml version="1.0" encoding="utf-8"?>
<sst xmlns="http://schemas.openxmlformats.org/spreadsheetml/2006/main" count="256" uniqueCount="21">
  <si>
    <t>Date</t>
  </si>
  <si>
    <t>Time</t>
  </si>
  <si>
    <t>Obs. lock</t>
  </si>
  <si>
    <t>Lock total</t>
  </si>
  <si>
    <t>R. ladder</t>
  </si>
  <si>
    <t>R. lockage</t>
  </si>
  <si>
    <t>E. ladder</t>
  </si>
  <si>
    <t>E. lockage</t>
  </si>
  <si>
    <t>Daily total</t>
  </si>
  <si>
    <t xml:space="preserve">Cumm. </t>
  </si>
  <si>
    <t>130 min</t>
  </si>
  <si>
    <t>110 min</t>
  </si>
  <si>
    <t>Jack</t>
  </si>
  <si>
    <t>Expand</t>
  </si>
  <si>
    <t>Cumm.</t>
  </si>
  <si>
    <t>Total</t>
  </si>
  <si>
    <t xml:space="preserve">           Recent cumulative totals for years      2006 - 2011</t>
  </si>
  <si>
    <t>* C&amp;S 491</t>
  </si>
  <si>
    <t>* C&amp;S 634</t>
  </si>
  <si>
    <t>* C&amp;S N/A</t>
  </si>
  <si>
    <t>No counts were made (estimation only)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</si>
</sst>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&quot;-&quot;#,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" fontId="0" fillId="0" borderId="0" xfId="0" applyNumberFormat="1" applyFont="1" applyAlignment="1">
      <alignment horizontal="center"/>
    </xf>
    <xf numFmtId="165" fontId="5" fillId="0" borderId="0" xfId="1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0" borderId="0" xfId="1" applyNumberFormat="1" applyFont="1" applyAlignment="1">
      <alignment horizontal="right"/>
    </xf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right"/>
    </xf>
    <xf numFmtId="0" fontId="0" fillId="5" borderId="0" xfId="0" applyFill="1"/>
    <xf numFmtId="0" fontId="0" fillId="5" borderId="0" xfId="0" applyNumberFormat="1" applyFill="1" applyAlignment="1">
      <alignment horizontal="center"/>
    </xf>
    <xf numFmtId="0" fontId="0" fillId="5" borderId="0" xfId="0" applyNumberFormat="1" applyFill="1"/>
    <xf numFmtId="0" fontId="8" fillId="0" borderId="0" xfId="0" applyFont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7"/>
  <sheetViews>
    <sheetView tabSelected="1" topLeftCell="A72" zoomScale="80" zoomScaleNormal="80" workbookViewId="0">
      <selection activeCell="A115" sqref="A115"/>
    </sheetView>
  </sheetViews>
  <sheetFormatPr defaultRowHeight="15"/>
  <cols>
    <col min="3" max="3" width="9.28515625" bestFit="1" customWidth="1"/>
    <col min="4" max="4" width="9.85546875" bestFit="1" customWidth="1"/>
    <col min="5" max="5" width="9.28515625" bestFit="1" customWidth="1"/>
    <col min="6" max="6" width="10.5703125" bestFit="1" customWidth="1"/>
    <col min="8" max="8" width="10.42578125" bestFit="1" customWidth="1"/>
    <col min="9" max="9" width="10.140625" bestFit="1" customWidth="1"/>
    <col min="10" max="10" width="9.5703125" bestFit="1" customWidth="1"/>
    <col min="11" max="11" width="10.140625" bestFit="1" customWidth="1"/>
    <col min="14" max="14" width="9.140625" style="31"/>
    <col min="15" max="16" width="9.140625" style="32"/>
    <col min="17" max="17" width="10.140625" style="32" bestFit="1" customWidth="1"/>
    <col min="23" max="23" width="13.42578125" bestFit="1" customWidth="1"/>
  </cols>
  <sheetData>
    <row r="1" spans="1:23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33" t="s">
        <v>9</v>
      </c>
      <c r="K1" s="23"/>
      <c r="L1" s="23"/>
      <c r="M1" s="26">
        <v>2006</v>
      </c>
      <c r="N1" s="30">
        <v>2007</v>
      </c>
      <c r="O1" s="30">
        <v>2008</v>
      </c>
      <c r="P1" s="30">
        <v>2009</v>
      </c>
      <c r="Q1" s="30">
        <v>2010</v>
      </c>
      <c r="R1" s="30">
        <v>2011</v>
      </c>
    </row>
    <row r="2" spans="1:23">
      <c r="A2" s="2"/>
      <c r="B2" s="2"/>
      <c r="C2" s="2"/>
      <c r="D2" s="2"/>
      <c r="E2" s="2"/>
      <c r="F2" s="2"/>
      <c r="G2" s="2"/>
      <c r="H2" s="2"/>
      <c r="I2" s="2"/>
      <c r="J2" s="34"/>
      <c r="M2" s="37" t="s">
        <v>16</v>
      </c>
      <c r="N2" s="38"/>
      <c r="O2" s="39"/>
      <c r="P2" s="39"/>
      <c r="Q2" s="39"/>
      <c r="R2" s="37"/>
      <c r="V2" s="40"/>
      <c r="W2" s="41"/>
    </row>
    <row r="3" spans="1:23">
      <c r="A3" s="3">
        <v>41072</v>
      </c>
      <c r="B3" s="3" t="s">
        <v>10</v>
      </c>
      <c r="C3" s="2">
        <v>12</v>
      </c>
      <c r="D3" s="2">
        <v>23</v>
      </c>
      <c r="E3" s="4">
        <v>211</v>
      </c>
      <c r="F3" s="4">
        <v>39</v>
      </c>
      <c r="G3" s="4">
        <f t="shared" ref="G3:G5" si="0">SUM(E3/130)*960</f>
        <v>1558.1538461538462</v>
      </c>
      <c r="H3" s="4">
        <f t="shared" ref="H3:H5" si="1">SUM(F3/C3)*D3</f>
        <v>74.75</v>
      </c>
      <c r="I3" s="4">
        <f t="shared" ref="I3:I5" si="2">SUM(G3:H3)</f>
        <v>1632.9038461538462</v>
      </c>
      <c r="J3" s="35">
        <v>1633</v>
      </c>
      <c r="M3" s="27">
        <v>347</v>
      </c>
      <c r="N3" s="27">
        <v>412</v>
      </c>
      <c r="O3" s="27">
        <v>236</v>
      </c>
      <c r="P3" s="27">
        <v>299</v>
      </c>
      <c r="Q3" s="27">
        <v>625</v>
      </c>
      <c r="R3" s="27">
        <v>304</v>
      </c>
      <c r="V3" s="40"/>
      <c r="W3" s="41"/>
    </row>
    <row r="4" spans="1:23">
      <c r="A4" s="3">
        <v>41073</v>
      </c>
      <c r="B4" s="3" t="s">
        <v>10</v>
      </c>
      <c r="C4" s="2">
        <v>11</v>
      </c>
      <c r="D4" s="2">
        <v>17</v>
      </c>
      <c r="E4" s="4">
        <v>92</v>
      </c>
      <c r="F4" s="4">
        <v>5</v>
      </c>
      <c r="G4" s="4">
        <f t="shared" si="0"/>
        <v>679.38461538461547</v>
      </c>
      <c r="H4" s="22">
        <f t="shared" si="1"/>
        <v>7.7272727272727266</v>
      </c>
      <c r="I4" s="22">
        <f t="shared" si="2"/>
        <v>687.11188811188822</v>
      </c>
      <c r="J4" s="36">
        <f t="shared" ref="J4:J5" si="3">SUM(J3+I4)</f>
        <v>2320.1118881118882</v>
      </c>
      <c r="M4" s="27">
        <v>803</v>
      </c>
      <c r="N4" s="29">
        <v>892</v>
      </c>
      <c r="O4" s="27">
        <v>570</v>
      </c>
      <c r="P4" s="27">
        <v>825</v>
      </c>
      <c r="Q4" s="27">
        <v>1027</v>
      </c>
      <c r="R4" s="27">
        <v>563</v>
      </c>
      <c r="V4" s="40"/>
      <c r="W4" s="41"/>
    </row>
    <row r="5" spans="1:23">
      <c r="A5" s="3">
        <v>41074</v>
      </c>
      <c r="B5" s="3" t="s">
        <v>10</v>
      </c>
      <c r="C5" s="2">
        <v>7</v>
      </c>
      <c r="D5" s="2">
        <v>13</v>
      </c>
      <c r="E5" s="4">
        <v>72</v>
      </c>
      <c r="F5" s="4">
        <v>0</v>
      </c>
      <c r="G5" s="4">
        <f t="shared" si="0"/>
        <v>531.69230769230774</v>
      </c>
      <c r="H5" s="22">
        <f t="shared" si="1"/>
        <v>0</v>
      </c>
      <c r="I5" s="22">
        <f t="shared" si="2"/>
        <v>531.69230769230774</v>
      </c>
      <c r="J5" s="36">
        <f t="shared" si="3"/>
        <v>2851.8041958041958</v>
      </c>
      <c r="M5" s="27">
        <v>1217</v>
      </c>
      <c r="N5" s="27">
        <v>1343</v>
      </c>
      <c r="O5" s="27">
        <v>894</v>
      </c>
      <c r="P5" s="27">
        <v>1322</v>
      </c>
      <c r="Q5" s="27">
        <v>1673</v>
      </c>
      <c r="R5" s="27">
        <v>866</v>
      </c>
      <c r="V5" s="40"/>
      <c r="W5" s="41"/>
    </row>
    <row r="6" spans="1:23">
      <c r="A6" s="3">
        <v>41075</v>
      </c>
      <c r="B6" s="3" t="s">
        <v>10</v>
      </c>
      <c r="C6" s="2">
        <v>16</v>
      </c>
      <c r="D6" s="2">
        <v>22</v>
      </c>
      <c r="E6" s="4">
        <v>280</v>
      </c>
      <c r="F6" s="4">
        <v>84</v>
      </c>
      <c r="G6" s="4">
        <f t="shared" ref="G6:G52" si="4">SUM(E6/130)*960</f>
        <v>2067.6923076923076</v>
      </c>
      <c r="H6" s="22">
        <f t="shared" ref="H6:H13" si="5">SUM(F6/C6)*D6</f>
        <v>115.5</v>
      </c>
      <c r="I6" s="22">
        <f t="shared" ref="I6:I8" si="6">SUM(G6:H6)</f>
        <v>2183.1923076923076</v>
      </c>
      <c r="J6" s="36">
        <f t="shared" ref="J6:J8" si="7">SUM(J5+I6)</f>
        <v>5034.9965034965035</v>
      </c>
      <c r="M6" s="27">
        <v>1975</v>
      </c>
      <c r="N6" s="27">
        <v>2058</v>
      </c>
      <c r="O6" s="27">
        <v>1411</v>
      </c>
      <c r="P6" s="27">
        <v>1797</v>
      </c>
      <c r="Q6" s="27">
        <v>2342</v>
      </c>
      <c r="R6" s="27">
        <v>1218</v>
      </c>
      <c r="V6" s="40"/>
      <c r="W6" s="41"/>
    </row>
    <row r="7" spans="1:23">
      <c r="A7" s="3">
        <v>41076</v>
      </c>
      <c r="B7" s="3" t="s">
        <v>10</v>
      </c>
      <c r="C7" s="2">
        <v>9</v>
      </c>
      <c r="D7" s="2">
        <v>18</v>
      </c>
      <c r="E7" s="4">
        <v>370</v>
      </c>
      <c r="F7" s="4">
        <v>165</v>
      </c>
      <c r="G7" s="4">
        <f t="shared" si="4"/>
        <v>2732.3076923076924</v>
      </c>
      <c r="H7" s="22">
        <f t="shared" si="5"/>
        <v>330</v>
      </c>
      <c r="I7" s="22">
        <f t="shared" si="6"/>
        <v>3062.3076923076924</v>
      </c>
      <c r="J7" s="36">
        <f t="shared" si="7"/>
        <v>8097.3041958041958</v>
      </c>
      <c r="M7" s="27">
        <v>2606</v>
      </c>
      <c r="N7" s="27">
        <v>2907</v>
      </c>
      <c r="O7" s="27">
        <v>1774</v>
      </c>
      <c r="P7" s="27">
        <v>2425</v>
      </c>
      <c r="Q7" s="27">
        <v>3296</v>
      </c>
      <c r="R7" s="27">
        <v>1866</v>
      </c>
      <c r="V7" s="40"/>
      <c r="W7" s="41"/>
    </row>
    <row r="8" spans="1:23">
      <c r="A8" s="3">
        <v>41077</v>
      </c>
      <c r="B8" s="3" t="s">
        <v>10</v>
      </c>
      <c r="C8" s="2">
        <v>8</v>
      </c>
      <c r="D8" s="2">
        <v>16</v>
      </c>
      <c r="E8" s="4">
        <v>221</v>
      </c>
      <c r="F8" s="4">
        <v>46</v>
      </c>
      <c r="G8" s="4">
        <f t="shared" si="4"/>
        <v>1632</v>
      </c>
      <c r="H8" s="22">
        <f t="shared" si="5"/>
        <v>92</v>
      </c>
      <c r="I8" s="22">
        <f t="shared" si="6"/>
        <v>1724</v>
      </c>
      <c r="J8" s="36">
        <f t="shared" si="7"/>
        <v>9821.3041958041958</v>
      </c>
      <c r="M8" s="27">
        <v>3179</v>
      </c>
      <c r="N8" s="27">
        <v>3467</v>
      </c>
      <c r="O8" s="27">
        <v>2173</v>
      </c>
      <c r="P8" s="27">
        <v>2880</v>
      </c>
      <c r="Q8" s="27">
        <v>4194</v>
      </c>
      <c r="R8" s="27">
        <v>2512</v>
      </c>
    </row>
    <row r="9" spans="1:23">
      <c r="A9" s="3">
        <v>41078</v>
      </c>
      <c r="B9" s="3" t="s">
        <v>10</v>
      </c>
      <c r="C9" s="2">
        <v>7</v>
      </c>
      <c r="D9" s="2">
        <v>10</v>
      </c>
      <c r="E9" s="4">
        <v>205</v>
      </c>
      <c r="F9" s="4">
        <v>1</v>
      </c>
      <c r="G9" s="4">
        <f t="shared" si="4"/>
        <v>1513.8461538461538</v>
      </c>
      <c r="H9" s="22">
        <f t="shared" si="5"/>
        <v>1.4285714285714284</v>
      </c>
      <c r="I9" s="22">
        <f t="shared" ref="I9:I13" si="8">SUM(G9:H9)</f>
        <v>1515.2747252747251</v>
      </c>
      <c r="J9" s="36">
        <f t="shared" ref="J9:J15" si="9">SUM(J8+I9)</f>
        <v>11336.578921078921</v>
      </c>
      <c r="M9" s="27">
        <v>4656</v>
      </c>
      <c r="N9" s="27">
        <v>4302</v>
      </c>
      <c r="O9" s="27">
        <v>2785</v>
      </c>
      <c r="P9" s="27">
        <v>3520</v>
      </c>
      <c r="Q9" s="27">
        <v>5531</v>
      </c>
      <c r="R9" s="27">
        <v>3134</v>
      </c>
    </row>
    <row r="10" spans="1:23">
      <c r="A10" s="3">
        <v>41079</v>
      </c>
      <c r="B10" s="3" t="s">
        <v>10</v>
      </c>
      <c r="C10" s="2">
        <v>11</v>
      </c>
      <c r="D10" s="2">
        <v>19</v>
      </c>
      <c r="E10" s="4">
        <v>277</v>
      </c>
      <c r="F10" s="4">
        <v>113</v>
      </c>
      <c r="G10" s="4">
        <f t="shared" si="4"/>
        <v>2045.5384615384614</v>
      </c>
      <c r="H10" s="22">
        <f t="shared" si="5"/>
        <v>195.18181818181819</v>
      </c>
      <c r="I10" s="22">
        <f t="shared" si="8"/>
        <v>2240.7202797202794</v>
      </c>
      <c r="J10" s="36">
        <f t="shared" si="9"/>
        <v>13577.2992007992</v>
      </c>
      <c r="M10" s="27">
        <v>6623</v>
      </c>
      <c r="N10" s="27">
        <v>6595</v>
      </c>
      <c r="O10" s="27">
        <v>3653</v>
      </c>
      <c r="P10" s="27">
        <v>3931</v>
      </c>
      <c r="Q10" s="27">
        <v>6756</v>
      </c>
      <c r="R10" s="27">
        <v>3452</v>
      </c>
    </row>
    <row r="11" spans="1:23">
      <c r="A11" s="3">
        <v>41080</v>
      </c>
      <c r="B11" s="3" t="s">
        <v>10</v>
      </c>
      <c r="C11" s="2">
        <v>11</v>
      </c>
      <c r="D11" s="2">
        <v>20</v>
      </c>
      <c r="E11" s="4">
        <v>857</v>
      </c>
      <c r="F11" s="4">
        <v>51</v>
      </c>
      <c r="G11" s="4">
        <f t="shared" si="4"/>
        <v>6328.6153846153848</v>
      </c>
      <c r="H11" s="22">
        <f t="shared" si="5"/>
        <v>92.727272727272734</v>
      </c>
      <c r="I11" s="22">
        <f t="shared" si="8"/>
        <v>6421.3426573426577</v>
      </c>
      <c r="J11" s="36">
        <f t="shared" si="9"/>
        <v>19998.641858141858</v>
      </c>
      <c r="M11" s="27">
        <v>9660</v>
      </c>
      <c r="N11" s="27">
        <v>8390</v>
      </c>
      <c r="O11" s="27">
        <v>4530</v>
      </c>
      <c r="P11" s="27">
        <v>4394</v>
      </c>
      <c r="Q11" s="27">
        <v>8119</v>
      </c>
      <c r="R11" s="27">
        <v>4177</v>
      </c>
    </row>
    <row r="12" spans="1:23">
      <c r="A12" s="3">
        <v>41081</v>
      </c>
      <c r="B12" s="3" t="s">
        <v>10</v>
      </c>
      <c r="C12" s="2">
        <v>8</v>
      </c>
      <c r="D12" s="2">
        <v>12</v>
      </c>
      <c r="E12" s="4">
        <v>480</v>
      </c>
      <c r="F12" s="4">
        <v>2</v>
      </c>
      <c r="G12" s="4">
        <f t="shared" si="4"/>
        <v>3544.6153846153848</v>
      </c>
      <c r="H12" s="22">
        <f t="shared" si="5"/>
        <v>3</v>
      </c>
      <c r="I12" s="22">
        <f t="shared" si="8"/>
        <v>3547.6153846153848</v>
      </c>
      <c r="J12" s="36">
        <f t="shared" si="9"/>
        <v>23546.257242757245</v>
      </c>
      <c r="M12" s="27">
        <v>12785</v>
      </c>
      <c r="N12" s="27">
        <v>9795</v>
      </c>
      <c r="O12" s="27">
        <v>5437</v>
      </c>
      <c r="P12" s="27">
        <v>5064</v>
      </c>
      <c r="Q12" s="27">
        <v>9475</v>
      </c>
      <c r="R12" s="27">
        <v>5319</v>
      </c>
    </row>
    <row r="13" spans="1:23">
      <c r="A13" s="3">
        <v>41082</v>
      </c>
      <c r="B13" s="3" t="s">
        <v>10</v>
      </c>
      <c r="C13" s="2">
        <v>6</v>
      </c>
      <c r="D13" s="2">
        <v>10</v>
      </c>
      <c r="E13" s="4">
        <v>249</v>
      </c>
      <c r="F13" s="4">
        <v>0</v>
      </c>
      <c r="G13" s="4">
        <f t="shared" si="4"/>
        <v>1838.7692307692309</v>
      </c>
      <c r="H13" s="22">
        <f t="shared" si="5"/>
        <v>0</v>
      </c>
      <c r="I13" s="22">
        <f t="shared" si="8"/>
        <v>1838.7692307692309</v>
      </c>
      <c r="J13" s="36">
        <f t="shared" si="9"/>
        <v>25385.026473526475</v>
      </c>
      <c r="M13" s="27">
        <v>16162</v>
      </c>
      <c r="N13" s="27">
        <v>11048</v>
      </c>
      <c r="O13" s="27">
        <v>6577</v>
      </c>
      <c r="P13" s="27">
        <v>6190</v>
      </c>
      <c r="Q13" s="27">
        <v>12679</v>
      </c>
      <c r="R13" s="27">
        <v>6297</v>
      </c>
    </row>
    <row r="14" spans="1:23">
      <c r="A14" s="3">
        <v>41083</v>
      </c>
      <c r="B14" s="3" t="s">
        <v>10</v>
      </c>
      <c r="C14" s="2">
        <v>1</v>
      </c>
      <c r="D14" s="2">
        <v>4</v>
      </c>
      <c r="E14" s="4">
        <v>255</v>
      </c>
      <c r="F14" s="4"/>
      <c r="G14" s="4">
        <f t="shared" si="4"/>
        <v>1883.0769230769231</v>
      </c>
      <c r="H14" s="22">
        <f t="shared" ref="H14:H15" si="10">SUM(F14/C14)*D14</f>
        <v>0</v>
      </c>
      <c r="I14" s="22">
        <f t="shared" ref="I14:I15" si="11">SUM(G14:H14)</f>
        <v>1883.0769230769231</v>
      </c>
      <c r="J14" s="36">
        <f t="shared" si="9"/>
        <v>27268.103396603397</v>
      </c>
      <c r="M14" s="27">
        <v>20840</v>
      </c>
      <c r="N14" s="27">
        <v>13013</v>
      </c>
      <c r="O14" s="27">
        <v>8439</v>
      </c>
      <c r="P14" s="27">
        <v>7057</v>
      </c>
      <c r="Q14" s="27">
        <v>15656</v>
      </c>
      <c r="R14" s="27">
        <v>7221</v>
      </c>
    </row>
    <row r="15" spans="1:23">
      <c r="A15" s="3">
        <v>41084</v>
      </c>
      <c r="B15" s="3" t="s">
        <v>10</v>
      </c>
      <c r="C15" s="2">
        <v>5</v>
      </c>
      <c r="D15" s="2">
        <v>7</v>
      </c>
      <c r="E15" s="4">
        <v>551</v>
      </c>
      <c r="F15" s="4">
        <v>22</v>
      </c>
      <c r="G15" s="4">
        <f t="shared" si="4"/>
        <v>4068.9230769230771</v>
      </c>
      <c r="H15" s="22">
        <f t="shared" si="10"/>
        <v>30.800000000000004</v>
      </c>
      <c r="I15" s="22">
        <f t="shared" si="11"/>
        <v>4099.7230769230773</v>
      </c>
      <c r="J15" s="36">
        <f t="shared" si="9"/>
        <v>31367.826473526475</v>
      </c>
      <c r="M15" s="27">
        <v>24030</v>
      </c>
      <c r="N15" s="27">
        <v>15484</v>
      </c>
      <c r="O15" s="27">
        <v>9752</v>
      </c>
      <c r="P15" s="27">
        <v>7686</v>
      </c>
      <c r="Q15" s="27">
        <v>18094</v>
      </c>
      <c r="R15" s="27">
        <v>9175</v>
      </c>
    </row>
    <row r="16" spans="1:23">
      <c r="A16" s="3">
        <v>41085</v>
      </c>
      <c r="B16" s="3" t="s">
        <v>10</v>
      </c>
      <c r="C16" s="2">
        <v>4</v>
      </c>
      <c r="D16" s="2">
        <v>6</v>
      </c>
      <c r="E16" s="4">
        <v>777</v>
      </c>
      <c r="F16" s="4">
        <v>57</v>
      </c>
      <c r="G16" s="4">
        <f t="shared" si="4"/>
        <v>5737.8461538461543</v>
      </c>
      <c r="H16" s="22">
        <f t="shared" ref="H16:H52" si="12">SUM(F16/C16)*D16</f>
        <v>85.5</v>
      </c>
      <c r="I16" s="22">
        <f t="shared" ref="I16:I52" si="13">SUM(G16:H16)</f>
        <v>5823.3461538461543</v>
      </c>
      <c r="J16" s="36">
        <f t="shared" ref="J16:J56" si="14">SUM(J15+I16)</f>
        <v>37191.172627372631</v>
      </c>
      <c r="M16" s="27">
        <v>29158</v>
      </c>
      <c r="N16" s="27">
        <v>17604</v>
      </c>
      <c r="O16" s="27">
        <v>11068</v>
      </c>
      <c r="P16" s="27">
        <v>8156</v>
      </c>
      <c r="Q16" s="27">
        <v>20616</v>
      </c>
      <c r="R16" s="27">
        <v>11011</v>
      </c>
    </row>
    <row r="17" spans="1:18">
      <c r="A17" s="3">
        <v>41086</v>
      </c>
      <c r="B17" s="3" t="s">
        <v>10</v>
      </c>
      <c r="C17" s="2">
        <v>3</v>
      </c>
      <c r="D17" s="2">
        <v>8</v>
      </c>
      <c r="E17" s="4">
        <v>241</v>
      </c>
      <c r="F17" s="4">
        <v>0</v>
      </c>
      <c r="G17" s="4">
        <f t="shared" si="4"/>
        <v>1779.6923076923078</v>
      </c>
      <c r="H17" s="22">
        <f t="shared" si="12"/>
        <v>0</v>
      </c>
      <c r="I17" s="22">
        <f t="shared" si="13"/>
        <v>1779.6923076923078</v>
      </c>
      <c r="J17" s="36">
        <f t="shared" si="14"/>
        <v>38970.864935064936</v>
      </c>
      <c r="M17" s="27">
        <v>33407</v>
      </c>
      <c r="N17" s="27">
        <v>20824</v>
      </c>
      <c r="O17" s="27">
        <v>11564</v>
      </c>
      <c r="P17" s="27">
        <v>8702</v>
      </c>
      <c r="Q17" s="27">
        <v>22433</v>
      </c>
      <c r="R17" s="27">
        <v>12531</v>
      </c>
    </row>
    <row r="18" spans="1:18">
      <c r="A18" s="3">
        <v>41087</v>
      </c>
      <c r="B18" s="3" t="s">
        <v>10</v>
      </c>
      <c r="C18" s="2">
        <v>4</v>
      </c>
      <c r="D18" s="2">
        <v>9</v>
      </c>
      <c r="E18" s="4">
        <v>499</v>
      </c>
      <c r="F18" s="4">
        <v>20</v>
      </c>
      <c r="G18" s="4">
        <f t="shared" si="4"/>
        <v>3684.9230769230771</v>
      </c>
      <c r="H18" s="22">
        <f t="shared" si="12"/>
        <v>45</v>
      </c>
      <c r="I18" s="22">
        <f t="shared" si="13"/>
        <v>3729.9230769230771</v>
      </c>
      <c r="J18" s="36">
        <f t="shared" si="14"/>
        <v>42700.788011988014</v>
      </c>
      <c r="M18" s="27">
        <v>37917</v>
      </c>
      <c r="N18" s="27">
        <v>22692</v>
      </c>
      <c r="O18" s="27">
        <v>13558</v>
      </c>
      <c r="P18" s="27">
        <v>9414</v>
      </c>
      <c r="Q18" s="27">
        <v>27449</v>
      </c>
      <c r="R18" s="27">
        <v>13794</v>
      </c>
    </row>
    <row r="19" spans="1:18">
      <c r="A19" s="3">
        <v>41088</v>
      </c>
      <c r="B19" s="3" t="s">
        <v>10</v>
      </c>
      <c r="C19" s="2">
        <v>3</v>
      </c>
      <c r="D19" s="2">
        <v>5</v>
      </c>
      <c r="E19" s="4">
        <v>678</v>
      </c>
      <c r="F19" s="4">
        <v>44</v>
      </c>
      <c r="G19" s="4">
        <f t="shared" si="4"/>
        <v>5006.7692307692305</v>
      </c>
      <c r="H19" s="22">
        <f t="shared" si="12"/>
        <v>73.333333333333329</v>
      </c>
      <c r="I19" s="22">
        <f t="shared" si="13"/>
        <v>5080.1025641025635</v>
      </c>
      <c r="J19" s="36">
        <f t="shared" si="14"/>
        <v>47780.890576090576</v>
      </c>
      <c r="M19" s="27">
        <v>44168</v>
      </c>
      <c r="N19" s="27">
        <v>24033</v>
      </c>
      <c r="O19" s="27">
        <v>15509</v>
      </c>
      <c r="P19" s="27">
        <v>10279</v>
      </c>
      <c r="Q19" s="27">
        <v>32021</v>
      </c>
      <c r="R19" s="27">
        <v>14659</v>
      </c>
    </row>
    <row r="20" spans="1:18">
      <c r="A20" s="3">
        <v>41089</v>
      </c>
      <c r="B20" s="3" t="s">
        <v>10</v>
      </c>
      <c r="C20" s="2">
        <v>8</v>
      </c>
      <c r="D20" s="2">
        <v>9</v>
      </c>
      <c r="E20" s="4">
        <v>377</v>
      </c>
      <c r="F20" s="4">
        <v>0</v>
      </c>
      <c r="G20" s="4">
        <f t="shared" si="4"/>
        <v>2784</v>
      </c>
      <c r="H20" s="22">
        <f t="shared" si="12"/>
        <v>0</v>
      </c>
      <c r="I20" s="22">
        <f t="shared" si="13"/>
        <v>2784</v>
      </c>
      <c r="J20" s="36">
        <f t="shared" si="14"/>
        <v>50564.890576090576</v>
      </c>
      <c r="M20" s="27">
        <v>53334</v>
      </c>
      <c r="N20" s="27">
        <v>26148</v>
      </c>
      <c r="O20" s="27">
        <v>16781</v>
      </c>
      <c r="P20" s="27">
        <v>11296</v>
      </c>
      <c r="Q20" s="27">
        <v>36538</v>
      </c>
      <c r="R20" s="27">
        <v>14969</v>
      </c>
    </row>
    <row r="21" spans="1:18">
      <c r="A21" s="3">
        <v>41090</v>
      </c>
      <c r="B21" s="3" t="s">
        <v>10</v>
      </c>
      <c r="C21" s="2">
        <v>4</v>
      </c>
      <c r="D21" s="2">
        <v>6</v>
      </c>
      <c r="E21" s="4">
        <v>861</v>
      </c>
      <c r="F21" s="4">
        <v>114</v>
      </c>
      <c r="G21" s="4">
        <f t="shared" si="4"/>
        <v>6358.1538461538457</v>
      </c>
      <c r="H21" s="22">
        <f t="shared" si="12"/>
        <v>171</v>
      </c>
      <c r="I21" s="22">
        <f t="shared" si="13"/>
        <v>6529.1538461538457</v>
      </c>
      <c r="J21" s="36">
        <f t="shared" si="14"/>
        <v>57094.04442224442</v>
      </c>
      <c r="M21" s="27">
        <v>60808</v>
      </c>
      <c r="N21" s="27">
        <v>27196</v>
      </c>
      <c r="O21" s="27">
        <v>17910</v>
      </c>
      <c r="P21" s="27">
        <v>12124</v>
      </c>
      <c r="Q21" s="27">
        <v>40000</v>
      </c>
      <c r="R21" s="27">
        <v>15217</v>
      </c>
    </row>
    <row r="22" spans="1:18">
      <c r="A22" s="3">
        <v>41091</v>
      </c>
      <c r="B22" s="3" t="s">
        <v>10</v>
      </c>
      <c r="C22" s="2">
        <v>5</v>
      </c>
      <c r="D22" s="2">
        <v>7</v>
      </c>
      <c r="E22" s="4">
        <v>249</v>
      </c>
      <c r="F22" s="4">
        <v>74</v>
      </c>
      <c r="G22" s="4">
        <f t="shared" si="4"/>
        <v>1838.7692307692309</v>
      </c>
      <c r="H22" s="22">
        <f t="shared" si="12"/>
        <v>103.60000000000001</v>
      </c>
      <c r="I22" s="22">
        <f t="shared" si="13"/>
        <v>1942.3692307692309</v>
      </c>
      <c r="J22" s="36">
        <f t="shared" si="14"/>
        <v>59036.413653013653</v>
      </c>
      <c r="M22" s="27">
        <v>70016</v>
      </c>
      <c r="N22" s="27">
        <v>27769</v>
      </c>
      <c r="O22" s="27">
        <v>19012</v>
      </c>
      <c r="P22" s="27">
        <v>12933</v>
      </c>
      <c r="Q22" s="27">
        <v>45518</v>
      </c>
      <c r="R22" s="27">
        <v>15612</v>
      </c>
    </row>
    <row r="23" spans="1:18">
      <c r="A23" s="3">
        <v>41092</v>
      </c>
      <c r="B23" s="3" t="s">
        <v>10</v>
      </c>
      <c r="C23" s="2">
        <v>4</v>
      </c>
      <c r="D23" s="2">
        <v>7</v>
      </c>
      <c r="E23" s="4">
        <v>594</v>
      </c>
      <c r="F23" s="4">
        <v>87</v>
      </c>
      <c r="G23" s="4">
        <f t="shared" si="4"/>
        <v>4386.4615384615381</v>
      </c>
      <c r="H23" s="22">
        <f t="shared" si="12"/>
        <v>152.25</v>
      </c>
      <c r="I23" s="22">
        <f t="shared" si="13"/>
        <v>4538.7115384615381</v>
      </c>
      <c r="J23" s="36">
        <f t="shared" si="14"/>
        <v>63575.125191475192</v>
      </c>
      <c r="M23" s="27">
        <v>75996</v>
      </c>
      <c r="N23" s="27">
        <v>29180</v>
      </c>
      <c r="O23" s="27">
        <v>20275</v>
      </c>
      <c r="P23" s="27">
        <v>13606</v>
      </c>
      <c r="Q23" s="27">
        <v>48535</v>
      </c>
      <c r="R23" s="27">
        <v>16016</v>
      </c>
    </row>
    <row r="24" spans="1:18">
      <c r="A24" s="3">
        <v>41093</v>
      </c>
      <c r="B24" s="3" t="s">
        <v>10</v>
      </c>
      <c r="C24" s="2">
        <v>3</v>
      </c>
      <c r="D24" s="2">
        <v>8</v>
      </c>
      <c r="E24" s="4">
        <v>768</v>
      </c>
      <c r="F24" s="4">
        <v>35</v>
      </c>
      <c r="G24" s="4">
        <f t="shared" si="4"/>
        <v>5671.3846153846152</v>
      </c>
      <c r="H24" s="22">
        <f t="shared" si="12"/>
        <v>93.333333333333329</v>
      </c>
      <c r="I24" s="22">
        <f t="shared" si="13"/>
        <v>5764.7179487179483</v>
      </c>
      <c r="J24" s="36">
        <f t="shared" si="14"/>
        <v>69339.843140193145</v>
      </c>
      <c r="M24" s="27">
        <v>79476</v>
      </c>
      <c r="N24" s="27">
        <v>31516</v>
      </c>
      <c r="O24" s="27">
        <v>21443</v>
      </c>
      <c r="P24" s="27">
        <v>14306</v>
      </c>
      <c r="Q24" s="27">
        <v>50789</v>
      </c>
      <c r="R24" s="27">
        <v>16913</v>
      </c>
    </row>
    <row r="25" spans="1:18">
      <c r="A25" s="3">
        <v>41094</v>
      </c>
      <c r="B25" s="3" t="s">
        <v>10</v>
      </c>
      <c r="C25" s="2">
        <v>5</v>
      </c>
      <c r="D25" s="2">
        <v>10</v>
      </c>
      <c r="E25" s="4">
        <v>1300</v>
      </c>
      <c r="F25" s="4">
        <v>0</v>
      </c>
      <c r="G25" s="4">
        <f t="shared" si="4"/>
        <v>9600</v>
      </c>
      <c r="H25" s="22">
        <f t="shared" si="12"/>
        <v>0</v>
      </c>
      <c r="I25" s="22">
        <f t="shared" si="13"/>
        <v>9600</v>
      </c>
      <c r="J25" s="36">
        <f t="shared" si="14"/>
        <v>78939.843140193145</v>
      </c>
      <c r="M25" s="27">
        <v>81368</v>
      </c>
      <c r="N25" s="27">
        <v>33236</v>
      </c>
      <c r="O25" s="27">
        <v>22810</v>
      </c>
      <c r="P25" s="27">
        <v>14839</v>
      </c>
      <c r="Q25" s="27">
        <v>57555</v>
      </c>
      <c r="R25" s="27">
        <v>20463</v>
      </c>
    </row>
    <row r="26" spans="1:18">
      <c r="A26" s="3">
        <v>41095</v>
      </c>
      <c r="B26" s="3" t="s">
        <v>10</v>
      </c>
      <c r="C26" s="2">
        <v>7</v>
      </c>
      <c r="D26" s="2">
        <v>11</v>
      </c>
      <c r="E26" s="4">
        <v>773</v>
      </c>
      <c r="F26" s="4">
        <v>270</v>
      </c>
      <c r="G26" s="4">
        <f t="shared" si="4"/>
        <v>5708.3076923076924</v>
      </c>
      <c r="H26" s="22">
        <f t="shared" si="12"/>
        <v>424.28571428571428</v>
      </c>
      <c r="I26" s="22">
        <f t="shared" si="13"/>
        <v>6132.5934065934071</v>
      </c>
      <c r="J26" s="36">
        <f t="shared" si="14"/>
        <v>85072.436546786557</v>
      </c>
      <c r="M26" s="27">
        <v>85638</v>
      </c>
      <c r="N26" s="27">
        <v>34761</v>
      </c>
      <c r="O26" s="27">
        <v>23726</v>
      </c>
      <c r="P26" s="27">
        <v>15494</v>
      </c>
      <c r="Q26" s="27">
        <v>62012</v>
      </c>
      <c r="R26" s="27">
        <v>23824</v>
      </c>
    </row>
    <row r="27" spans="1:18">
      <c r="A27" s="3">
        <v>41096</v>
      </c>
      <c r="B27" s="3" t="s">
        <v>10</v>
      </c>
      <c r="C27" s="2">
        <v>4</v>
      </c>
      <c r="D27" s="2">
        <v>10</v>
      </c>
      <c r="E27" s="4">
        <v>1079</v>
      </c>
      <c r="F27" s="4">
        <v>209</v>
      </c>
      <c r="G27" s="4">
        <f t="shared" si="4"/>
        <v>7968.0000000000009</v>
      </c>
      <c r="H27" s="22">
        <f t="shared" si="12"/>
        <v>522.5</v>
      </c>
      <c r="I27" s="22">
        <f t="shared" si="13"/>
        <v>8490.5</v>
      </c>
      <c r="J27" s="36">
        <f t="shared" si="14"/>
        <v>93562.936546786557</v>
      </c>
      <c r="M27" s="27">
        <v>89605</v>
      </c>
      <c r="N27" s="27">
        <v>37117</v>
      </c>
      <c r="O27" s="27">
        <v>24223</v>
      </c>
      <c r="P27" s="27">
        <v>16182</v>
      </c>
      <c r="Q27" s="27">
        <v>72169</v>
      </c>
      <c r="R27" s="27">
        <v>25599</v>
      </c>
    </row>
    <row r="28" spans="1:18">
      <c r="A28" s="3">
        <v>41097</v>
      </c>
      <c r="B28" s="3" t="s">
        <v>10</v>
      </c>
      <c r="C28" s="2">
        <v>3</v>
      </c>
      <c r="D28" s="2">
        <v>5</v>
      </c>
      <c r="E28" s="4">
        <v>796</v>
      </c>
      <c r="F28" s="4">
        <v>132</v>
      </c>
      <c r="G28" s="4">
        <f t="shared" si="4"/>
        <v>5878.1538461538457</v>
      </c>
      <c r="H28" s="22">
        <f t="shared" si="12"/>
        <v>220</v>
      </c>
      <c r="I28" s="22">
        <f t="shared" si="13"/>
        <v>6098.1538461538457</v>
      </c>
      <c r="J28" s="36">
        <f t="shared" si="14"/>
        <v>99661.090392940401</v>
      </c>
      <c r="M28" s="27">
        <v>97431</v>
      </c>
      <c r="N28" s="27">
        <v>39459</v>
      </c>
      <c r="O28" s="27">
        <v>24969</v>
      </c>
      <c r="P28" s="27">
        <v>16735</v>
      </c>
      <c r="Q28" s="27">
        <v>79600</v>
      </c>
      <c r="R28" s="27">
        <v>26596</v>
      </c>
    </row>
    <row r="29" spans="1:18">
      <c r="A29" s="3">
        <v>41098</v>
      </c>
      <c r="B29" s="3" t="s">
        <v>10</v>
      </c>
      <c r="C29" s="2">
        <v>4</v>
      </c>
      <c r="D29" s="2">
        <v>6</v>
      </c>
      <c r="E29" s="4">
        <v>505</v>
      </c>
      <c r="F29" s="4">
        <v>166</v>
      </c>
      <c r="G29" s="5">
        <f t="shared" si="4"/>
        <v>3729.2307692307691</v>
      </c>
      <c r="H29" s="22">
        <f t="shared" si="12"/>
        <v>249</v>
      </c>
      <c r="I29" s="22">
        <f t="shared" si="13"/>
        <v>3978.2307692307691</v>
      </c>
      <c r="J29" s="36">
        <f t="shared" si="14"/>
        <v>103639.32116217117</v>
      </c>
      <c r="M29" s="27">
        <v>109226</v>
      </c>
      <c r="N29" s="27">
        <v>40160</v>
      </c>
      <c r="O29" s="27">
        <v>25568</v>
      </c>
      <c r="P29" s="27">
        <v>17447</v>
      </c>
      <c r="Q29" s="27">
        <v>82524</v>
      </c>
      <c r="R29" s="27">
        <v>27460</v>
      </c>
    </row>
    <row r="30" spans="1:18">
      <c r="A30" s="3">
        <v>41099</v>
      </c>
      <c r="B30" s="3" t="s">
        <v>10</v>
      </c>
      <c r="C30" s="2">
        <v>4</v>
      </c>
      <c r="D30" s="2">
        <v>7</v>
      </c>
      <c r="E30" s="4">
        <v>842</v>
      </c>
      <c r="F30" s="4">
        <v>67</v>
      </c>
      <c r="G30" s="4">
        <f t="shared" si="4"/>
        <v>6217.8461538461543</v>
      </c>
      <c r="H30" s="22">
        <f t="shared" si="12"/>
        <v>117.25</v>
      </c>
      <c r="I30" s="22">
        <f t="shared" si="13"/>
        <v>6335.0961538461543</v>
      </c>
      <c r="J30" s="36">
        <f t="shared" si="14"/>
        <v>109974.41731601732</v>
      </c>
      <c r="M30" s="27">
        <v>119495</v>
      </c>
      <c r="N30" s="27">
        <v>42551</v>
      </c>
      <c r="O30" s="27">
        <v>26187</v>
      </c>
      <c r="P30" s="27">
        <v>17945</v>
      </c>
      <c r="Q30" s="27">
        <v>86421</v>
      </c>
      <c r="R30" s="27">
        <v>29131</v>
      </c>
    </row>
    <row r="31" spans="1:18">
      <c r="A31" s="3">
        <v>41100</v>
      </c>
      <c r="B31" s="3" t="s">
        <v>10</v>
      </c>
      <c r="C31" s="2">
        <v>2</v>
      </c>
      <c r="D31" s="2">
        <v>4</v>
      </c>
      <c r="E31" s="4">
        <v>485</v>
      </c>
      <c r="F31" s="4">
        <v>0</v>
      </c>
      <c r="G31" s="4">
        <f t="shared" si="4"/>
        <v>3581.5384615384614</v>
      </c>
      <c r="H31" s="22">
        <f t="shared" si="12"/>
        <v>0</v>
      </c>
      <c r="I31" s="22">
        <f t="shared" si="13"/>
        <v>3581.5384615384614</v>
      </c>
      <c r="J31" s="36">
        <f t="shared" si="14"/>
        <v>113555.95577755579</v>
      </c>
      <c r="M31" s="27">
        <v>129342</v>
      </c>
      <c r="N31" s="27">
        <v>43348</v>
      </c>
      <c r="O31" s="27">
        <v>27073</v>
      </c>
      <c r="P31" s="27">
        <v>18242</v>
      </c>
      <c r="Q31" s="27">
        <v>89801</v>
      </c>
      <c r="R31" s="27">
        <v>30507</v>
      </c>
    </row>
    <row r="32" spans="1:18">
      <c r="A32" s="3">
        <v>41101</v>
      </c>
      <c r="B32" s="3" t="s">
        <v>10</v>
      </c>
      <c r="C32" s="2">
        <v>1</v>
      </c>
      <c r="D32" s="2">
        <v>1</v>
      </c>
      <c r="E32" s="4">
        <v>726</v>
      </c>
      <c r="F32" s="4">
        <v>1</v>
      </c>
      <c r="G32" s="4">
        <f t="shared" si="4"/>
        <v>5361.2307692307686</v>
      </c>
      <c r="H32" s="22">
        <f t="shared" si="12"/>
        <v>1</v>
      </c>
      <c r="I32" s="22">
        <f t="shared" si="13"/>
        <v>5362.2307692307686</v>
      </c>
      <c r="J32" s="36">
        <f t="shared" si="14"/>
        <v>118918.18654678656</v>
      </c>
      <c r="M32" s="27">
        <v>140723</v>
      </c>
      <c r="N32" s="27">
        <v>43927</v>
      </c>
      <c r="O32" s="27">
        <v>27915</v>
      </c>
      <c r="P32" s="27">
        <v>18434</v>
      </c>
      <c r="Q32" s="27">
        <v>95758</v>
      </c>
      <c r="R32" s="27">
        <v>31354</v>
      </c>
    </row>
    <row r="33" spans="1:18">
      <c r="A33" s="3">
        <v>41102</v>
      </c>
      <c r="B33" s="3" t="s">
        <v>10</v>
      </c>
      <c r="C33" s="2">
        <v>5</v>
      </c>
      <c r="D33" s="2">
        <v>7</v>
      </c>
      <c r="E33" s="4">
        <v>615</v>
      </c>
      <c r="F33" s="4">
        <v>63</v>
      </c>
      <c r="G33" s="4">
        <f t="shared" si="4"/>
        <v>4541.5384615384619</v>
      </c>
      <c r="H33" s="22">
        <f t="shared" si="12"/>
        <v>88.2</v>
      </c>
      <c r="I33" s="22">
        <f t="shared" si="13"/>
        <v>4629.7384615384617</v>
      </c>
      <c r="J33" s="36">
        <f t="shared" si="14"/>
        <v>123547.92500832502</v>
      </c>
      <c r="M33" s="27">
        <v>159262</v>
      </c>
      <c r="N33" s="27">
        <v>44617</v>
      </c>
      <c r="O33" s="27">
        <v>28479</v>
      </c>
      <c r="P33" s="27">
        <v>18688</v>
      </c>
      <c r="Q33" s="27">
        <v>100530</v>
      </c>
      <c r="R33" s="27">
        <v>32291</v>
      </c>
    </row>
    <row r="34" spans="1:18">
      <c r="A34" s="3">
        <v>41103</v>
      </c>
      <c r="B34" s="3" t="s">
        <v>10</v>
      </c>
      <c r="C34" s="2">
        <v>6</v>
      </c>
      <c r="D34" s="2">
        <v>7</v>
      </c>
      <c r="E34" s="4">
        <v>209</v>
      </c>
      <c r="F34" s="4">
        <v>50</v>
      </c>
      <c r="G34" s="4">
        <f t="shared" si="4"/>
        <v>1543.3846153846155</v>
      </c>
      <c r="H34" s="22">
        <f t="shared" si="12"/>
        <v>58.333333333333336</v>
      </c>
      <c r="I34" s="22">
        <f t="shared" si="13"/>
        <v>1601.7179487179487</v>
      </c>
      <c r="J34" s="36">
        <f t="shared" si="14"/>
        <v>125149.64295704298</v>
      </c>
      <c r="M34" s="27">
        <v>178950</v>
      </c>
      <c r="N34" s="27">
        <v>45422</v>
      </c>
      <c r="O34" s="27">
        <v>28997</v>
      </c>
      <c r="P34" s="27">
        <v>18845</v>
      </c>
      <c r="Q34" s="27">
        <v>108353</v>
      </c>
      <c r="R34" s="27">
        <v>33404</v>
      </c>
    </row>
    <row r="35" spans="1:18">
      <c r="A35" s="3">
        <v>41104</v>
      </c>
      <c r="B35" s="3" t="s">
        <v>10</v>
      </c>
      <c r="C35" s="2">
        <v>2</v>
      </c>
      <c r="D35" s="2">
        <v>4</v>
      </c>
      <c r="E35" s="4">
        <v>268</v>
      </c>
      <c r="F35" s="4">
        <v>278</v>
      </c>
      <c r="G35" s="4">
        <f t="shared" si="4"/>
        <v>1979.0769230769229</v>
      </c>
      <c r="H35" s="22">
        <f t="shared" si="12"/>
        <v>556</v>
      </c>
      <c r="I35" s="22">
        <f t="shared" si="13"/>
        <v>2535.0769230769229</v>
      </c>
      <c r="J35" s="36">
        <f t="shared" si="14"/>
        <v>127684.7198801199</v>
      </c>
      <c r="M35" s="27">
        <v>195131</v>
      </c>
      <c r="N35" s="27">
        <v>46132</v>
      </c>
      <c r="O35" s="27">
        <v>29651</v>
      </c>
      <c r="P35" s="27">
        <v>19273</v>
      </c>
      <c r="Q35" s="27">
        <v>117220</v>
      </c>
      <c r="R35" s="27">
        <v>34467</v>
      </c>
    </row>
    <row r="36" spans="1:18">
      <c r="A36" s="3">
        <v>41105</v>
      </c>
      <c r="B36" s="3" t="s">
        <v>10</v>
      </c>
      <c r="C36" s="2">
        <v>4</v>
      </c>
      <c r="D36" s="2">
        <v>6</v>
      </c>
      <c r="E36" s="4">
        <v>164</v>
      </c>
      <c r="F36" s="4">
        <v>0</v>
      </c>
      <c r="G36" s="4">
        <f t="shared" si="4"/>
        <v>1211.0769230769231</v>
      </c>
      <c r="H36" s="22">
        <f t="shared" si="12"/>
        <v>0</v>
      </c>
      <c r="I36" s="22">
        <f t="shared" si="13"/>
        <v>1211.0769230769231</v>
      </c>
      <c r="J36" s="36">
        <f t="shared" si="14"/>
        <v>128895.79680319682</v>
      </c>
      <c r="M36" s="27">
        <v>207443</v>
      </c>
      <c r="N36" s="27">
        <v>47846</v>
      </c>
      <c r="O36" s="27">
        <v>30438</v>
      </c>
      <c r="P36" s="27">
        <v>19734</v>
      </c>
      <c r="Q36" s="27">
        <v>123651</v>
      </c>
      <c r="R36" s="27">
        <v>35235</v>
      </c>
    </row>
    <row r="37" spans="1:18">
      <c r="A37" s="3">
        <v>41106</v>
      </c>
      <c r="B37" s="3" t="s">
        <v>10</v>
      </c>
      <c r="C37" s="2">
        <v>8</v>
      </c>
      <c r="D37" s="2">
        <v>11</v>
      </c>
      <c r="E37" s="4">
        <v>70</v>
      </c>
      <c r="F37" s="4">
        <v>51</v>
      </c>
      <c r="G37" s="4">
        <f t="shared" si="4"/>
        <v>516.92307692307691</v>
      </c>
      <c r="H37" s="22">
        <f t="shared" si="12"/>
        <v>70.125</v>
      </c>
      <c r="I37" s="22">
        <f t="shared" si="13"/>
        <v>587.04807692307691</v>
      </c>
      <c r="J37" s="36">
        <f t="shared" si="14"/>
        <v>129482.8448801199</v>
      </c>
      <c r="M37" s="27">
        <v>223821</v>
      </c>
      <c r="N37" s="27">
        <v>49321</v>
      </c>
      <c r="O37" s="27">
        <v>30877</v>
      </c>
      <c r="P37" s="27">
        <v>19916</v>
      </c>
      <c r="Q37" s="27">
        <v>128835</v>
      </c>
      <c r="R37" s="27">
        <v>35768</v>
      </c>
    </row>
    <row r="38" spans="1:18">
      <c r="A38" s="3">
        <v>41107</v>
      </c>
      <c r="B38" s="3" t="s">
        <v>10</v>
      </c>
      <c r="C38" s="2">
        <v>3</v>
      </c>
      <c r="D38" s="2">
        <v>6</v>
      </c>
      <c r="E38" s="4">
        <v>137</v>
      </c>
      <c r="F38" s="4">
        <v>35</v>
      </c>
      <c r="G38" s="4">
        <f t="shared" si="4"/>
        <v>1011.6923076923077</v>
      </c>
      <c r="H38" s="22">
        <f t="shared" si="12"/>
        <v>70</v>
      </c>
      <c r="I38" s="22">
        <f t="shared" si="13"/>
        <v>1081.6923076923076</v>
      </c>
      <c r="J38" s="36">
        <f t="shared" si="14"/>
        <v>130564.53718781221</v>
      </c>
      <c r="M38" s="27">
        <v>260140</v>
      </c>
      <c r="N38" s="27">
        <v>50553</v>
      </c>
      <c r="O38" s="27">
        <v>31271</v>
      </c>
      <c r="P38" s="27">
        <v>20250</v>
      </c>
      <c r="Q38" s="27">
        <v>133065</v>
      </c>
      <c r="R38" s="27">
        <v>36209</v>
      </c>
    </row>
    <row r="39" spans="1:18">
      <c r="A39" s="3">
        <v>41108</v>
      </c>
      <c r="B39" s="3" t="s">
        <v>10</v>
      </c>
      <c r="C39" s="2">
        <v>2</v>
      </c>
      <c r="D39" s="2">
        <v>5</v>
      </c>
      <c r="E39" s="4">
        <v>181</v>
      </c>
      <c r="F39" s="4">
        <v>0</v>
      </c>
      <c r="G39" s="4">
        <f t="shared" si="4"/>
        <v>1336.6153846153845</v>
      </c>
      <c r="H39" s="22">
        <f t="shared" si="12"/>
        <v>0</v>
      </c>
      <c r="I39" s="22">
        <f t="shared" si="13"/>
        <v>1336.6153846153845</v>
      </c>
      <c r="J39" s="36">
        <f t="shared" si="14"/>
        <v>131901.15257242759</v>
      </c>
      <c r="M39" s="27">
        <v>275077</v>
      </c>
      <c r="N39" s="27">
        <v>52054</v>
      </c>
      <c r="O39" s="27">
        <v>31582</v>
      </c>
      <c r="P39" s="27">
        <v>20396</v>
      </c>
      <c r="Q39" s="27">
        <v>135684</v>
      </c>
      <c r="R39" s="27">
        <v>36744</v>
      </c>
    </row>
    <row r="40" spans="1:18">
      <c r="A40" s="3">
        <v>41109</v>
      </c>
      <c r="B40" s="3" t="s">
        <v>10</v>
      </c>
      <c r="C40" s="2">
        <v>5</v>
      </c>
      <c r="D40" s="2">
        <v>9</v>
      </c>
      <c r="E40" s="4">
        <v>181</v>
      </c>
      <c r="F40" s="4">
        <v>16</v>
      </c>
      <c r="G40" s="4">
        <f t="shared" si="4"/>
        <v>1336.6153846153845</v>
      </c>
      <c r="H40" s="22">
        <f t="shared" si="12"/>
        <v>28.8</v>
      </c>
      <c r="I40" s="22">
        <f t="shared" si="13"/>
        <v>1365.4153846153845</v>
      </c>
      <c r="J40" s="36">
        <f t="shared" si="14"/>
        <v>133266.56795704298</v>
      </c>
      <c r="M40" s="27">
        <v>286469</v>
      </c>
      <c r="N40" s="27">
        <v>52462</v>
      </c>
      <c r="O40" s="27">
        <v>31833</v>
      </c>
      <c r="P40" s="27">
        <v>20562</v>
      </c>
      <c r="Q40" s="27">
        <v>137664</v>
      </c>
      <c r="R40" s="27">
        <v>37362</v>
      </c>
    </row>
    <row r="41" spans="1:18">
      <c r="A41" s="3">
        <v>41110</v>
      </c>
      <c r="B41" s="3" t="s">
        <v>10</v>
      </c>
      <c r="C41" s="2">
        <v>4</v>
      </c>
      <c r="D41" s="2">
        <v>5</v>
      </c>
      <c r="E41" s="4">
        <v>142</v>
      </c>
      <c r="F41" s="4">
        <v>2</v>
      </c>
      <c r="G41" s="4">
        <f t="shared" si="4"/>
        <v>1048.6153846153845</v>
      </c>
      <c r="H41" s="22">
        <f t="shared" si="12"/>
        <v>2.5</v>
      </c>
      <c r="I41" s="22">
        <f t="shared" si="13"/>
        <v>1051.1153846153845</v>
      </c>
      <c r="J41" s="36">
        <f t="shared" si="14"/>
        <v>134317.68334165835</v>
      </c>
      <c r="M41" s="27">
        <v>296857</v>
      </c>
      <c r="N41" s="27">
        <v>53159</v>
      </c>
      <c r="O41" s="27">
        <v>32111</v>
      </c>
      <c r="P41" s="27">
        <v>20791</v>
      </c>
      <c r="Q41" s="27">
        <v>140127</v>
      </c>
      <c r="R41" s="27">
        <v>37681</v>
      </c>
    </row>
    <row r="42" spans="1:18">
      <c r="A42" s="3">
        <v>41111</v>
      </c>
      <c r="B42" s="3" t="s">
        <v>10</v>
      </c>
      <c r="C42" s="2">
        <v>3</v>
      </c>
      <c r="D42" s="2">
        <v>6</v>
      </c>
      <c r="E42" s="4">
        <v>96</v>
      </c>
      <c r="F42" s="4">
        <v>30</v>
      </c>
      <c r="G42" s="4">
        <f t="shared" si="4"/>
        <v>708.92307692307691</v>
      </c>
      <c r="H42" s="22">
        <f t="shared" si="12"/>
        <v>60</v>
      </c>
      <c r="I42" s="22">
        <f t="shared" si="13"/>
        <v>768.92307692307691</v>
      </c>
      <c r="J42" s="36">
        <f t="shared" si="14"/>
        <v>135086.60641858142</v>
      </c>
      <c r="M42" s="27">
        <v>305884</v>
      </c>
      <c r="N42" s="27">
        <v>53845</v>
      </c>
      <c r="O42" s="27">
        <v>32386</v>
      </c>
      <c r="P42" s="27">
        <v>20976</v>
      </c>
      <c r="Q42" s="27">
        <v>142042</v>
      </c>
      <c r="R42" s="27">
        <v>38705</v>
      </c>
    </row>
    <row r="43" spans="1:18">
      <c r="A43" s="3">
        <v>41112</v>
      </c>
      <c r="B43" s="3" t="s">
        <v>10</v>
      </c>
      <c r="C43" s="2">
        <v>3</v>
      </c>
      <c r="D43" s="2">
        <v>4</v>
      </c>
      <c r="E43" s="4">
        <v>220</v>
      </c>
      <c r="F43" s="4">
        <v>30</v>
      </c>
      <c r="G43" s="4">
        <f t="shared" si="4"/>
        <v>1624.6153846153845</v>
      </c>
      <c r="H43" s="22">
        <f t="shared" si="12"/>
        <v>40</v>
      </c>
      <c r="I43" s="22">
        <f t="shared" si="13"/>
        <v>1664.6153846153845</v>
      </c>
      <c r="J43" s="36">
        <f t="shared" si="14"/>
        <v>136751.22180319679</v>
      </c>
      <c r="M43" s="27">
        <v>326390</v>
      </c>
      <c r="N43" s="27">
        <v>54382</v>
      </c>
      <c r="O43" s="27">
        <v>32616</v>
      </c>
      <c r="P43" s="27">
        <v>21061</v>
      </c>
      <c r="Q43" s="27">
        <v>143647</v>
      </c>
      <c r="R43" s="27">
        <v>39413</v>
      </c>
    </row>
    <row r="44" spans="1:18">
      <c r="A44" s="3">
        <v>41113</v>
      </c>
      <c r="B44" s="3" t="s">
        <v>10</v>
      </c>
      <c r="C44" s="2">
        <v>5</v>
      </c>
      <c r="D44" s="2">
        <v>6</v>
      </c>
      <c r="E44" s="4">
        <v>131</v>
      </c>
      <c r="F44" s="4">
        <v>0</v>
      </c>
      <c r="G44" s="4">
        <f t="shared" si="4"/>
        <v>967.38461538461536</v>
      </c>
      <c r="H44" s="22">
        <f t="shared" si="12"/>
        <v>0</v>
      </c>
      <c r="I44" s="22">
        <f t="shared" si="13"/>
        <v>967.38461538461536</v>
      </c>
      <c r="J44" s="36">
        <f t="shared" si="14"/>
        <v>137718.60641858142</v>
      </c>
      <c r="M44" s="27">
        <v>337456</v>
      </c>
      <c r="N44" s="27">
        <v>54605</v>
      </c>
      <c r="O44" s="27">
        <v>32936</v>
      </c>
      <c r="P44" s="27">
        <v>21148</v>
      </c>
      <c r="Q44" s="27">
        <v>145431</v>
      </c>
      <c r="R44" s="27">
        <v>39850</v>
      </c>
    </row>
    <row r="45" spans="1:18">
      <c r="A45" s="3">
        <v>41114</v>
      </c>
      <c r="B45" s="3" t="s">
        <v>10</v>
      </c>
      <c r="C45" s="2">
        <v>2</v>
      </c>
      <c r="D45" s="2">
        <v>4</v>
      </c>
      <c r="E45" s="4">
        <v>168</v>
      </c>
      <c r="F45" s="4">
        <v>90</v>
      </c>
      <c r="G45" s="4">
        <f t="shared" si="4"/>
        <v>1240.6153846153848</v>
      </c>
      <c r="H45" s="22">
        <f t="shared" si="12"/>
        <v>180</v>
      </c>
      <c r="I45" s="22">
        <f t="shared" si="13"/>
        <v>1420.6153846153848</v>
      </c>
      <c r="J45" s="36">
        <f t="shared" si="14"/>
        <v>139139.22180319679</v>
      </c>
      <c r="M45" s="27">
        <v>352647</v>
      </c>
      <c r="N45" s="27">
        <v>54830</v>
      </c>
      <c r="O45" s="27">
        <v>33181</v>
      </c>
      <c r="P45" s="27">
        <v>21221</v>
      </c>
      <c r="Q45" s="27">
        <v>147148</v>
      </c>
      <c r="R45" s="27">
        <v>40268</v>
      </c>
    </row>
    <row r="46" spans="1:18">
      <c r="A46" s="3">
        <v>41115</v>
      </c>
      <c r="B46" s="3" t="s">
        <v>10</v>
      </c>
      <c r="C46" s="2">
        <v>3</v>
      </c>
      <c r="D46" s="2">
        <v>3</v>
      </c>
      <c r="E46" s="4">
        <v>103</v>
      </c>
      <c r="F46" s="4">
        <v>46</v>
      </c>
      <c r="G46" s="4">
        <f t="shared" si="4"/>
        <v>760.61538461538453</v>
      </c>
      <c r="H46" s="22">
        <f t="shared" si="12"/>
        <v>46</v>
      </c>
      <c r="I46" s="22">
        <f t="shared" si="13"/>
        <v>806.61538461538453</v>
      </c>
      <c r="J46" s="36">
        <f t="shared" si="14"/>
        <v>139945.83718781217</v>
      </c>
      <c r="M46" s="27">
        <v>361624</v>
      </c>
      <c r="N46" s="27">
        <v>56063</v>
      </c>
      <c r="O46" s="27">
        <v>33330</v>
      </c>
      <c r="P46" s="27">
        <v>21347</v>
      </c>
      <c r="Q46" s="27">
        <v>148393</v>
      </c>
      <c r="R46" s="27">
        <v>40552</v>
      </c>
    </row>
    <row r="47" spans="1:18">
      <c r="A47" s="3">
        <v>41116</v>
      </c>
      <c r="B47" s="3" t="s">
        <v>10</v>
      </c>
      <c r="C47" s="2">
        <v>5</v>
      </c>
      <c r="D47" s="2">
        <v>6</v>
      </c>
      <c r="E47" s="4">
        <v>99</v>
      </c>
      <c r="F47" s="4">
        <v>100</v>
      </c>
      <c r="G47" s="4">
        <f t="shared" si="4"/>
        <v>731.07692307692309</v>
      </c>
      <c r="H47" s="22">
        <f t="shared" si="12"/>
        <v>120</v>
      </c>
      <c r="I47" s="22">
        <f t="shared" si="13"/>
        <v>851.07692307692309</v>
      </c>
      <c r="J47" s="36">
        <f t="shared" si="14"/>
        <v>140796.91411088911</v>
      </c>
      <c r="M47" s="27">
        <v>371534</v>
      </c>
      <c r="N47" s="27">
        <v>57602</v>
      </c>
      <c r="O47" s="27">
        <v>33428</v>
      </c>
      <c r="P47" s="27">
        <v>21374</v>
      </c>
      <c r="Q47" s="27">
        <v>149602</v>
      </c>
      <c r="R47" s="27">
        <v>40781</v>
      </c>
    </row>
    <row r="48" spans="1:18">
      <c r="A48" s="3">
        <v>41117</v>
      </c>
      <c r="B48" s="3" t="s">
        <v>10</v>
      </c>
      <c r="C48" s="2">
        <v>7</v>
      </c>
      <c r="D48" s="2">
        <v>10</v>
      </c>
      <c r="E48" s="4">
        <v>71</v>
      </c>
      <c r="F48" s="4">
        <v>65</v>
      </c>
      <c r="G48" s="4">
        <f t="shared" si="4"/>
        <v>524.30769230769226</v>
      </c>
      <c r="H48" s="22">
        <f t="shared" si="12"/>
        <v>92.857142857142861</v>
      </c>
      <c r="I48" s="22">
        <f t="shared" si="13"/>
        <v>617.16483516483515</v>
      </c>
      <c r="J48" s="36">
        <f t="shared" si="14"/>
        <v>141414.07894605395</v>
      </c>
      <c r="M48" s="27">
        <v>385747</v>
      </c>
      <c r="N48" s="27">
        <v>58483</v>
      </c>
      <c r="O48" s="27">
        <v>33481</v>
      </c>
      <c r="P48" s="27">
        <v>21450</v>
      </c>
      <c r="Q48" s="27">
        <v>151257</v>
      </c>
      <c r="R48" s="27">
        <v>41076</v>
      </c>
    </row>
    <row r="49" spans="1:18">
      <c r="A49" s="3">
        <v>41118</v>
      </c>
      <c r="B49" s="3" t="s">
        <v>10</v>
      </c>
      <c r="C49" s="2">
        <v>5</v>
      </c>
      <c r="D49" s="2">
        <v>10</v>
      </c>
      <c r="E49" s="4">
        <v>81</v>
      </c>
      <c r="F49" s="4">
        <v>25</v>
      </c>
      <c r="G49" s="4">
        <f t="shared" si="4"/>
        <v>598.15384615384619</v>
      </c>
      <c r="H49" s="22">
        <f t="shared" si="12"/>
        <v>50</v>
      </c>
      <c r="I49" s="22">
        <f t="shared" si="13"/>
        <v>648.15384615384619</v>
      </c>
      <c r="J49" s="36">
        <f t="shared" si="14"/>
        <v>142062.2327922078</v>
      </c>
      <c r="M49" s="27">
        <v>393308</v>
      </c>
      <c r="N49" s="27">
        <v>59167</v>
      </c>
      <c r="O49" s="27">
        <v>33511</v>
      </c>
      <c r="P49" s="27">
        <v>21546</v>
      </c>
      <c r="Q49" s="27">
        <v>152728</v>
      </c>
      <c r="R49" s="27">
        <v>41480</v>
      </c>
    </row>
    <row r="50" spans="1:18">
      <c r="A50" s="3">
        <v>41119</v>
      </c>
      <c r="B50" s="3" t="s">
        <v>10</v>
      </c>
      <c r="C50" s="2">
        <v>3</v>
      </c>
      <c r="D50" s="2">
        <v>5</v>
      </c>
      <c r="E50" s="4">
        <v>68</v>
      </c>
      <c r="F50" s="4">
        <v>13</v>
      </c>
      <c r="G50" s="4">
        <f t="shared" si="4"/>
        <v>502.15384615384619</v>
      </c>
      <c r="H50" s="22">
        <f t="shared" si="12"/>
        <v>21.666666666666664</v>
      </c>
      <c r="I50" s="22">
        <f t="shared" si="13"/>
        <v>523.82051282051282</v>
      </c>
      <c r="J50" s="36">
        <f t="shared" si="14"/>
        <v>142586.0533050283</v>
      </c>
      <c r="M50" s="27">
        <v>402426</v>
      </c>
      <c r="N50" s="27">
        <v>59599</v>
      </c>
      <c r="O50" s="27">
        <v>33564</v>
      </c>
      <c r="P50" s="27">
        <v>21562</v>
      </c>
      <c r="Q50" s="27">
        <v>153525</v>
      </c>
      <c r="R50" s="27">
        <v>41866</v>
      </c>
    </row>
    <row r="51" spans="1:18">
      <c r="A51" s="3">
        <v>41120</v>
      </c>
      <c r="B51" s="3" t="s">
        <v>10</v>
      </c>
      <c r="C51" s="2">
        <v>9</v>
      </c>
      <c r="D51" s="2">
        <v>11</v>
      </c>
      <c r="E51" s="4">
        <v>55</v>
      </c>
      <c r="F51" s="4">
        <v>96</v>
      </c>
      <c r="G51" s="4">
        <f t="shared" si="4"/>
        <v>406.15384615384613</v>
      </c>
      <c r="H51" s="22">
        <f t="shared" si="12"/>
        <v>117.33333333333333</v>
      </c>
      <c r="I51" s="22">
        <f t="shared" si="13"/>
        <v>523.48717948717945</v>
      </c>
      <c r="J51" s="36">
        <f t="shared" si="14"/>
        <v>143109.54048451548</v>
      </c>
      <c r="M51" s="27">
        <v>412728</v>
      </c>
      <c r="N51" s="27">
        <v>59872</v>
      </c>
      <c r="O51" s="27">
        <v>33586</v>
      </c>
      <c r="P51" s="27">
        <v>21634</v>
      </c>
      <c r="Q51" s="27">
        <v>154980</v>
      </c>
      <c r="R51" s="27">
        <v>42371</v>
      </c>
    </row>
    <row r="52" spans="1:18">
      <c r="A52" s="3">
        <v>41121</v>
      </c>
      <c r="B52" s="3" t="s">
        <v>10</v>
      </c>
      <c r="C52" s="2">
        <v>5</v>
      </c>
      <c r="D52" s="2">
        <v>7</v>
      </c>
      <c r="E52" s="4">
        <v>26</v>
      </c>
      <c r="F52" s="4">
        <v>12</v>
      </c>
      <c r="G52" s="4">
        <f t="shared" si="4"/>
        <v>192</v>
      </c>
      <c r="H52" s="6">
        <f t="shared" si="12"/>
        <v>16.8</v>
      </c>
      <c r="I52" s="22">
        <f t="shared" si="13"/>
        <v>208.8</v>
      </c>
      <c r="J52" s="36">
        <f t="shared" si="14"/>
        <v>143318.34048451547</v>
      </c>
      <c r="M52" s="27">
        <v>418013</v>
      </c>
      <c r="N52" s="27">
        <v>60116</v>
      </c>
      <c r="O52" s="27">
        <v>33630</v>
      </c>
      <c r="P52" s="27">
        <v>21719</v>
      </c>
      <c r="Q52" s="27">
        <v>155890</v>
      </c>
      <c r="R52" s="27">
        <v>42642</v>
      </c>
    </row>
    <row r="53" spans="1:18">
      <c r="A53" s="3">
        <v>41122</v>
      </c>
      <c r="B53" s="14" t="s">
        <v>11</v>
      </c>
      <c r="C53" s="12"/>
      <c r="D53" s="12"/>
      <c r="E53" s="12" t="s">
        <v>20</v>
      </c>
      <c r="F53" s="13"/>
      <c r="G53" s="4"/>
      <c r="H53" s="15"/>
      <c r="I53" s="15">
        <v>334</v>
      </c>
      <c r="J53" s="36">
        <f t="shared" si="14"/>
        <v>143652.34048451547</v>
      </c>
      <c r="M53" s="27">
        <v>421844</v>
      </c>
      <c r="N53" s="27">
        <v>60607</v>
      </c>
      <c r="O53" s="27">
        <v>33637</v>
      </c>
      <c r="P53" s="27">
        <v>21793</v>
      </c>
      <c r="Q53" s="27">
        <v>156752</v>
      </c>
      <c r="R53" s="27">
        <v>42818</v>
      </c>
    </row>
    <row r="54" spans="1:18">
      <c r="A54" s="3">
        <v>41123</v>
      </c>
      <c r="B54" s="14" t="s">
        <v>11</v>
      </c>
      <c r="C54" s="12">
        <v>4</v>
      </c>
      <c r="D54" s="12">
        <v>6</v>
      </c>
      <c r="E54" s="13">
        <v>52</v>
      </c>
      <c r="F54" s="13">
        <v>79</v>
      </c>
      <c r="G54" s="4">
        <f t="shared" ref="G54:G87" si="15">SUM(E54/110)*720</f>
        <v>340.36363636363637</v>
      </c>
      <c r="H54" s="6">
        <f t="shared" ref="H54" si="16">SUM(F54/C54)*D54</f>
        <v>118.5</v>
      </c>
      <c r="I54" s="22">
        <f t="shared" ref="I54" si="17">SUM(G54:H54)</f>
        <v>458.86363636363637</v>
      </c>
      <c r="J54" s="36">
        <f t="shared" si="14"/>
        <v>144111.20412087912</v>
      </c>
      <c r="M54" s="27">
        <v>424304</v>
      </c>
      <c r="N54" s="27">
        <v>61152</v>
      </c>
      <c r="O54" s="27">
        <v>33637</v>
      </c>
      <c r="P54" s="27">
        <v>21848</v>
      </c>
      <c r="Q54" s="27">
        <v>157271</v>
      </c>
      <c r="R54" s="27">
        <v>42949</v>
      </c>
    </row>
    <row r="55" spans="1:18">
      <c r="A55" s="3">
        <v>41124</v>
      </c>
      <c r="B55" s="14" t="s">
        <v>11</v>
      </c>
      <c r="C55" s="12">
        <v>6</v>
      </c>
      <c r="D55" s="12">
        <v>9</v>
      </c>
      <c r="E55" s="13">
        <v>50</v>
      </c>
      <c r="F55" s="13">
        <v>47</v>
      </c>
      <c r="G55" s="4">
        <f t="shared" si="15"/>
        <v>327.27272727272725</v>
      </c>
      <c r="H55" s="6">
        <f t="shared" ref="H55" si="18">SUM(F55/C55)*D55</f>
        <v>70.5</v>
      </c>
      <c r="I55" s="22">
        <f t="shared" ref="I55" si="19">SUM(G55:H55)</f>
        <v>397.77272727272725</v>
      </c>
      <c r="J55" s="36">
        <f t="shared" si="14"/>
        <v>144508.97684815185</v>
      </c>
      <c r="M55" s="27">
        <v>427921</v>
      </c>
      <c r="N55" s="27">
        <v>61845</v>
      </c>
      <c r="O55" s="27">
        <v>33650</v>
      </c>
      <c r="P55" s="27">
        <v>21861</v>
      </c>
      <c r="Q55" s="27">
        <v>157896</v>
      </c>
      <c r="R55" s="27">
        <v>43054</v>
      </c>
    </row>
    <row r="56" spans="1:18">
      <c r="A56" s="3">
        <v>41125</v>
      </c>
      <c r="B56" s="14" t="s">
        <v>11</v>
      </c>
      <c r="C56" s="12">
        <v>5</v>
      </c>
      <c r="D56" s="12">
        <v>7</v>
      </c>
      <c r="E56" s="13">
        <v>31</v>
      </c>
      <c r="F56" s="13">
        <v>81</v>
      </c>
      <c r="G56" s="4">
        <f t="shared" si="15"/>
        <v>202.90909090909091</v>
      </c>
      <c r="H56" s="6">
        <f t="shared" ref="H56" si="20">SUM(F56/C56)*D56</f>
        <v>113.39999999999999</v>
      </c>
      <c r="I56" s="22">
        <f t="shared" ref="I56" si="21">SUM(G56:H56)</f>
        <v>316.30909090909091</v>
      </c>
      <c r="J56" s="36">
        <f t="shared" si="14"/>
        <v>144825.28593906094</v>
      </c>
      <c r="M56" s="27">
        <v>431283</v>
      </c>
      <c r="N56" s="27">
        <v>63254</v>
      </c>
      <c r="O56" s="27">
        <v>33650</v>
      </c>
      <c r="P56" s="27">
        <v>21900</v>
      </c>
      <c r="Q56" s="27">
        <v>158407</v>
      </c>
      <c r="R56" s="27">
        <v>43128</v>
      </c>
    </row>
    <row r="57" spans="1:18">
      <c r="A57" s="3">
        <v>41126</v>
      </c>
      <c r="B57" s="14" t="s">
        <v>11</v>
      </c>
      <c r="C57" s="12">
        <v>4</v>
      </c>
      <c r="D57" s="12">
        <v>10</v>
      </c>
      <c r="E57" s="13">
        <v>25</v>
      </c>
      <c r="F57" s="13">
        <v>0</v>
      </c>
      <c r="G57" s="4">
        <f t="shared" si="15"/>
        <v>163.63636363636363</v>
      </c>
      <c r="H57" s="6">
        <f t="shared" ref="H57:H115" si="22">SUM(F57/C57)*D57</f>
        <v>0</v>
      </c>
      <c r="I57" s="22">
        <f t="shared" ref="I57:I89" si="23">SUM(G57:H57)</f>
        <v>163.63636363636363</v>
      </c>
      <c r="J57" s="36">
        <f t="shared" ref="J57:J115" si="24">SUM(J56+I57)</f>
        <v>144988.92230269729</v>
      </c>
      <c r="M57" s="27">
        <v>435195</v>
      </c>
      <c r="N57" s="27">
        <v>64634</v>
      </c>
      <c r="O57" s="27">
        <v>33650</v>
      </c>
      <c r="P57" s="27">
        <v>21925</v>
      </c>
      <c r="Q57" s="27">
        <v>158793</v>
      </c>
      <c r="R57" s="27">
        <v>43214</v>
      </c>
    </row>
    <row r="58" spans="1:18">
      <c r="A58" s="3">
        <v>41127</v>
      </c>
      <c r="B58" s="14" t="s">
        <v>11</v>
      </c>
      <c r="C58" s="12">
        <v>4</v>
      </c>
      <c r="D58" s="12">
        <v>6</v>
      </c>
      <c r="E58" s="13">
        <v>10</v>
      </c>
      <c r="F58" s="13">
        <v>0</v>
      </c>
      <c r="G58" s="4">
        <f t="shared" si="15"/>
        <v>65.454545454545453</v>
      </c>
      <c r="H58" s="15">
        <f t="shared" si="22"/>
        <v>0</v>
      </c>
      <c r="I58" s="15">
        <f t="shared" si="23"/>
        <v>65.454545454545453</v>
      </c>
      <c r="J58" s="36">
        <f t="shared" si="24"/>
        <v>145054.37684815185</v>
      </c>
      <c r="M58" s="27">
        <v>437662</v>
      </c>
      <c r="N58" s="27">
        <v>65640</v>
      </c>
      <c r="O58" s="27">
        <v>33658</v>
      </c>
      <c r="P58" s="27">
        <v>21945</v>
      </c>
      <c r="Q58" s="27">
        <v>159074</v>
      </c>
      <c r="R58" s="27">
        <v>43285</v>
      </c>
    </row>
    <row r="59" spans="1:18">
      <c r="A59" s="3">
        <v>41128</v>
      </c>
      <c r="B59" s="14" t="s">
        <v>11</v>
      </c>
      <c r="C59" s="12">
        <v>1</v>
      </c>
      <c r="D59" s="12">
        <v>3</v>
      </c>
      <c r="E59" s="13">
        <v>4</v>
      </c>
      <c r="F59" s="13">
        <v>0</v>
      </c>
      <c r="G59" s="4">
        <f t="shared" si="15"/>
        <v>26.18181818181818</v>
      </c>
      <c r="H59" s="15">
        <f t="shared" si="22"/>
        <v>0</v>
      </c>
      <c r="I59" s="15">
        <f t="shared" si="23"/>
        <v>26.18181818181818</v>
      </c>
      <c r="J59" s="36">
        <f t="shared" si="24"/>
        <v>145080.55866633367</v>
      </c>
      <c r="M59" s="27">
        <v>438801</v>
      </c>
      <c r="N59" s="27">
        <v>66215</v>
      </c>
      <c r="O59" s="27">
        <v>33658</v>
      </c>
      <c r="P59" s="27">
        <v>21984</v>
      </c>
      <c r="Q59" s="27">
        <v>159330</v>
      </c>
      <c r="R59" s="27">
        <v>43379</v>
      </c>
    </row>
    <row r="60" spans="1:18">
      <c r="A60" s="3">
        <v>41129</v>
      </c>
      <c r="B60" s="14" t="s">
        <v>11</v>
      </c>
      <c r="C60" s="12">
        <v>5</v>
      </c>
      <c r="D60" s="12">
        <v>8</v>
      </c>
      <c r="E60" s="13">
        <v>6</v>
      </c>
      <c r="F60" s="13">
        <v>78</v>
      </c>
      <c r="G60" s="4">
        <f t="shared" si="15"/>
        <v>39.272727272727273</v>
      </c>
      <c r="H60" s="15">
        <f t="shared" si="22"/>
        <v>124.8</v>
      </c>
      <c r="I60" s="15">
        <f t="shared" si="23"/>
        <v>164.07272727272726</v>
      </c>
      <c r="J60" s="36">
        <f t="shared" si="24"/>
        <v>145244.6313936064</v>
      </c>
      <c r="M60" s="27">
        <v>440070</v>
      </c>
      <c r="N60" s="27">
        <v>66499</v>
      </c>
      <c r="O60" s="27">
        <v>33674</v>
      </c>
      <c r="P60" s="27">
        <v>22010</v>
      </c>
      <c r="Q60" s="27">
        <v>159518</v>
      </c>
      <c r="R60" s="27">
        <v>43419</v>
      </c>
    </row>
    <row r="61" spans="1:18">
      <c r="A61" s="3">
        <v>41130</v>
      </c>
      <c r="B61" s="14" t="s">
        <v>11</v>
      </c>
      <c r="C61" s="12">
        <v>7</v>
      </c>
      <c r="D61" s="12">
        <v>9</v>
      </c>
      <c r="E61" s="13">
        <v>14</v>
      </c>
      <c r="F61" s="13">
        <v>2</v>
      </c>
      <c r="G61" s="4">
        <f t="shared" si="15"/>
        <v>91.636363636363626</v>
      </c>
      <c r="H61" s="15">
        <f t="shared" si="22"/>
        <v>2.5714285714285712</v>
      </c>
      <c r="I61" s="15">
        <f t="shared" si="23"/>
        <v>94.207792207792195</v>
      </c>
      <c r="J61" s="36">
        <f t="shared" si="24"/>
        <v>145338.8391858142</v>
      </c>
      <c r="M61" s="27">
        <v>441432</v>
      </c>
      <c r="N61" s="27">
        <v>66699</v>
      </c>
      <c r="O61" s="27">
        <v>33674</v>
      </c>
      <c r="P61" s="27">
        <v>22023</v>
      </c>
      <c r="Q61" s="27">
        <v>159695</v>
      </c>
      <c r="R61" s="27">
        <v>43478</v>
      </c>
    </row>
    <row r="62" spans="1:18">
      <c r="A62" s="3">
        <v>41131</v>
      </c>
      <c r="B62" s="14" t="s">
        <v>11</v>
      </c>
      <c r="C62" s="12">
        <v>5</v>
      </c>
      <c r="D62" s="12">
        <v>7</v>
      </c>
      <c r="E62" s="13">
        <v>12</v>
      </c>
      <c r="F62" s="13">
        <v>2</v>
      </c>
      <c r="G62" s="4">
        <f t="shared" si="15"/>
        <v>78.545454545454547</v>
      </c>
      <c r="H62" s="15">
        <f t="shared" si="22"/>
        <v>2.8000000000000003</v>
      </c>
      <c r="I62" s="15">
        <f t="shared" si="23"/>
        <v>81.345454545454544</v>
      </c>
      <c r="J62" s="36">
        <f t="shared" si="24"/>
        <v>145420.18464035966</v>
      </c>
      <c r="M62" s="27">
        <v>442648</v>
      </c>
      <c r="N62" s="27">
        <v>67394</v>
      </c>
      <c r="O62" s="27">
        <v>33674</v>
      </c>
      <c r="P62" s="27">
        <v>22030</v>
      </c>
      <c r="Q62" s="27">
        <v>159867</v>
      </c>
      <c r="R62" s="27">
        <v>43491</v>
      </c>
    </row>
    <row r="63" spans="1:18">
      <c r="A63" s="3">
        <v>41132</v>
      </c>
      <c r="B63" s="14" t="s">
        <v>11</v>
      </c>
      <c r="C63" s="12">
        <v>7</v>
      </c>
      <c r="D63" s="12">
        <v>8</v>
      </c>
      <c r="E63" s="13">
        <v>7</v>
      </c>
      <c r="F63" s="13">
        <v>2</v>
      </c>
      <c r="G63" s="4">
        <f t="shared" si="15"/>
        <v>45.818181818181813</v>
      </c>
      <c r="H63" s="15">
        <f t="shared" si="22"/>
        <v>2.2857142857142856</v>
      </c>
      <c r="I63" s="15">
        <f t="shared" si="23"/>
        <v>48.103896103896098</v>
      </c>
      <c r="J63" s="36">
        <f t="shared" si="24"/>
        <v>145468.28853646354</v>
      </c>
      <c r="M63" s="27">
        <v>443973</v>
      </c>
      <c r="N63" s="27">
        <v>67677</v>
      </c>
      <c r="O63" s="27">
        <v>33680</v>
      </c>
      <c r="P63" s="27">
        <v>22030</v>
      </c>
      <c r="Q63" s="27">
        <v>160048</v>
      </c>
      <c r="R63" s="27">
        <v>43530</v>
      </c>
    </row>
    <row r="64" spans="1:18">
      <c r="A64" s="3">
        <v>41133</v>
      </c>
      <c r="B64" s="14" t="s">
        <v>11</v>
      </c>
      <c r="C64" s="12">
        <v>4</v>
      </c>
      <c r="D64" s="12">
        <v>4</v>
      </c>
      <c r="E64" s="13">
        <v>4</v>
      </c>
      <c r="F64" s="13">
        <v>0</v>
      </c>
      <c r="G64" s="4">
        <f t="shared" si="15"/>
        <v>26.18181818181818</v>
      </c>
      <c r="H64" s="15">
        <f t="shared" si="22"/>
        <v>0</v>
      </c>
      <c r="I64" s="15">
        <f t="shared" si="23"/>
        <v>26.18181818181818</v>
      </c>
      <c r="J64" s="36">
        <f t="shared" si="24"/>
        <v>145494.47035464537</v>
      </c>
      <c r="M64" s="27">
        <v>445030</v>
      </c>
      <c r="N64" s="27">
        <v>67944</v>
      </c>
      <c r="O64" s="27">
        <v>33680</v>
      </c>
      <c r="P64" s="27">
        <v>22056</v>
      </c>
      <c r="Q64" s="27">
        <v>160335</v>
      </c>
      <c r="R64" s="27">
        <v>43537</v>
      </c>
    </row>
    <row r="65" spans="1:18">
      <c r="A65" s="3">
        <v>41134</v>
      </c>
      <c r="B65" s="14">
        <v>6</v>
      </c>
      <c r="C65" s="12">
        <v>6</v>
      </c>
      <c r="D65" s="12">
        <v>10</v>
      </c>
      <c r="E65" s="13">
        <v>5</v>
      </c>
      <c r="F65" s="13">
        <v>0</v>
      </c>
      <c r="G65" s="4">
        <f t="shared" si="15"/>
        <v>32.727272727272727</v>
      </c>
      <c r="H65" s="15">
        <f t="shared" si="22"/>
        <v>0</v>
      </c>
      <c r="I65" s="15">
        <f t="shared" si="23"/>
        <v>32.727272727272727</v>
      </c>
      <c r="J65" s="36">
        <f t="shared" si="24"/>
        <v>145527.19762737263</v>
      </c>
      <c r="M65" s="27">
        <v>446499</v>
      </c>
      <c r="N65" s="27">
        <v>68112</v>
      </c>
      <c r="O65" s="27">
        <v>33682</v>
      </c>
      <c r="P65" s="27">
        <v>22069</v>
      </c>
      <c r="Q65" s="27">
        <v>160578</v>
      </c>
      <c r="R65" s="27">
        <v>43563</v>
      </c>
    </row>
    <row r="66" spans="1:18">
      <c r="A66" s="3">
        <v>41135</v>
      </c>
      <c r="B66" s="14" t="s">
        <v>11</v>
      </c>
      <c r="C66" s="12">
        <v>2</v>
      </c>
      <c r="D66" s="12">
        <v>6</v>
      </c>
      <c r="E66" s="13">
        <v>3</v>
      </c>
      <c r="F66" s="13">
        <v>0</v>
      </c>
      <c r="G66" s="4">
        <f t="shared" si="15"/>
        <v>19.636363636363637</v>
      </c>
      <c r="H66" s="15">
        <f t="shared" si="22"/>
        <v>0</v>
      </c>
      <c r="I66" s="15">
        <f t="shared" si="23"/>
        <v>19.636363636363637</v>
      </c>
      <c r="J66" s="36">
        <f t="shared" si="24"/>
        <v>145546.83399100899</v>
      </c>
      <c r="M66" s="27">
        <v>447977</v>
      </c>
      <c r="N66" s="27">
        <v>68309</v>
      </c>
      <c r="O66" s="27">
        <v>33682</v>
      </c>
      <c r="P66" s="27">
        <v>22082</v>
      </c>
      <c r="Q66" s="27">
        <v>160707</v>
      </c>
      <c r="R66" s="27">
        <v>43576</v>
      </c>
    </row>
    <row r="67" spans="1:18">
      <c r="A67" s="3">
        <v>41136</v>
      </c>
      <c r="B67" s="14" t="s">
        <v>11</v>
      </c>
      <c r="C67" s="12">
        <v>4</v>
      </c>
      <c r="D67" s="12">
        <v>7</v>
      </c>
      <c r="E67" s="13">
        <v>1</v>
      </c>
      <c r="F67" s="13">
        <v>0</v>
      </c>
      <c r="G67" s="4">
        <f t="shared" si="15"/>
        <v>6.545454545454545</v>
      </c>
      <c r="H67" s="15">
        <f t="shared" si="22"/>
        <v>0</v>
      </c>
      <c r="I67" s="15">
        <f t="shared" si="23"/>
        <v>6.545454545454545</v>
      </c>
      <c r="J67" s="36">
        <f t="shared" si="24"/>
        <v>145553.37944555443</v>
      </c>
      <c r="M67" s="27">
        <v>448691</v>
      </c>
      <c r="N67" s="27">
        <v>68465</v>
      </c>
      <c r="O67" s="27">
        <v>33689</v>
      </c>
      <c r="P67" s="27">
        <v>22102</v>
      </c>
      <c r="Q67" s="27">
        <v>160830</v>
      </c>
      <c r="R67" s="27">
        <v>43596</v>
      </c>
    </row>
    <row r="68" spans="1:18">
      <c r="A68" s="3">
        <v>41137</v>
      </c>
      <c r="B68" s="14" t="s">
        <v>11</v>
      </c>
      <c r="C68" s="12">
        <v>4</v>
      </c>
      <c r="D68" s="12">
        <v>8</v>
      </c>
      <c r="E68" s="13">
        <v>4</v>
      </c>
      <c r="F68" s="13">
        <v>0</v>
      </c>
      <c r="G68" s="4">
        <f t="shared" si="15"/>
        <v>26.18181818181818</v>
      </c>
      <c r="H68" s="15">
        <f t="shared" si="22"/>
        <v>0</v>
      </c>
      <c r="I68" s="15">
        <f t="shared" si="23"/>
        <v>26.18181818181818</v>
      </c>
      <c r="J68" s="36">
        <f t="shared" si="24"/>
        <v>145579.56126373625</v>
      </c>
      <c r="M68" s="27">
        <v>449328</v>
      </c>
      <c r="N68" s="27">
        <v>68701</v>
      </c>
      <c r="O68" s="27">
        <v>33689</v>
      </c>
      <c r="P68" s="27">
        <v>22109</v>
      </c>
      <c r="Q68" s="27">
        <v>160882</v>
      </c>
      <c r="R68" s="27">
        <v>43602</v>
      </c>
    </row>
    <row r="69" spans="1:18">
      <c r="A69" s="3">
        <v>41138</v>
      </c>
      <c r="B69" s="14" t="s">
        <v>11</v>
      </c>
      <c r="C69" s="12">
        <v>4</v>
      </c>
      <c r="D69" s="12">
        <v>7</v>
      </c>
      <c r="E69" s="13">
        <v>3</v>
      </c>
      <c r="F69" s="13">
        <v>0</v>
      </c>
      <c r="G69" s="4">
        <f t="shared" si="15"/>
        <v>19.636363636363637</v>
      </c>
      <c r="H69" s="15">
        <f t="shared" si="22"/>
        <v>0</v>
      </c>
      <c r="I69" s="15">
        <f t="shared" si="23"/>
        <v>19.636363636363637</v>
      </c>
      <c r="J69" s="36">
        <f t="shared" si="24"/>
        <v>145599.1976273726</v>
      </c>
      <c r="M69" s="27">
        <v>450014</v>
      </c>
      <c r="N69" s="27">
        <v>68747</v>
      </c>
      <c r="O69" s="27">
        <v>33689</v>
      </c>
      <c r="P69" s="27">
        <v>22113</v>
      </c>
      <c r="Q69" s="27">
        <v>160927</v>
      </c>
      <c r="R69" s="27">
        <v>43623</v>
      </c>
    </row>
    <row r="70" spans="1:18">
      <c r="A70" s="3">
        <v>41139</v>
      </c>
      <c r="B70" s="12" t="s">
        <v>11</v>
      </c>
      <c r="C70" s="12">
        <v>4</v>
      </c>
      <c r="D70" s="12">
        <v>6</v>
      </c>
      <c r="E70" s="13">
        <v>4</v>
      </c>
      <c r="F70" s="13">
        <v>0</v>
      </c>
      <c r="G70" s="15">
        <f t="shared" si="15"/>
        <v>26.18181818181818</v>
      </c>
      <c r="H70" s="15">
        <f t="shared" si="22"/>
        <v>0</v>
      </c>
      <c r="I70" s="15">
        <f t="shared" si="23"/>
        <v>26.18181818181818</v>
      </c>
      <c r="J70" s="36">
        <f t="shared" si="24"/>
        <v>145625.37944555443</v>
      </c>
      <c r="M70" s="27">
        <v>450532</v>
      </c>
      <c r="N70" s="27">
        <v>68812</v>
      </c>
      <c r="O70" s="27">
        <v>33689</v>
      </c>
      <c r="P70" s="27">
        <v>22113</v>
      </c>
      <c r="Q70" s="27">
        <v>160999</v>
      </c>
      <c r="R70" s="27">
        <v>43630</v>
      </c>
    </row>
    <row r="71" spans="1:18">
      <c r="A71" s="3">
        <v>41140</v>
      </c>
      <c r="B71" s="12" t="s">
        <v>11</v>
      </c>
      <c r="C71" s="12">
        <v>4</v>
      </c>
      <c r="D71" s="12">
        <v>6</v>
      </c>
      <c r="E71" s="13">
        <v>9</v>
      </c>
      <c r="F71" s="13">
        <v>0</v>
      </c>
      <c r="G71" s="15">
        <f t="shared" si="15"/>
        <v>58.909090909090907</v>
      </c>
      <c r="H71" s="15">
        <f t="shared" si="22"/>
        <v>0</v>
      </c>
      <c r="I71" s="15">
        <f t="shared" si="23"/>
        <v>58.909090909090907</v>
      </c>
      <c r="J71" s="36">
        <f t="shared" si="24"/>
        <v>145684.28853646351</v>
      </c>
      <c r="M71" s="27">
        <v>451072</v>
      </c>
      <c r="N71" s="27">
        <v>68851</v>
      </c>
      <c r="O71" s="27">
        <v>33689</v>
      </c>
      <c r="P71" s="27">
        <v>22126</v>
      </c>
      <c r="Q71" s="27">
        <v>161066</v>
      </c>
      <c r="R71" s="27">
        <v>43643</v>
      </c>
    </row>
    <row r="72" spans="1:18">
      <c r="A72" s="3">
        <v>41141</v>
      </c>
      <c r="B72" s="12" t="s">
        <v>11</v>
      </c>
      <c r="C72" s="12">
        <v>2</v>
      </c>
      <c r="D72" s="12">
        <v>6</v>
      </c>
      <c r="E72" s="13">
        <v>4</v>
      </c>
      <c r="F72" s="13">
        <v>0</v>
      </c>
      <c r="G72" s="15">
        <f t="shared" si="15"/>
        <v>26.18181818181818</v>
      </c>
      <c r="H72" s="15">
        <f t="shared" si="22"/>
        <v>0</v>
      </c>
      <c r="I72" s="15">
        <f t="shared" si="23"/>
        <v>26.18181818181818</v>
      </c>
      <c r="J72" s="36">
        <f t="shared" si="24"/>
        <v>145710.47035464534</v>
      </c>
      <c r="M72" s="27">
        <v>451633</v>
      </c>
      <c r="N72" s="27">
        <v>68923</v>
      </c>
      <c r="O72" s="27">
        <v>33689</v>
      </c>
      <c r="P72" s="27">
        <v>22133</v>
      </c>
      <c r="Q72" s="27">
        <v>161160</v>
      </c>
      <c r="R72" s="27">
        <v>43674</v>
      </c>
    </row>
    <row r="73" spans="1:18">
      <c r="A73" s="3">
        <v>41142</v>
      </c>
      <c r="B73" s="12" t="s">
        <v>11</v>
      </c>
      <c r="C73" s="12">
        <v>2</v>
      </c>
      <c r="D73" s="12">
        <v>6</v>
      </c>
      <c r="E73" s="17">
        <v>4</v>
      </c>
      <c r="F73" s="13">
        <v>0</v>
      </c>
      <c r="G73" s="15">
        <f t="shared" si="15"/>
        <v>26.18181818181818</v>
      </c>
      <c r="H73" s="15">
        <f t="shared" si="22"/>
        <v>0</v>
      </c>
      <c r="I73" s="15">
        <f t="shared" si="23"/>
        <v>26.18181818181818</v>
      </c>
      <c r="J73" s="36">
        <f t="shared" si="24"/>
        <v>145736.65217282716</v>
      </c>
      <c r="M73" s="27">
        <v>451985</v>
      </c>
      <c r="N73" s="27">
        <v>69015</v>
      </c>
      <c r="O73" s="27">
        <v>33689</v>
      </c>
      <c r="P73" s="27">
        <v>22139</v>
      </c>
      <c r="Q73" s="27">
        <v>161237</v>
      </c>
      <c r="R73" s="27">
        <v>43698</v>
      </c>
    </row>
    <row r="74" spans="1:18">
      <c r="A74" s="3">
        <v>41143</v>
      </c>
      <c r="B74" s="12" t="s">
        <v>11</v>
      </c>
      <c r="C74" s="12">
        <v>3</v>
      </c>
      <c r="D74" s="12">
        <v>6</v>
      </c>
      <c r="E74" s="17">
        <v>4</v>
      </c>
      <c r="F74" s="13">
        <v>0</v>
      </c>
      <c r="G74" s="15">
        <f t="shared" si="15"/>
        <v>26.18181818181818</v>
      </c>
      <c r="H74" s="15">
        <f t="shared" si="22"/>
        <v>0</v>
      </c>
      <c r="I74" s="15">
        <f t="shared" si="23"/>
        <v>26.18181818181818</v>
      </c>
      <c r="J74" s="36">
        <f t="shared" si="24"/>
        <v>145762.83399100899</v>
      </c>
      <c r="M74" s="27">
        <v>452281</v>
      </c>
      <c r="N74" s="27">
        <v>69048</v>
      </c>
      <c r="O74" s="27">
        <v>33689</v>
      </c>
      <c r="P74" s="27">
        <v>22139</v>
      </c>
      <c r="Q74" s="27">
        <v>161270</v>
      </c>
      <c r="R74" s="27">
        <v>43711</v>
      </c>
    </row>
    <row r="75" spans="1:18">
      <c r="A75" s="3">
        <v>41144</v>
      </c>
      <c r="B75" s="12" t="s">
        <v>11</v>
      </c>
      <c r="C75" s="12">
        <v>4</v>
      </c>
      <c r="D75" s="12">
        <v>8</v>
      </c>
      <c r="E75" s="13">
        <v>3</v>
      </c>
      <c r="F75" s="13">
        <v>0</v>
      </c>
      <c r="G75" s="15">
        <f t="shared" si="15"/>
        <v>19.636363636363637</v>
      </c>
      <c r="H75" s="15">
        <f t="shared" si="22"/>
        <v>0</v>
      </c>
      <c r="I75" s="15">
        <f t="shared" si="23"/>
        <v>19.636363636363637</v>
      </c>
      <c r="J75" s="36">
        <f t="shared" si="24"/>
        <v>145782.47035464534</v>
      </c>
      <c r="M75" s="27">
        <v>452541</v>
      </c>
      <c r="N75" s="27">
        <v>69081</v>
      </c>
      <c r="O75" s="27">
        <v>33689</v>
      </c>
      <c r="P75" s="27">
        <v>22139</v>
      </c>
      <c r="Q75" s="27">
        <v>161301</v>
      </c>
      <c r="R75" s="27">
        <v>43711</v>
      </c>
    </row>
    <row r="76" spans="1:18">
      <c r="A76" s="3">
        <v>41145</v>
      </c>
      <c r="B76" s="12" t="s">
        <v>11</v>
      </c>
      <c r="C76" s="12">
        <v>5</v>
      </c>
      <c r="D76" s="12">
        <v>8</v>
      </c>
      <c r="E76" s="13">
        <v>0</v>
      </c>
      <c r="F76" s="13">
        <v>0</v>
      </c>
      <c r="G76" s="15">
        <f t="shared" si="15"/>
        <v>0</v>
      </c>
      <c r="H76" s="15">
        <f t="shared" si="22"/>
        <v>0</v>
      </c>
      <c r="I76" s="15">
        <f t="shared" si="23"/>
        <v>0</v>
      </c>
      <c r="J76" s="36">
        <f t="shared" si="24"/>
        <v>145782.47035464534</v>
      </c>
      <c r="M76" s="27">
        <v>452651</v>
      </c>
      <c r="N76" s="27">
        <v>69101</v>
      </c>
      <c r="O76" s="27">
        <v>33689</v>
      </c>
      <c r="P76" s="27">
        <v>22146</v>
      </c>
      <c r="Q76" s="27">
        <v>161340</v>
      </c>
      <c r="R76" s="27">
        <v>43717</v>
      </c>
    </row>
    <row r="77" spans="1:18">
      <c r="A77" s="3">
        <v>41146</v>
      </c>
      <c r="B77" s="12" t="s">
        <v>11</v>
      </c>
      <c r="C77" s="12">
        <v>5</v>
      </c>
      <c r="D77" s="12">
        <v>10</v>
      </c>
      <c r="E77" s="13">
        <v>1</v>
      </c>
      <c r="F77" s="13">
        <v>0</v>
      </c>
      <c r="G77" s="15">
        <f t="shared" si="15"/>
        <v>6.545454545454545</v>
      </c>
      <c r="H77" s="15">
        <f t="shared" si="22"/>
        <v>0</v>
      </c>
      <c r="I77" s="15">
        <f t="shared" si="23"/>
        <v>6.545454545454545</v>
      </c>
      <c r="J77" s="36">
        <f t="shared" si="24"/>
        <v>145789.01580919078</v>
      </c>
      <c r="M77" s="27">
        <v>452772</v>
      </c>
      <c r="N77" s="27">
        <v>69114</v>
      </c>
      <c r="O77" s="27">
        <v>33689</v>
      </c>
      <c r="P77" s="27">
        <v>22146</v>
      </c>
      <c r="Q77" s="27">
        <v>161359</v>
      </c>
      <c r="R77" s="27">
        <v>43717</v>
      </c>
    </row>
    <row r="78" spans="1:18">
      <c r="A78" s="3">
        <v>41147</v>
      </c>
      <c r="B78" s="12" t="s">
        <v>11</v>
      </c>
      <c r="C78" s="12">
        <v>4</v>
      </c>
      <c r="D78" s="12">
        <v>8</v>
      </c>
      <c r="E78" s="13">
        <v>2</v>
      </c>
      <c r="F78" s="13">
        <v>0</v>
      </c>
      <c r="G78" s="15">
        <f t="shared" si="15"/>
        <v>13.09090909090909</v>
      </c>
      <c r="H78" s="15">
        <f t="shared" si="22"/>
        <v>0</v>
      </c>
      <c r="I78" s="15">
        <f t="shared" si="23"/>
        <v>13.09090909090909</v>
      </c>
      <c r="J78" s="36">
        <f t="shared" si="24"/>
        <v>145802.10671828169</v>
      </c>
      <c r="M78" s="27">
        <v>452876</v>
      </c>
      <c r="N78" s="27">
        <v>69133</v>
      </c>
      <c r="O78" s="27">
        <v>33695</v>
      </c>
      <c r="P78" s="27">
        <v>22146</v>
      </c>
      <c r="Q78" s="27">
        <v>161373</v>
      </c>
      <c r="R78" s="27">
        <v>43717</v>
      </c>
    </row>
    <row r="79" spans="1:18">
      <c r="A79" s="3">
        <v>41148</v>
      </c>
      <c r="B79" s="12" t="s">
        <v>11</v>
      </c>
      <c r="C79" s="12">
        <v>8</v>
      </c>
      <c r="D79" s="12">
        <v>11</v>
      </c>
      <c r="E79" s="13">
        <v>1</v>
      </c>
      <c r="F79" s="13">
        <v>0</v>
      </c>
      <c r="G79" s="15">
        <f t="shared" si="15"/>
        <v>6.545454545454545</v>
      </c>
      <c r="H79" s="15">
        <f t="shared" si="22"/>
        <v>0</v>
      </c>
      <c r="I79" s="15">
        <f t="shared" si="23"/>
        <v>6.545454545454545</v>
      </c>
      <c r="J79" s="36">
        <f t="shared" si="24"/>
        <v>145808.65217282713</v>
      </c>
      <c r="M79" s="27">
        <v>452997</v>
      </c>
      <c r="N79" s="27">
        <v>69173</v>
      </c>
      <c r="O79" s="27">
        <v>33702</v>
      </c>
      <c r="P79" s="27">
        <v>22152</v>
      </c>
      <c r="Q79" s="27">
        <v>161386</v>
      </c>
      <c r="R79" s="27">
        <v>43717</v>
      </c>
    </row>
    <row r="80" spans="1:18">
      <c r="A80" s="3">
        <v>41149</v>
      </c>
      <c r="B80" s="12" t="s">
        <v>11</v>
      </c>
      <c r="C80" s="18">
        <v>6</v>
      </c>
      <c r="D80" s="18">
        <v>12</v>
      </c>
      <c r="E80" s="19">
        <v>1</v>
      </c>
      <c r="F80" s="19">
        <v>0</v>
      </c>
      <c r="G80" s="20">
        <f t="shared" si="15"/>
        <v>6.545454545454545</v>
      </c>
      <c r="H80" s="20">
        <f t="shared" si="22"/>
        <v>0</v>
      </c>
      <c r="I80" s="15">
        <f t="shared" si="23"/>
        <v>6.545454545454545</v>
      </c>
      <c r="J80" s="36">
        <f t="shared" si="24"/>
        <v>145815.19762737257</v>
      </c>
      <c r="K80" s="21"/>
      <c r="L80" s="21"/>
      <c r="M80" s="27">
        <v>453056</v>
      </c>
      <c r="N80" s="27">
        <v>69192</v>
      </c>
      <c r="O80" s="27">
        <v>33702</v>
      </c>
      <c r="P80" s="27">
        <v>22152</v>
      </c>
      <c r="Q80" s="27">
        <v>161398</v>
      </c>
      <c r="R80" s="27">
        <v>43717</v>
      </c>
    </row>
    <row r="81" spans="1:18">
      <c r="A81" s="3">
        <v>41150</v>
      </c>
      <c r="B81" s="12" t="s">
        <v>11</v>
      </c>
      <c r="C81" s="12">
        <v>5</v>
      </c>
      <c r="D81" s="12">
        <v>12</v>
      </c>
      <c r="E81" s="13">
        <v>0</v>
      </c>
      <c r="F81" s="13">
        <v>0</v>
      </c>
      <c r="G81" s="15">
        <f t="shared" si="15"/>
        <v>0</v>
      </c>
      <c r="H81" s="15">
        <f t="shared" si="22"/>
        <v>0</v>
      </c>
      <c r="I81" s="15">
        <f t="shared" si="23"/>
        <v>0</v>
      </c>
      <c r="J81" s="36">
        <f t="shared" si="24"/>
        <v>145815.19762737257</v>
      </c>
      <c r="M81" s="27">
        <v>453115</v>
      </c>
      <c r="N81" s="27">
        <v>69218</v>
      </c>
      <c r="O81" s="27">
        <v>33702</v>
      </c>
      <c r="P81" s="27">
        <v>22152</v>
      </c>
      <c r="Q81" s="27">
        <v>161404</v>
      </c>
      <c r="R81" s="27">
        <v>43717</v>
      </c>
    </row>
    <row r="82" spans="1:18">
      <c r="A82" s="3">
        <v>41151</v>
      </c>
      <c r="B82" s="12" t="s">
        <v>11</v>
      </c>
      <c r="C82" s="12">
        <v>5</v>
      </c>
      <c r="D82" s="12">
        <v>9</v>
      </c>
      <c r="E82" s="13">
        <v>0</v>
      </c>
      <c r="F82" s="13">
        <v>0</v>
      </c>
      <c r="G82" s="15">
        <f t="shared" si="15"/>
        <v>0</v>
      </c>
      <c r="H82" s="15">
        <f t="shared" si="22"/>
        <v>0</v>
      </c>
      <c r="I82" s="15">
        <f t="shared" si="23"/>
        <v>0</v>
      </c>
      <c r="J82" s="36">
        <f t="shared" si="24"/>
        <v>145815.19762737257</v>
      </c>
      <c r="M82" s="27">
        <v>453167</v>
      </c>
      <c r="N82" s="27">
        <v>69218</v>
      </c>
      <c r="O82" s="27">
        <v>33702</v>
      </c>
      <c r="P82" s="27">
        <v>22159</v>
      </c>
      <c r="Q82" s="27">
        <v>161417</v>
      </c>
      <c r="R82" s="27">
        <v>43717</v>
      </c>
    </row>
    <row r="83" spans="1:18">
      <c r="A83" s="3">
        <v>41152</v>
      </c>
      <c r="B83" s="12" t="s">
        <v>11</v>
      </c>
      <c r="C83" s="12">
        <v>2</v>
      </c>
      <c r="D83" s="12">
        <v>6</v>
      </c>
      <c r="E83" s="13">
        <v>0</v>
      </c>
      <c r="F83" s="13">
        <v>0</v>
      </c>
      <c r="G83" s="15">
        <f t="shared" si="15"/>
        <v>0</v>
      </c>
      <c r="H83" s="15">
        <f t="shared" si="22"/>
        <v>0</v>
      </c>
      <c r="I83" s="15">
        <f t="shared" si="23"/>
        <v>0</v>
      </c>
      <c r="J83" s="36">
        <f t="shared" si="24"/>
        <v>145815.19762737257</v>
      </c>
      <c r="M83" s="27">
        <v>453252</v>
      </c>
      <c r="N83" s="27">
        <v>69225</v>
      </c>
      <c r="O83" s="27">
        <v>33702</v>
      </c>
      <c r="P83" s="27">
        <v>22159</v>
      </c>
      <c r="Q83" s="27">
        <v>161417</v>
      </c>
      <c r="R83" s="27">
        <v>43717</v>
      </c>
    </row>
    <row r="84" spans="1:18">
      <c r="A84" s="3">
        <v>41153</v>
      </c>
      <c r="B84" s="12" t="s">
        <v>11</v>
      </c>
      <c r="C84" s="12">
        <v>3</v>
      </c>
      <c r="D84" s="12">
        <v>5</v>
      </c>
      <c r="E84" s="13">
        <v>0</v>
      </c>
      <c r="F84" s="13">
        <v>0</v>
      </c>
      <c r="G84" s="15">
        <f t="shared" si="15"/>
        <v>0</v>
      </c>
      <c r="H84" s="15">
        <f t="shared" si="22"/>
        <v>0</v>
      </c>
      <c r="I84" s="15">
        <f t="shared" si="23"/>
        <v>0</v>
      </c>
      <c r="J84" s="36">
        <f t="shared" si="24"/>
        <v>145815.19762737257</v>
      </c>
      <c r="M84" s="27">
        <v>453360</v>
      </c>
      <c r="N84" s="27">
        <v>69231</v>
      </c>
      <c r="O84" s="27">
        <v>33702</v>
      </c>
      <c r="P84" s="27">
        <v>22159</v>
      </c>
      <c r="Q84" s="27">
        <v>161417</v>
      </c>
      <c r="R84" s="27">
        <v>43717</v>
      </c>
    </row>
    <row r="85" spans="1:18">
      <c r="A85" s="3">
        <v>41154</v>
      </c>
      <c r="B85" s="12" t="s">
        <v>11</v>
      </c>
      <c r="C85" s="12">
        <v>4</v>
      </c>
      <c r="D85" s="12">
        <v>6</v>
      </c>
      <c r="E85" s="13">
        <v>0</v>
      </c>
      <c r="F85" s="13">
        <v>0</v>
      </c>
      <c r="G85" s="15">
        <f t="shared" si="15"/>
        <v>0</v>
      </c>
      <c r="H85" s="15">
        <f t="shared" si="22"/>
        <v>0</v>
      </c>
      <c r="I85" s="15">
        <f t="shared" si="23"/>
        <v>0</v>
      </c>
      <c r="J85" s="36">
        <f t="shared" si="24"/>
        <v>145815.19762737257</v>
      </c>
      <c r="M85" s="27">
        <v>453424</v>
      </c>
      <c r="N85" s="27">
        <v>69251</v>
      </c>
      <c r="O85" s="27">
        <v>33702</v>
      </c>
      <c r="P85" s="27">
        <v>22159</v>
      </c>
      <c r="Q85" s="27">
        <v>161417</v>
      </c>
      <c r="R85" s="27">
        <v>43717</v>
      </c>
    </row>
    <row r="86" spans="1:18">
      <c r="A86" s="3">
        <v>41155</v>
      </c>
      <c r="B86" s="12" t="s">
        <v>11</v>
      </c>
      <c r="C86" s="12">
        <v>5</v>
      </c>
      <c r="D86" s="12">
        <v>7</v>
      </c>
      <c r="E86" s="13">
        <v>0</v>
      </c>
      <c r="F86" s="13">
        <v>0</v>
      </c>
      <c r="G86" s="15">
        <f t="shared" si="15"/>
        <v>0</v>
      </c>
      <c r="H86" s="15">
        <f t="shared" si="22"/>
        <v>0</v>
      </c>
      <c r="I86" s="15">
        <f t="shared" si="23"/>
        <v>0</v>
      </c>
      <c r="J86" s="36">
        <f t="shared" si="24"/>
        <v>145815.19762737257</v>
      </c>
      <c r="M86" s="27">
        <v>453473</v>
      </c>
      <c r="N86" s="27">
        <v>69258</v>
      </c>
      <c r="O86" s="27">
        <v>33702</v>
      </c>
      <c r="P86" s="27">
        <v>22159</v>
      </c>
      <c r="Q86" s="27">
        <v>161417</v>
      </c>
      <c r="R86" s="27">
        <v>43717</v>
      </c>
    </row>
    <row r="87" spans="1:18">
      <c r="A87" s="3">
        <v>41156</v>
      </c>
      <c r="B87" s="12" t="s">
        <v>11</v>
      </c>
      <c r="C87" s="12">
        <v>5</v>
      </c>
      <c r="D87" s="12">
        <v>5</v>
      </c>
      <c r="E87" s="13">
        <v>0</v>
      </c>
      <c r="F87" s="13">
        <v>0</v>
      </c>
      <c r="G87" s="15">
        <f t="shared" si="15"/>
        <v>0</v>
      </c>
      <c r="H87" s="15">
        <f t="shared" si="22"/>
        <v>0</v>
      </c>
      <c r="I87" s="15">
        <f t="shared" si="23"/>
        <v>0</v>
      </c>
      <c r="J87" s="36">
        <f t="shared" si="24"/>
        <v>145815.19762737257</v>
      </c>
      <c r="M87" s="27">
        <v>453497</v>
      </c>
      <c r="N87" s="27">
        <v>69264</v>
      </c>
      <c r="O87" s="27">
        <v>33702</v>
      </c>
      <c r="P87" s="27">
        <v>22159</v>
      </c>
      <c r="Q87" s="27">
        <v>161417</v>
      </c>
      <c r="R87" s="27">
        <v>43724</v>
      </c>
    </row>
    <row r="88" spans="1:18">
      <c r="A88" s="3">
        <v>41157</v>
      </c>
      <c r="B88" s="12" t="s">
        <v>11</v>
      </c>
      <c r="C88" s="12">
        <v>4</v>
      </c>
      <c r="D88" s="12">
        <v>12</v>
      </c>
      <c r="E88" s="13">
        <v>0</v>
      </c>
      <c r="F88" s="13">
        <v>0</v>
      </c>
      <c r="G88" s="15">
        <v>0</v>
      </c>
      <c r="H88" s="15">
        <f t="shared" si="22"/>
        <v>0</v>
      </c>
      <c r="I88" s="15">
        <f t="shared" si="23"/>
        <v>0</v>
      </c>
      <c r="J88" s="36">
        <f t="shared" si="24"/>
        <v>145815.19762737257</v>
      </c>
      <c r="M88" s="27">
        <v>453497</v>
      </c>
      <c r="N88" s="27">
        <v>69264</v>
      </c>
      <c r="O88" s="27">
        <v>33702</v>
      </c>
      <c r="P88" s="27">
        <v>22159</v>
      </c>
      <c r="Q88" s="27">
        <v>161417</v>
      </c>
      <c r="R88" s="27">
        <v>43724</v>
      </c>
    </row>
    <row r="89" spans="1:18">
      <c r="A89" s="3">
        <v>41158</v>
      </c>
      <c r="B89" s="12" t="s">
        <v>11</v>
      </c>
      <c r="C89" s="12">
        <v>2</v>
      </c>
      <c r="D89" s="12">
        <v>4</v>
      </c>
      <c r="E89" s="13">
        <v>0</v>
      </c>
      <c r="F89" s="13">
        <v>0</v>
      </c>
      <c r="G89" s="15">
        <v>0</v>
      </c>
      <c r="H89" s="15">
        <f t="shared" si="22"/>
        <v>0</v>
      </c>
      <c r="I89" s="15">
        <f t="shared" si="23"/>
        <v>0</v>
      </c>
      <c r="J89" s="36">
        <f t="shared" si="24"/>
        <v>145815.19762737257</v>
      </c>
      <c r="M89" s="27">
        <v>453504</v>
      </c>
      <c r="N89" s="27">
        <v>69264</v>
      </c>
      <c r="O89" s="27">
        <v>33702</v>
      </c>
      <c r="P89" s="27">
        <v>22159</v>
      </c>
      <c r="Q89" s="27">
        <v>161417</v>
      </c>
      <c r="R89" s="27">
        <v>43724</v>
      </c>
    </row>
    <row r="90" spans="1:18">
      <c r="A90" s="3">
        <v>41159</v>
      </c>
      <c r="B90" s="12" t="s">
        <v>11</v>
      </c>
      <c r="C90" s="12">
        <v>3</v>
      </c>
      <c r="D90" s="12">
        <v>9</v>
      </c>
      <c r="E90" s="13">
        <v>0</v>
      </c>
      <c r="F90" s="13">
        <v>0</v>
      </c>
      <c r="G90" s="15">
        <v>0</v>
      </c>
      <c r="H90" s="15">
        <f t="shared" si="22"/>
        <v>0</v>
      </c>
      <c r="I90" s="15">
        <f t="shared" ref="I90:I115" si="25">SUM(G90:H90)</f>
        <v>0</v>
      </c>
      <c r="J90" s="36">
        <f t="shared" si="24"/>
        <v>145815.19762737257</v>
      </c>
      <c r="M90" s="27">
        <v>453504</v>
      </c>
      <c r="N90" s="27">
        <v>69264</v>
      </c>
      <c r="O90" s="27">
        <v>33702</v>
      </c>
      <c r="P90" s="27">
        <v>22159</v>
      </c>
      <c r="Q90" s="27">
        <v>161417</v>
      </c>
      <c r="R90" s="27">
        <v>43724</v>
      </c>
    </row>
    <row r="91" spans="1:18">
      <c r="A91" s="3">
        <v>41160</v>
      </c>
      <c r="B91" s="12" t="s">
        <v>11</v>
      </c>
      <c r="C91" s="12">
        <v>4</v>
      </c>
      <c r="D91" s="12">
        <v>9</v>
      </c>
      <c r="E91" s="13">
        <v>0</v>
      </c>
      <c r="F91" s="13">
        <v>0</v>
      </c>
      <c r="G91" s="15">
        <v>0</v>
      </c>
      <c r="H91" s="15">
        <f t="shared" si="22"/>
        <v>0</v>
      </c>
      <c r="I91" s="15">
        <f t="shared" si="25"/>
        <v>0</v>
      </c>
      <c r="J91" s="36">
        <f t="shared" si="24"/>
        <v>145815.19762737257</v>
      </c>
      <c r="M91" s="27">
        <v>453517</v>
      </c>
      <c r="N91" s="27">
        <v>69264</v>
      </c>
      <c r="O91" s="27">
        <v>33702</v>
      </c>
      <c r="P91" s="27">
        <v>22159</v>
      </c>
      <c r="Q91" s="27">
        <v>161417</v>
      </c>
      <c r="R91" s="27">
        <v>43724</v>
      </c>
    </row>
    <row r="92" spans="1:18">
      <c r="A92" s="3">
        <v>41161</v>
      </c>
      <c r="B92" s="12" t="s">
        <v>11</v>
      </c>
      <c r="C92" s="12">
        <v>6</v>
      </c>
      <c r="D92" s="12">
        <v>8</v>
      </c>
      <c r="E92" s="13">
        <v>0</v>
      </c>
      <c r="F92" s="13">
        <v>0</v>
      </c>
      <c r="G92" s="15">
        <v>0</v>
      </c>
      <c r="H92" s="16">
        <f t="shared" si="22"/>
        <v>0</v>
      </c>
      <c r="I92" s="16">
        <f t="shared" si="25"/>
        <v>0</v>
      </c>
      <c r="J92" s="36">
        <f t="shared" si="24"/>
        <v>145815.19762737257</v>
      </c>
      <c r="M92" s="27">
        <v>453517</v>
      </c>
      <c r="N92" s="27">
        <v>69264</v>
      </c>
      <c r="O92" s="27">
        <v>33702</v>
      </c>
      <c r="P92" s="27">
        <v>22159</v>
      </c>
      <c r="Q92" s="27">
        <v>161417</v>
      </c>
      <c r="R92" s="27">
        <v>43724</v>
      </c>
    </row>
    <row r="93" spans="1:18">
      <c r="A93" s="3">
        <v>41162</v>
      </c>
      <c r="B93" s="12" t="s">
        <v>11</v>
      </c>
      <c r="C93" s="12">
        <v>4</v>
      </c>
      <c r="D93" s="12">
        <v>9</v>
      </c>
      <c r="E93" s="13">
        <v>0</v>
      </c>
      <c r="F93" s="13">
        <v>0</v>
      </c>
      <c r="G93" s="16">
        <v>0</v>
      </c>
      <c r="H93" s="16">
        <f t="shared" si="22"/>
        <v>0</v>
      </c>
      <c r="I93" s="16">
        <f t="shared" si="25"/>
        <v>0</v>
      </c>
      <c r="J93" s="36">
        <f t="shared" si="24"/>
        <v>145815.19762737257</v>
      </c>
      <c r="M93" s="27">
        <v>453517</v>
      </c>
      <c r="N93" s="27">
        <v>69264</v>
      </c>
      <c r="O93" s="27">
        <v>33702</v>
      </c>
      <c r="P93" s="27">
        <v>22159</v>
      </c>
      <c r="Q93" s="27">
        <v>161417</v>
      </c>
      <c r="R93" s="27">
        <v>43724</v>
      </c>
    </row>
    <row r="94" spans="1:18">
      <c r="A94" s="3">
        <v>41163</v>
      </c>
      <c r="B94" s="12" t="s">
        <v>11</v>
      </c>
      <c r="C94" s="12">
        <v>5</v>
      </c>
      <c r="D94" s="12">
        <v>8</v>
      </c>
      <c r="E94" s="13">
        <v>0</v>
      </c>
      <c r="F94" s="13">
        <v>0</v>
      </c>
      <c r="G94" s="16">
        <v>0</v>
      </c>
      <c r="H94" s="16">
        <f t="shared" si="22"/>
        <v>0</v>
      </c>
      <c r="I94" s="16">
        <f t="shared" si="25"/>
        <v>0</v>
      </c>
      <c r="J94" s="36">
        <f t="shared" si="24"/>
        <v>145815.19762737257</v>
      </c>
      <c r="M94" s="27">
        <v>453517</v>
      </c>
      <c r="N94" s="27">
        <v>69264</v>
      </c>
      <c r="O94" s="27">
        <v>33702</v>
      </c>
      <c r="P94" s="27">
        <v>22159</v>
      </c>
      <c r="Q94" s="27">
        <v>161417</v>
      </c>
      <c r="R94" s="27">
        <v>43724</v>
      </c>
    </row>
    <row r="95" spans="1:18">
      <c r="A95" s="3">
        <v>41164</v>
      </c>
      <c r="B95" s="12" t="s">
        <v>11</v>
      </c>
      <c r="C95" s="12">
        <v>3</v>
      </c>
      <c r="D95" s="12">
        <v>7</v>
      </c>
      <c r="E95" s="13">
        <v>0</v>
      </c>
      <c r="F95" s="13">
        <v>0</v>
      </c>
      <c r="G95" s="16">
        <v>0</v>
      </c>
      <c r="H95" s="16">
        <f t="shared" si="22"/>
        <v>0</v>
      </c>
      <c r="I95" s="16">
        <f t="shared" si="25"/>
        <v>0</v>
      </c>
      <c r="J95" s="36">
        <f t="shared" si="24"/>
        <v>145815.19762737257</v>
      </c>
      <c r="M95" s="27">
        <v>453517</v>
      </c>
      <c r="N95" s="27">
        <v>69264</v>
      </c>
      <c r="O95" s="27">
        <v>33702</v>
      </c>
      <c r="P95" s="27">
        <v>22159</v>
      </c>
      <c r="Q95" s="27">
        <v>161417</v>
      </c>
      <c r="R95" s="27">
        <v>43724</v>
      </c>
    </row>
    <row r="96" spans="1:18">
      <c r="A96" s="3">
        <v>41165</v>
      </c>
      <c r="B96" s="12" t="s">
        <v>11</v>
      </c>
      <c r="C96" s="12">
        <v>7</v>
      </c>
      <c r="D96" s="12">
        <v>13</v>
      </c>
      <c r="E96" s="13">
        <v>0</v>
      </c>
      <c r="F96" s="13">
        <v>0</v>
      </c>
      <c r="G96" s="16">
        <v>0</v>
      </c>
      <c r="H96" s="16">
        <f t="shared" si="22"/>
        <v>0</v>
      </c>
      <c r="I96" s="16">
        <f t="shared" si="25"/>
        <v>0</v>
      </c>
      <c r="J96" s="36">
        <f t="shared" si="24"/>
        <v>145815.19762737257</v>
      </c>
      <c r="M96" s="27">
        <v>453517</v>
      </c>
      <c r="N96" s="27">
        <v>69264</v>
      </c>
      <c r="O96" s="27">
        <v>33702</v>
      </c>
      <c r="P96" s="27">
        <v>22159</v>
      </c>
      <c r="Q96" s="27">
        <v>161417</v>
      </c>
      <c r="R96" s="27">
        <v>43724</v>
      </c>
    </row>
    <row r="97" spans="1:18">
      <c r="A97" s="3">
        <v>41166</v>
      </c>
      <c r="B97" s="12" t="s">
        <v>11</v>
      </c>
      <c r="C97" s="12">
        <v>4</v>
      </c>
      <c r="D97" s="12">
        <v>6</v>
      </c>
      <c r="E97" s="13">
        <v>0</v>
      </c>
      <c r="F97" s="13">
        <v>0</v>
      </c>
      <c r="G97" s="16">
        <v>0</v>
      </c>
      <c r="H97" s="16">
        <f t="shared" si="22"/>
        <v>0</v>
      </c>
      <c r="I97" s="16">
        <f t="shared" si="25"/>
        <v>0</v>
      </c>
      <c r="J97" s="36">
        <f t="shared" si="24"/>
        <v>145815.19762737257</v>
      </c>
      <c r="M97" s="27">
        <v>453517</v>
      </c>
      <c r="N97" s="27">
        <v>69264</v>
      </c>
      <c r="O97" s="27">
        <v>33702</v>
      </c>
      <c r="P97" s="27">
        <v>22159</v>
      </c>
      <c r="Q97" s="27">
        <v>161417</v>
      </c>
      <c r="R97" s="27">
        <v>43724</v>
      </c>
    </row>
    <row r="98" spans="1:18">
      <c r="A98" s="3">
        <v>41167</v>
      </c>
      <c r="B98" s="12" t="s">
        <v>11</v>
      </c>
      <c r="C98" s="12">
        <v>4</v>
      </c>
      <c r="D98" s="12">
        <v>5</v>
      </c>
      <c r="E98" s="13">
        <v>0</v>
      </c>
      <c r="F98" s="13">
        <v>0</v>
      </c>
      <c r="G98" s="16">
        <v>0</v>
      </c>
      <c r="H98" s="16">
        <f t="shared" si="22"/>
        <v>0</v>
      </c>
      <c r="I98" s="16">
        <f t="shared" si="25"/>
        <v>0</v>
      </c>
      <c r="J98" s="36">
        <f t="shared" si="24"/>
        <v>145815.19762737257</v>
      </c>
      <c r="M98" s="27">
        <v>453517</v>
      </c>
      <c r="N98" s="27">
        <v>69264</v>
      </c>
      <c r="O98" s="27">
        <v>33702</v>
      </c>
      <c r="P98" s="27">
        <v>22159</v>
      </c>
      <c r="Q98" s="27">
        <v>161417</v>
      </c>
      <c r="R98" s="27">
        <v>43724</v>
      </c>
    </row>
    <row r="99" spans="1:18">
      <c r="A99" s="3">
        <v>41168</v>
      </c>
      <c r="B99" s="12" t="s">
        <v>11</v>
      </c>
      <c r="C99" s="12">
        <v>3</v>
      </c>
      <c r="D99" s="12">
        <v>8</v>
      </c>
      <c r="E99" s="13">
        <v>0</v>
      </c>
      <c r="F99" s="13">
        <v>0</v>
      </c>
      <c r="G99" s="16">
        <v>0</v>
      </c>
      <c r="H99" s="16">
        <f t="shared" si="22"/>
        <v>0</v>
      </c>
      <c r="I99" s="16">
        <f t="shared" si="25"/>
        <v>0</v>
      </c>
      <c r="J99" s="36">
        <f t="shared" si="24"/>
        <v>145815.19762737257</v>
      </c>
      <c r="M99" s="27">
        <v>453517</v>
      </c>
      <c r="N99" s="27">
        <v>69264</v>
      </c>
      <c r="O99" s="27">
        <v>33702</v>
      </c>
      <c r="P99" s="27">
        <v>22159</v>
      </c>
      <c r="Q99" s="27">
        <v>161417</v>
      </c>
      <c r="R99" s="27">
        <v>43724</v>
      </c>
    </row>
    <row r="100" spans="1:18">
      <c r="A100" s="3">
        <v>41169</v>
      </c>
      <c r="B100" s="12" t="s">
        <v>11</v>
      </c>
      <c r="C100" s="12">
        <v>3</v>
      </c>
      <c r="D100" s="12">
        <v>7</v>
      </c>
      <c r="E100" s="13">
        <v>0</v>
      </c>
      <c r="F100" s="13">
        <v>0</v>
      </c>
      <c r="G100" s="16">
        <v>0</v>
      </c>
      <c r="H100" s="16">
        <f t="shared" si="22"/>
        <v>0</v>
      </c>
      <c r="I100" s="16">
        <f t="shared" si="25"/>
        <v>0</v>
      </c>
      <c r="J100" s="36">
        <f t="shared" si="24"/>
        <v>145815.19762737257</v>
      </c>
      <c r="M100" s="27">
        <v>453517</v>
      </c>
      <c r="N100" s="27">
        <v>69264</v>
      </c>
      <c r="O100" s="27">
        <v>33702</v>
      </c>
      <c r="P100" s="27">
        <v>22166</v>
      </c>
      <c r="Q100" s="27">
        <v>161417</v>
      </c>
      <c r="R100" s="27">
        <v>43724</v>
      </c>
    </row>
    <row r="101" spans="1:18">
      <c r="A101" s="3">
        <v>41170</v>
      </c>
      <c r="B101" s="12" t="s">
        <v>11</v>
      </c>
      <c r="C101" s="12">
        <v>4</v>
      </c>
      <c r="D101" s="12">
        <v>10</v>
      </c>
      <c r="E101" s="13">
        <v>0</v>
      </c>
      <c r="F101" s="13">
        <v>0</v>
      </c>
      <c r="G101" s="16">
        <v>0</v>
      </c>
      <c r="H101" s="16">
        <f t="shared" si="22"/>
        <v>0</v>
      </c>
      <c r="I101" s="16">
        <f t="shared" si="25"/>
        <v>0</v>
      </c>
      <c r="J101" s="36">
        <f t="shared" si="24"/>
        <v>145815.19762737257</v>
      </c>
      <c r="M101" s="27">
        <v>453524</v>
      </c>
      <c r="N101" s="27">
        <v>69271</v>
      </c>
      <c r="O101" s="27">
        <v>33702</v>
      </c>
      <c r="P101" s="27">
        <v>22166</v>
      </c>
      <c r="Q101" s="27">
        <v>161417</v>
      </c>
      <c r="R101" s="27">
        <v>43724</v>
      </c>
    </row>
    <row r="102" spans="1:18">
      <c r="A102" s="3">
        <v>41171</v>
      </c>
      <c r="B102" s="12" t="s">
        <v>11</v>
      </c>
      <c r="C102" s="12">
        <v>3</v>
      </c>
      <c r="D102" s="12">
        <v>3</v>
      </c>
      <c r="E102" s="13">
        <v>0</v>
      </c>
      <c r="F102" s="13">
        <v>0</v>
      </c>
      <c r="G102" s="16">
        <v>0</v>
      </c>
      <c r="H102" s="16">
        <f t="shared" si="22"/>
        <v>0</v>
      </c>
      <c r="I102" s="16">
        <f t="shared" si="25"/>
        <v>0</v>
      </c>
      <c r="J102" s="36">
        <f t="shared" si="24"/>
        <v>145815.19762737257</v>
      </c>
      <c r="M102" s="27">
        <v>453524</v>
      </c>
      <c r="N102" s="27">
        <v>69271</v>
      </c>
      <c r="O102" s="27">
        <v>33702</v>
      </c>
      <c r="P102" s="27">
        <v>22166</v>
      </c>
      <c r="Q102" s="27">
        <v>161417</v>
      </c>
      <c r="R102" s="27">
        <v>43724</v>
      </c>
    </row>
    <row r="103" spans="1:18">
      <c r="A103" s="3">
        <v>41172</v>
      </c>
      <c r="B103" s="12" t="s">
        <v>11</v>
      </c>
      <c r="C103" s="12">
        <v>1</v>
      </c>
      <c r="D103" s="12">
        <v>1</v>
      </c>
      <c r="E103" s="13">
        <v>0</v>
      </c>
      <c r="F103" s="13">
        <v>0</v>
      </c>
      <c r="G103" s="16">
        <v>0</v>
      </c>
      <c r="H103" s="16">
        <f t="shared" si="22"/>
        <v>0</v>
      </c>
      <c r="I103" s="16">
        <f t="shared" si="25"/>
        <v>0</v>
      </c>
      <c r="J103" s="36">
        <f t="shared" si="24"/>
        <v>145815.19762737257</v>
      </c>
      <c r="M103" s="27">
        <v>453543</v>
      </c>
      <c r="N103" s="27">
        <v>69271</v>
      </c>
      <c r="O103" s="27">
        <v>33702</v>
      </c>
      <c r="P103" s="27">
        <v>22166</v>
      </c>
      <c r="Q103" s="27">
        <v>161417</v>
      </c>
      <c r="R103" s="27">
        <v>43724</v>
      </c>
    </row>
    <row r="104" spans="1:18">
      <c r="A104" s="3">
        <v>41173</v>
      </c>
      <c r="B104" s="12" t="s">
        <v>11</v>
      </c>
      <c r="C104" s="12">
        <v>4</v>
      </c>
      <c r="D104" s="12">
        <v>8</v>
      </c>
      <c r="E104" s="13">
        <v>0</v>
      </c>
      <c r="F104" s="13">
        <v>0</v>
      </c>
      <c r="G104" s="16">
        <v>0</v>
      </c>
      <c r="H104" s="16">
        <f t="shared" si="22"/>
        <v>0</v>
      </c>
      <c r="I104" s="16">
        <f t="shared" si="25"/>
        <v>0</v>
      </c>
      <c r="J104" s="36">
        <f t="shared" si="24"/>
        <v>145815.19762737257</v>
      </c>
      <c r="M104" s="27">
        <v>453543</v>
      </c>
      <c r="N104" s="27">
        <v>69271</v>
      </c>
      <c r="O104" s="27">
        <v>33702</v>
      </c>
      <c r="P104" s="27">
        <v>22166</v>
      </c>
      <c r="Q104" s="27">
        <v>161417</v>
      </c>
      <c r="R104" s="27">
        <v>43724</v>
      </c>
    </row>
    <row r="105" spans="1:18">
      <c r="A105" s="3">
        <v>41174</v>
      </c>
      <c r="B105" s="12" t="s">
        <v>11</v>
      </c>
      <c r="C105" s="12">
        <v>5</v>
      </c>
      <c r="D105" s="12">
        <v>9</v>
      </c>
      <c r="E105" s="13">
        <v>0</v>
      </c>
      <c r="F105" s="13">
        <v>0</v>
      </c>
      <c r="G105" s="16">
        <v>0</v>
      </c>
      <c r="H105" s="16">
        <f t="shared" si="22"/>
        <v>0</v>
      </c>
      <c r="I105" s="16">
        <f t="shared" si="25"/>
        <v>0</v>
      </c>
      <c r="J105" s="36">
        <f t="shared" si="24"/>
        <v>145815.19762737257</v>
      </c>
      <c r="M105" s="27">
        <v>453543</v>
      </c>
      <c r="N105" s="27">
        <v>69271</v>
      </c>
      <c r="O105" s="27">
        <v>33702</v>
      </c>
      <c r="P105" s="27">
        <v>22166</v>
      </c>
      <c r="Q105" s="27">
        <v>161417</v>
      </c>
      <c r="R105" s="27">
        <v>43724</v>
      </c>
    </row>
    <row r="106" spans="1:18">
      <c r="A106" s="3">
        <v>41175</v>
      </c>
      <c r="B106" s="12" t="s">
        <v>11</v>
      </c>
      <c r="C106" s="12">
        <v>6</v>
      </c>
      <c r="D106" s="12">
        <v>10</v>
      </c>
      <c r="E106" s="13">
        <v>0</v>
      </c>
      <c r="F106" s="13">
        <v>0</v>
      </c>
      <c r="G106" s="16">
        <v>0</v>
      </c>
      <c r="H106" s="16">
        <f t="shared" si="22"/>
        <v>0</v>
      </c>
      <c r="I106" s="16">
        <f t="shared" si="25"/>
        <v>0</v>
      </c>
      <c r="J106" s="36">
        <f t="shared" si="24"/>
        <v>145815.19762737257</v>
      </c>
      <c r="M106" s="27">
        <v>453543</v>
      </c>
      <c r="N106" s="27">
        <v>69271</v>
      </c>
      <c r="O106" s="27">
        <v>33702</v>
      </c>
      <c r="P106" s="27">
        <v>22166</v>
      </c>
      <c r="Q106" s="27">
        <v>161417</v>
      </c>
      <c r="R106" s="27">
        <v>43724</v>
      </c>
    </row>
    <row r="107" spans="1:18">
      <c r="A107" s="3">
        <v>41176</v>
      </c>
      <c r="B107" s="12" t="s">
        <v>11</v>
      </c>
      <c r="C107" s="12">
        <v>4</v>
      </c>
      <c r="D107" s="12">
        <v>7</v>
      </c>
      <c r="E107" s="13">
        <v>0</v>
      </c>
      <c r="F107" s="13">
        <v>0</v>
      </c>
      <c r="G107" s="16">
        <v>0</v>
      </c>
      <c r="H107" s="16">
        <f t="shared" si="22"/>
        <v>0</v>
      </c>
      <c r="I107" s="16">
        <f t="shared" si="25"/>
        <v>0</v>
      </c>
      <c r="J107" s="36">
        <f t="shared" si="24"/>
        <v>145815.19762737257</v>
      </c>
      <c r="M107" s="27">
        <v>453543</v>
      </c>
      <c r="N107" s="27">
        <v>69271</v>
      </c>
      <c r="O107" s="27">
        <v>33702</v>
      </c>
      <c r="P107" s="27">
        <v>22166</v>
      </c>
      <c r="Q107" s="27">
        <v>161417</v>
      </c>
      <c r="R107" s="27">
        <v>43724</v>
      </c>
    </row>
    <row r="108" spans="1:18">
      <c r="A108" s="3">
        <v>41177</v>
      </c>
      <c r="B108" s="12" t="s">
        <v>11</v>
      </c>
      <c r="C108" s="12">
        <v>4</v>
      </c>
      <c r="D108" s="12">
        <v>10</v>
      </c>
      <c r="E108" s="13">
        <v>0</v>
      </c>
      <c r="F108" s="13">
        <v>0</v>
      </c>
      <c r="G108" s="16">
        <v>0</v>
      </c>
      <c r="H108" s="16">
        <f t="shared" si="22"/>
        <v>0</v>
      </c>
      <c r="I108" s="16">
        <f t="shared" si="25"/>
        <v>0</v>
      </c>
      <c r="J108" s="36">
        <f t="shared" si="24"/>
        <v>145815.19762737257</v>
      </c>
      <c r="M108" s="27">
        <v>453543</v>
      </c>
      <c r="N108" s="27">
        <v>69271</v>
      </c>
      <c r="O108" s="27">
        <v>33702</v>
      </c>
      <c r="P108" s="27">
        <v>22166</v>
      </c>
      <c r="Q108" s="27">
        <v>161417</v>
      </c>
      <c r="R108" s="27">
        <v>43724</v>
      </c>
    </row>
    <row r="109" spans="1:18">
      <c r="A109" s="3">
        <v>41178</v>
      </c>
      <c r="B109" s="12" t="s">
        <v>11</v>
      </c>
      <c r="C109" s="12">
        <v>4</v>
      </c>
      <c r="D109" s="12">
        <v>8</v>
      </c>
      <c r="E109" s="13">
        <v>0</v>
      </c>
      <c r="F109" s="13">
        <v>0</v>
      </c>
      <c r="G109" s="16">
        <v>0</v>
      </c>
      <c r="H109" s="16">
        <f t="shared" si="22"/>
        <v>0</v>
      </c>
      <c r="I109" s="16">
        <f t="shared" si="25"/>
        <v>0</v>
      </c>
      <c r="J109" s="36">
        <f t="shared" si="24"/>
        <v>145815.19762737257</v>
      </c>
      <c r="M109" s="27">
        <v>453543</v>
      </c>
      <c r="N109" s="27">
        <v>69271</v>
      </c>
      <c r="O109" s="27">
        <v>33702</v>
      </c>
      <c r="P109" s="27">
        <v>22166</v>
      </c>
      <c r="Q109" s="27">
        <v>161417</v>
      </c>
      <c r="R109" s="27">
        <v>43724</v>
      </c>
    </row>
    <row r="110" spans="1:18">
      <c r="A110" s="3">
        <v>41179</v>
      </c>
      <c r="B110" s="12" t="s">
        <v>11</v>
      </c>
      <c r="C110" s="12">
        <v>3</v>
      </c>
      <c r="D110" s="12">
        <v>4</v>
      </c>
      <c r="E110" s="13">
        <v>0</v>
      </c>
      <c r="F110" s="13">
        <v>0</v>
      </c>
      <c r="G110" s="16">
        <v>0</v>
      </c>
      <c r="H110" s="16">
        <f t="shared" si="22"/>
        <v>0</v>
      </c>
      <c r="I110" s="16">
        <f t="shared" si="25"/>
        <v>0</v>
      </c>
      <c r="J110" s="36">
        <f t="shared" si="24"/>
        <v>145815.19762737257</v>
      </c>
      <c r="M110" s="27">
        <v>453543</v>
      </c>
      <c r="N110" s="27">
        <v>69271</v>
      </c>
      <c r="O110" s="27">
        <v>33702</v>
      </c>
      <c r="P110" s="27">
        <v>22166</v>
      </c>
      <c r="Q110" s="27">
        <v>161417</v>
      </c>
      <c r="R110" s="27">
        <v>43724</v>
      </c>
    </row>
    <row r="111" spans="1:18">
      <c r="A111" s="3">
        <v>41180</v>
      </c>
      <c r="B111" s="12" t="s">
        <v>11</v>
      </c>
      <c r="C111" s="12">
        <v>3</v>
      </c>
      <c r="D111" s="12">
        <v>5</v>
      </c>
      <c r="E111" s="13">
        <v>0</v>
      </c>
      <c r="F111" s="13">
        <v>0</v>
      </c>
      <c r="G111" s="16">
        <v>0</v>
      </c>
      <c r="H111" s="16">
        <f t="shared" si="22"/>
        <v>0</v>
      </c>
      <c r="I111" s="16">
        <f t="shared" si="25"/>
        <v>0</v>
      </c>
      <c r="J111" s="36">
        <f t="shared" si="24"/>
        <v>145815.19762737257</v>
      </c>
      <c r="M111" s="27">
        <v>453543</v>
      </c>
      <c r="N111" s="27">
        <v>69271</v>
      </c>
      <c r="O111" s="27">
        <v>33702</v>
      </c>
      <c r="P111" s="27">
        <v>22166</v>
      </c>
      <c r="Q111" s="27">
        <v>161417</v>
      </c>
      <c r="R111" s="27">
        <v>43724</v>
      </c>
    </row>
    <row r="112" spans="1:18">
      <c r="A112" s="3">
        <v>41181</v>
      </c>
      <c r="B112" s="12" t="s">
        <v>11</v>
      </c>
      <c r="C112" s="12">
        <v>3</v>
      </c>
      <c r="D112" s="12">
        <v>4</v>
      </c>
      <c r="E112" s="13">
        <v>0</v>
      </c>
      <c r="F112" s="13">
        <v>0</v>
      </c>
      <c r="G112" s="16">
        <v>0</v>
      </c>
      <c r="H112" s="16">
        <f t="shared" si="22"/>
        <v>0</v>
      </c>
      <c r="I112" s="16">
        <f t="shared" si="25"/>
        <v>0</v>
      </c>
      <c r="J112" s="36">
        <f t="shared" si="24"/>
        <v>145815.19762737257</v>
      </c>
      <c r="M112" s="27">
        <v>453543</v>
      </c>
      <c r="N112" s="27">
        <v>69271</v>
      </c>
      <c r="O112" s="27">
        <v>33702</v>
      </c>
      <c r="P112" s="27">
        <v>22166</v>
      </c>
      <c r="Q112" s="27">
        <v>161417</v>
      </c>
      <c r="R112" s="27">
        <v>43724</v>
      </c>
    </row>
    <row r="113" spans="1:18">
      <c r="A113" s="3">
        <v>41182</v>
      </c>
      <c r="B113" s="12" t="s">
        <v>11</v>
      </c>
      <c r="C113" s="12">
        <v>5</v>
      </c>
      <c r="D113" s="12">
        <v>6</v>
      </c>
      <c r="E113" s="13">
        <v>0</v>
      </c>
      <c r="F113" s="13">
        <v>0</v>
      </c>
      <c r="G113" s="16">
        <v>0</v>
      </c>
      <c r="H113" s="16">
        <f t="shared" si="22"/>
        <v>0</v>
      </c>
      <c r="I113" s="16">
        <f t="shared" si="25"/>
        <v>0</v>
      </c>
      <c r="J113" s="36">
        <f t="shared" si="24"/>
        <v>145815.19762737257</v>
      </c>
      <c r="M113" s="27">
        <v>453543</v>
      </c>
      <c r="N113" s="27">
        <v>69271</v>
      </c>
      <c r="O113" s="27">
        <v>33702</v>
      </c>
      <c r="P113" s="27">
        <v>22166</v>
      </c>
      <c r="Q113" s="27">
        <v>161417</v>
      </c>
      <c r="R113" s="27">
        <v>43724</v>
      </c>
    </row>
    <row r="114" spans="1:18">
      <c r="A114" s="3">
        <v>41183</v>
      </c>
      <c r="B114" s="12" t="s">
        <v>11</v>
      </c>
      <c r="C114" s="12">
        <v>4</v>
      </c>
      <c r="D114" s="12">
        <v>6</v>
      </c>
      <c r="E114" s="13">
        <v>0</v>
      </c>
      <c r="F114" s="13">
        <v>0</v>
      </c>
      <c r="G114" s="16">
        <v>0</v>
      </c>
      <c r="H114" s="16">
        <f t="shared" si="22"/>
        <v>0</v>
      </c>
      <c r="I114" s="16">
        <f t="shared" si="25"/>
        <v>0</v>
      </c>
      <c r="J114" s="36">
        <f t="shared" si="24"/>
        <v>145815.19762737257</v>
      </c>
      <c r="M114" s="27">
        <v>453543</v>
      </c>
      <c r="N114" s="27">
        <v>69271</v>
      </c>
      <c r="O114" s="27">
        <v>33702</v>
      </c>
      <c r="P114" s="27">
        <v>22166</v>
      </c>
      <c r="Q114" s="27">
        <v>161417</v>
      </c>
      <c r="R114" s="27">
        <v>43724</v>
      </c>
    </row>
    <row r="115" spans="1:18">
      <c r="A115" s="3">
        <v>41184</v>
      </c>
      <c r="B115" s="12" t="s">
        <v>11</v>
      </c>
      <c r="C115" s="12">
        <v>5</v>
      </c>
      <c r="D115" s="12">
        <v>8</v>
      </c>
      <c r="E115" s="13">
        <v>0</v>
      </c>
      <c r="F115" s="13">
        <v>0</v>
      </c>
      <c r="G115" s="16">
        <v>0</v>
      </c>
      <c r="H115" s="16">
        <f t="shared" si="22"/>
        <v>0</v>
      </c>
      <c r="I115" s="16">
        <f t="shared" si="25"/>
        <v>0</v>
      </c>
      <c r="J115" s="36">
        <f t="shared" si="24"/>
        <v>145815.19762737257</v>
      </c>
      <c r="M115" s="27">
        <v>453543</v>
      </c>
      <c r="N115" s="27">
        <v>69271</v>
      </c>
      <c r="O115" s="27">
        <v>33702</v>
      </c>
      <c r="P115" s="27">
        <v>22166</v>
      </c>
      <c r="Q115" s="27">
        <v>161417</v>
      </c>
      <c r="R115" s="27">
        <v>43724</v>
      </c>
    </row>
    <row r="116" spans="1:18">
      <c r="A116" s="3"/>
      <c r="B116" s="7"/>
      <c r="C116" s="10"/>
      <c r="D116" s="10"/>
      <c r="E116" s="8"/>
      <c r="F116" s="8"/>
      <c r="G116" s="9"/>
      <c r="H116" s="9"/>
      <c r="I116" s="9"/>
      <c r="J116" s="4"/>
      <c r="N116" s="28"/>
      <c r="Q116" s="31"/>
    </row>
    <row r="117" spans="1:18">
      <c r="A117" s="3"/>
      <c r="B117" s="7"/>
      <c r="C117" s="10"/>
      <c r="D117" s="10"/>
      <c r="E117" s="8"/>
      <c r="F117" s="8"/>
      <c r="G117" s="9"/>
      <c r="H117" s="9"/>
      <c r="I117" s="9"/>
      <c r="J1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7"/>
  <sheetViews>
    <sheetView workbookViewId="0">
      <selection activeCell="B48" sqref="B48"/>
    </sheetView>
  </sheetViews>
  <sheetFormatPr defaultRowHeight="15"/>
  <cols>
    <col min="1" max="1" width="7.140625" bestFit="1" customWidth="1"/>
  </cols>
  <sheetData>
    <row r="1" spans="1:4">
      <c r="A1" s="1" t="s">
        <v>0</v>
      </c>
      <c r="B1" s="11" t="s">
        <v>12</v>
      </c>
      <c r="C1" s="11" t="s">
        <v>13</v>
      </c>
      <c r="D1" s="11" t="s">
        <v>14</v>
      </c>
    </row>
    <row r="2" spans="1:4">
      <c r="A2" s="2"/>
    </row>
    <row r="3" spans="1:4">
      <c r="A3" s="3">
        <v>41072</v>
      </c>
      <c r="B3">
        <v>0</v>
      </c>
      <c r="C3" s="4">
        <f>SUM(B3/130)*960</f>
        <v>0</v>
      </c>
      <c r="D3">
        <v>0</v>
      </c>
    </row>
    <row r="4" spans="1:4">
      <c r="A4" s="3">
        <v>41073</v>
      </c>
      <c r="B4">
        <v>0</v>
      </c>
      <c r="C4" s="4">
        <f t="shared" ref="C4:C52" si="0">SUM(B4/130)*960</f>
        <v>0</v>
      </c>
      <c r="D4" s="4">
        <f>SUM(D3+C4)</f>
        <v>0</v>
      </c>
    </row>
    <row r="5" spans="1:4">
      <c r="A5" s="3">
        <v>41074</v>
      </c>
      <c r="B5">
        <v>0</v>
      </c>
      <c r="C5" s="4">
        <f t="shared" si="0"/>
        <v>0</v>
      </c>
      <c r="D5" s="4">
        <f t="shared" ref="D5:D68" si="1">SUM(D4+C5)</f>
        <v>0</v>
      </c>
    </row>
    <row r="6" spans="1:4">
      <c r="A6" s="3">
        <v>41075</v>
      </c>
      <c r="B6">
        <v>0</v>
      </c>
      <c r="C6" s="4">
        <f t="shared" si="0"/>
        <v>0</v>
      </c>
      <c r="D6" s="4">
        <f t="shared" si="1"/>
        <v>0</v>
      </c>
    </row>
    <row r="7" spans="1:4">
      <c r="A7" s="3">
        <v>41076</v>
      </c>
      <c r="B7">
        <v>0</v>
      </c>
      <c r="C7" s="4">
        <f t="shared" si="0"/>
        <v>0</v>
      </c>
      <c r="D7" s="4">
        <f t="shared" si="1"/>
        <v>0</v>
      </c>
    </row>
    <row r="8" spans="1:4">
      <c r="A8" s="3">
        <v>41077</v>
      </c>
      <c r="B8">
        <v>0</v>
      </c>
      <c r="C8" s="4">
        <f t="shared" si="0"/>
        <v>0</v>
      </c>
      <c r="D8" s="4">
        <f t="shared" si="1"/>
        <v>0</v>
      </c>
    </row>
    <row r="9" spans="1:4">
      <c r="A9" s="3">
        <v>41078</v>
      </c>
      <c r="B9">
        <v>0</v>
      </c>
      <c r="C9" s="4">
        <f t="shared" si="0"/>
        <v>0</v>
      </c>
      <c r="D9" s="4">
        <f t="shared" si="1"/>
        <v>0</v>
      </c>
    </row>
    <row r="10" spans="1:4">
      <c r="A10" s="3">
        <v>41079</v>
      </c>
      <c r="B10">
        <v>0</v>
      </c>
      <c r="C10" s="4">
        <f t="shared" si="0"/>
        <v>0</v>
      </c>
      <c r="D10" s="4">
        <f t="shared" si="1"/>
        <v>0</v>
      </c>
    </row>
    <row r="11" spans="1:4">
      <c r="A11" s="3">
        <v>41080</v>
      </c>
      <c r="B11">
        <v>0</v>
      </c>
      <c r="C11" s="4">
        <f t="shared" si="0"/>
        <v>0</v>
      </c>
      <c r="D11" s="4">
        <f t="shared" si="1"/>
        <v>0</v>
      </c>
    </row>
    <row r="12" spans="1:4">
      <c r="A12" s="3">
        <v>41081</v>
      </c>
      <c r="B12">
        <v>0</v>
      </c>
      <c r="C12" s="4">
        <f t="shared" si="0"/>
        <v>0</v>
      </c>
      <c r="D12" s="4">
        <f t="shared" si="1"/>
        <v>0</v>
      </c>
    </row>
    <row r="13" spans="1:4">
      <c r="A13" s="3">
        <v>41082</v>
      </c>
      <c r="B13">
        <v>0</v>
      </c>
      <c r="C13" s="4">
        <f t="shared" si="0"/>
        <v>0</v>
      </c>
      <c r="D13" s="4">
        <f t="shared" si="1"/>
        <v>0</v>
      </c>
    </row>
    <row r="14" spans="1:4">
      <c r="A14" s="3">
        <v>41083</v>
      </c>
      <c r="B14">
        <v>0</v>
      </c>
      <c r="C14" s="4">
        <f t="shared" si="0"/>
        <v>0</v>
      </c>
      <c r="D14" s="4">
        <f t="shared" si="1"/>
        <v>0</v>
      </c>
    </row>
    <row r="15" spans="1:4">
      <c r="A15" s="3">
        <v>41084</v>
      </c>
      <c r="B15">
        <v>0</v>
      </c>
      <c r="C15" s="4">
        <f t="shared" si="0"/>
        <v>0</v>
      </c>
      <c r="D15" s="4">
        <f t="shared" si="1"/>
        <v>0</v>
      </c>
    </row>
    <row r="16" spans="1:4">
      <c r="A16" s="3">
        <v>41085</v>
      </c>
      <c r="B16">
        <v>0</v>
      </c>
      <c r="C16" s="4">
        <f t="shared" si="0"/>
        <v>0</v>
      </c>
      <c r="D16" s="4">
        <f t="shared" si="1"/>
        <v>0</v>
      </c>
    </row>
    <row r="17" spans="1:4">
      <c r="A17" s="3">
        <v>41086</v>
      </c>
      <c r="B17">
        <v>0</v>
      </c>
      <c r="C17" s="4">
        <f t="shared" si="0"/>
        <v>0</v>
      </c>
      <c r="D17" s="4">
        <f t="shared" si="1"/>
        <v>0</v>
      </c>
    </row>
    <row r="18" spans="1:4">
      <c r="A18" s="3">
        <v>41087</v>
      </c>
      <c r="B18">
        <v>0</v>
      </c>
      <c r="C18" s="4">
        <f t="shared" si="0"/>
        <v>0</v>
      </c>
      <c r="D18" s="4">
        <f t="shared" si="1"/>
        <v>0</v>
      </c>
    </row>
    <row r="19" spans="1:4">
      <c r="A19" s="3">
        <v>41088</v>
      </c>
      <c r="B19">
        <v>0</v>
      </c>
      <c r="C19" s="4">
        <f t="shared" si="0"/>
        <v>0</v>
      </c>
      <c r="D19" s="4">
        <f t="shared" si="1"/>
        <v>0</v>
      </c>
    </row>
    <row r="20" spans="1:4">
      <c r="A20" s="3">
        <v>41089</v>
      </c>
      <c r="B20">
        <v>0</v>
      </c>
      <c r="C20" s="4">
        <f t="shared" si="0"/>
        <v>0</v>
      </c>
      <c r="D20" s="4">
        <f t="shared" si="1"/>
        <v>0</v>
      </c>
    </row>
    <row r="21" spans="1:4">
      <c r="A21" s="3">
        <v>41090</v>
      </c>
      <c r="B21">
        <v>0</v>
      </c>
      <c r="C21" s="4">
        <f t="shared" si="0"/>
        <v>0</v>
      </c>
      <c r="D21" s="4">
        <f t="shared" si="1"/>
        <v>0</v>
      </c>
    </row>
    <row r="22" spans="1:4">
      <c r="A22" s="3">
        <v>41091</v>
      </c>
      <c r="B22">
        <v>0</v>
      </c>
      <c r="C22" s="4">
        <f t="shared" si="0"/>
        <v>0</v>
      </c>
      <c r="D22" s="4">
        <f t="shared" si="1"/>
        <v>0</v>
      </c>
    </row>
    <row r="23" spans="1:4">
      <c r="A23" s="3">
        <v>41092</v>
      </c>
      <c r="B23">
        <v>0</v>
      </c>
      <c r="C23" s="4">
        <f t="shared" si="0"/>
        <v>0</v>
      </c>
      <c r="D23" s="4">
        <f t="shared" si="1"/>
        <v>0</v>
      </c>
    </row>
    <row r="24" spans="1:4">
      <c r="A24" s="3">
        <v>41093</v>
      </c>
      <c r="B24">
        <v>0</v>
      </c>
      <c r="C24" s="4">
        <f t="shared" si="0"/>
        <v>0</v>
      </c>
      <c r="D24" s="4">
        <f t="shared" si="1"/>
        <v>0</v>
      </c>
    </row>
    <row r="25" spans="1:4">
      <c r="A25" s="3">
        <v>41094</v>
      </c>
      <c r="B25">
        <v>0</v>
      </c>
      <c r="C25" s="4">
        <f t="shared" si="0"/>
        <v>0</v>
      </c>
      <c r="D25" s="4">
        <f t="shared" si="1"/>
        <v>0</v>
      </c>
    </row>
    <row r="26" spans="1:4">
      <c r="A26" s="3">
        <v>41095</v>
      </c>
      <c r="B26">
        <v>0</v>
      </c>
      <c r="C26" s="4">
        <f t="shared" si="0"/>
        <v>0</v>
      </c>
      <c r="D26" s="4">
        <f t="shared" si="1"/>
        <v>0</v>
      </c>
    </row>
    <row r="27" spans="1:4">
      <c r="A27" s="3">
        <v>41096</v>
      </c>
      <c r="B27">
        <v>0</v>
      </c>
      <c r="C27" s="4">
        <f t="shared" si="0"/>
        <v>0</v>
      </c>
      <c r="D27" s="4">
        <f t="shared" si="1"/>
        <v>0</v>
      </c>
    </row>
    <row r="28" spans="1:4">
      <c r="A28" s="3">
        <v>41097</v>
      </c>
      <c r="B28">
        <v>0</v>
      </c>
      <c r="C28" s="4">
        <f t="shared" si="0"/>
        <v>0</v>
      </c>
      <c r="D28" s="4">
        <f t="shared" si="1"/>
        <v>0</v>
      </c>
    </row>
    <row r="29" spans="1:4">
      <c r="A29" s="3">
        <v>41098</v>
      </c>
      <c r="B29">
        <v>0</v>
      </c>
      <c r="C29" s="4">
        <f t="shared" si="0"/>
        <v>0</v>
      </c>
      <c r="D29" s="4">
        <f t="shared" si="1"/>
        <v>0</v>
      </c>
    </row>
    <row r="30" spans="1:4">
      <c r="A30" s="3">
        <v>41099</v>
      </c>
      <c r="B30">
        <v>0</v>
      </c>
      <c r="C30" s="4">
        <f t="shared" si="0"/>
        <v>0</v>
      </c>
      <c r="D30" s="4">
        <f t="shared" si="1"/>
        <v>0</v>
      </c>
    </row>
    <row r="31" spans="1:4">
      <c r="A31" s="3">
        <v>41100</v>
      </c>
      <c r="B31">
        <v>0</v>
      </c>
      <c r="C31" s="4">
        <f t="shared" si="0"/>
        <v>0</v>
      </c>
      <c r="D31" s="4">
        <f t="shared" si="1"/>
        <v>0</v>
      </c>
    </row>
    <row r="32" spans="1:4">
      <c r="A32" s="3">
        <v>41101</v>
      </c>
      <c r="B32">
        <v>0</v>
      </c>
      <c r="C32" s="4">
        <f t="shared" si="0"/>
        <v>0</v>
      </c>
      <c r="D32" s="4">
        <f t="shared" si="1"/>
        <v>0</v>
      </c>
    </row>
    <row r="33" spans="1:4">
      <c r="A33" s="3">
        <v>41102</v>
      </c>
      <c r="B33">
        <v>0</v>
      </c>
      <c r="C33" s="4">
        <f t="shared" si="0"/>
        <v>0</v>
      </c>
      <c r="D33" s="4">
        <f t="shared" si="1"/>
        <v>0</v>
      </c>
    </row>
    <row r="34" spans="1:4">
      <c r="A34" s="3">
        <v>41103</v>
      </c>
      <c r="B34">
        <v>0</v>
      </c>
      <c r="C34" s="4">
        <f t="shared" si="0"/>
        <v>0</v>
      </c>
      <c r="D34" s="4">
        <f t="shared" si="1"/>
        <v>0</v>
      </c>
    </row>
    <row r="35" spans="1:4">
      <c r="A35" s="3">
        <v>41104</v>
      </c>
      <c r="B35">
        <v>0</v>
      </c>
      <c r="C35" s="4">
        <f t="shared" si="0"/>
        <v>0</v>
      </c>
      <c r="D35" s="4">
        <f t="shared" si="1"/>
        <v>0</v>
      </c>
    </row>
    <row r="36" spans="1:4">
      <c r="A36" s="3">
        <v>41105</v>
      </c>
      <c r="B36">
        <v>0</v>
      </c>
      <c r="C36" s="4">
        <f t="shared" si="0"/>
        <v>0</v>
      </c>
      <c r="D36" s="4">
        <f t="shared" si="1"/>
        <v>0</v>
      </c>
    </row>
    <row r="37" spans="1:4">
      <c r="A37" s="3">
        <v>41106</v>
      </c>
      <c r="B37">
        <v>0</v>
      </c>
      <c r="C37" s="4">
        <f t="shared" si="0"/>
        <v>0</v>
      </c>
      <c r="D37" s="4">
        <f t="shared" si="1"/>
        <v>0</v>
      </c>
    </row>
    <row r="38" spans="1:4">
      <c r="A38" s="3">
        <v>41107</v>
      </c>
      <c r="B38">
        <v>0</v>
      </c>
      <c r="C38" s="4">
        <f t="shared" si="0"/>
        <v>0</v>
      </c>
      <c r="D38" s="4">
        <f t="shared" si="1"/>
        <v>0</v>
      </c>
    </row>
    <row r="39" spans="1:4">
      <c r="A39" s="3">
        <v>41108</v>
      </c>
      <c r="B39">
        <v>0</v>
      </c>
      <c r="C39" s="4">
        <f t="shared" si="0"/>
        <v>0</v>
      </c>
      <c r="D39" s="4">
        <f t="shared" si="1"/>
        <v>0</v>
      </c>
    </row>
    <row r="40" spans="1:4">
      <c r="A40" s="3">
        <v>41109</v>
      </c>
      <c r="B40">
        <v>0</v>
      </c>
      <c r="C40" s="4">
        <f t="shared" si="0"/>
        <v>0</v>
      </c>
      <c r="D40" s="4">
        <f t="shared" si="1"/>
        <v>0</v>
      </c>
    </row>
    <row r="41" spans="1:4">
      <c r="A41" s="3">
        <v>41110</v>
      </c>
      <c r="B41">
        <v>0</v>
      </c>
      <c r="C41" s="4">
        <f t="shared" si="0"/>
        <v>0</v>
      </c>
      <c r="D41" s="4">
        <f t="shared" si="1"/>
        <v>0</v>
      </c>
    </row>
    <row r="42" spans="1:4">
      <c r="A42" s="3">
        <v>41111</v>
      </c>
      <c r="B42">
        <v>0</v>
      </c>
      <c r="C42" s="4">
        <f t="shared" si="0"/>
        <v>0</v>
      </c>
      <c r="D42" s="4">
        <f t="shared" si="1"/>
        <v>0</v>
      </c>
    </row>
    <row r="43" spans="1:4">
      <c r="A43" s="3">
        <v>41112</v>
      </c>
      <c r="B43">
        <v>0</v>
      </c>
      <c r="C43" s="4">
        <f t="shared" si="0"/>
        <v>0</v>
      </c>
      <c r="D43" s="4">
        <f t="shared" si="1"/>
        <v>0</v>
      </c>
    </row>
    <row r="44" spans="1:4">
      <c r="A44" s="3">
        <v>41113</v>
      </c>
      <c r="B44">
        <v>0</v>
      </c>
      <c r="C44" s="4">
        <f t="shared" si="0"/>
        <v>0</v>
      </c>
      <c r="D44" s="4">
        <f t="shared" si="1"/>
        <v>0</v>
      </c>
    </row>
    <row r="45" spans="1:4">
      <c r="A45" s="3">
        <v>41114</v>
      </c>
      <c r="B45">
        <v>0</v>
      </c>
      <c r="C45" s="4">
        <f t="shared" si="0"/>
        <v>0</v>
      </c>
      <c r="D45" s="4">
        <f t="shared" si="1"/>
        <v>0</v>
      </c>
    </row>
    <row r="46" spans="1:4">
      <c r="A46" s="3">
        <v>41115</v>
      </c>
      <c r="B46">
        <v>0</v>
      </c>
      <c r="C46" s="4">
        <f t="shared" si="0"/>
        <v>0</v>
      </c>
      <c r="D46" s="4">
        <f t="shared" si="1"/>
        <v>0</v>
      </c>
    </row>
    <row r="47" spans="1:4">
      <c r="A47" s="3">
        <v>41116</v>
      </c>
      <c r="B47">
        <v>0</v>
      </c>
      <c r="C47" s="4">
        <f t="shared" si="0"/>
        <v>0</v>
      </c>
      <c r="D47" s="4">
        <f t="shared" si="1"/>
        <v>0</v>
      </c>
    </row>
    <row r="48" spans="1:4">
      <c r="A48" s="3">
        <v>41117</v>
      </c>
      <c r="C48" s="4">
        <f t="shared" si="0"/>
        <v>0</v>
      </c>
      <c r="D48" s="4">
        <f t="shared" si="1"/>
        <v>0</v>
      </c>
    </row>
    <row r="49" spans="1:4">
      <c r="A49" s="3">
        <v>41118</v>
      </c>
      <c r="C49" s="4">
        <f t="shared" si="0"/>
        <v>0</v>
      </c>
      <c r="D49" s="4">
        <f t="shared" si="1"/>
        <v>0</v>
      </c>
    </row>
    <row r="50" spans="1:4">
      <c r="A50" s="3">
        <v>41119</v>
      </c>
      <c r="C50" s="4">
        <f t="shared" si="0"/>
        <v>0</v>
      </c>
      <c r="D50" s="4">
        <f t="shared" si="1"/>
        <v>0</v>
      </c>
    </row>
    <row r="51" spans="1:4">
      <c r="A51" s="3">
        <v>41120</v>
      </c>
      <c r="C51" s="4">
        <f t="shared" si="0"/>
        <v>0</v>
      </c>
      <c r="D51" s="4">
        <f t="shared" si="1"/>
        <v>0</v>
      </c>
    </row>
    <row r="52" spans="1:4">
      <c r="A52" s="3">
        <v>41121</v>
      </c>
      <c r="C52" s="4">
        <f t="shared" si="0"/>
        <v>0</v>
      </c>
      <c r="D52" s="4">
        <f t="shared" si="1"/>
        <v>0</v>
      </c>
    </row>
    <row r="53" spans="1:4">
      <c r="A53" s="3">
        <v>41122</v>
      </c>
      <c r="C53" s="4">
        <f>SUM(B53/110)*720</f>
        <v>0</v>
      </c>
      <c r="D53" s="4">
        <f t="shared" si="1"/>
        <v>0</v>
      </c>
    </row>
    <row r="54" spans="1:4">
      <c r="A54" s="3">
        <v>41123</v>
      </c>
      <c r="C54" s="4">
        <f t="shared" ref="C54:C115" si="2">SUM(B54/110)*720</f>
        <v>0</v>
      </c>
      <c r="D54" s="4">
        <f t="shared" si="1"/>
        <v>0</v>
      </c>
    </row>
    <row r="55" spans="1:4">
      <c r="A55" s="3">
        <v>41124</v>
      </c>
      <c r="C55" s="4">
        <f t="shared" si="2"/>
        <v>0</v>
      </c>
      <c r="D55" s="4">
        <f t="shared" si="1"/>
        <v>0</v>
      </c>
    </row>
    <row r="56" spans="1:4">
      <c r="A56" s="3">
        <v>41125</v>
      </c>
      <c r="C56" s="4">
        <f t="shared" si="2"/>
        <v>0</v>
      </c>
      <c r="D56" s="4">
        <f t="shared" si="1"/>
        <v>0</v>
      </c>
    </row>
    <row r="57" spans="1:4">
      <c r="A57" s="3">
        <v>41126</v>
      </c>
      <c r="C57" s="4">
        <f t="shared" si="2"/>
        <v>0</v>
      </c>
      <c r="D57" s="4">
        <f t="shared" si="1"/>
        <v>0</v>
      </c>
    </row>
    <row r="58" spans="1:4">
      <c r="A58" s="3">
        <v>41127</v>
      </c>
      <c r="C58" s="4">
        <f t="shared" si="2"/>
        <v>0</v>
      </c>
      <c r="D58" s="4">
        <f t="shared" si="1"/>
        <v>0</v>
      </c>
    </row>
    <row r="59" spans="1:4">
      <c r="A59" s="3">
        <v>41128</v>
      </c>
      <c r="C59" s="4">
        <f t="shared" si="2"/>
        <v>0</v>
      </c>
      <c r="D59" s="4">
        <f t="shared" si="1"/>
        <v>0</v>
      </c>
    </row>
    <row r="60" spans="1:4">
      <c r="A60" s="3">
        <v>41129</v>
      </c>
      <c r="C60" s="4">
        <f t="shared" si="2"/>
        <v>0</v>
      </c>
      <c r="D60" s="4">
        <f t="shared" si="1"/>
        <v>0</v>
      </c>
    </row>
    <row r="61" spans="1:4">
      <c r="A61" s="3">
        <v>41130</v>
      </c>
      <c r="C61" s="4">
        <f t="shared" si="2"/>
        <v>0</v>
      </c>
      <c r="D61" s="4">
        <f t="shared" si="1"/>
        <v>0</v>
      </c>
    </row>
    <row r="62" spans="1:4">
      <c r="A62" s="3">
        <v>41131</v>
      </c>
      <c r="C62" s="4">
        <f t="shared" si="2"/>
        <v>0</v>
      </c>
      <c r="D62" s="4">
        <f t="shared" si="1"/>
        <v>0</v>
      </c>
    </row>
    <row r="63" spans="1:4">
      <c r="A63" s="3">
        <v>41132</v>
      </c>
      <c r="C63" s="4">
        <f t="shared" si="2"/>
        <v>0</v>
      </c>
      <c r="D63" s="4">
        <f t="shared" si="1"/>
        <v>0</v>
      </c>
    </row>
    <row r="64" spans="1:4">
      <c r="A64" s="3">
        <v>41133</v>
      </c>
      <c r="C64" s="4">
        <f t="shared" si="2"/>
        <v>0</v>
      </c>
      <c r="D64" s="4">
        <f t="shared" si="1"/>
        <v>0</v>
      </c>
    </row>
    <row r="65" spans="1:4">
      <c r="A65" s="3">
        <v>41134</v>
      </c>
      <c r="C65" s="4">
        <f t="shared" si="2"/>
        <v>0</v>
      </c>
      <c r="D65" s="4">
        <f t="shared" si="1"/>
        <v>0</v>
      </c>
    </row>
    <row r="66" spans="1:4">
      <c r="A66" s="3">
        <v>41135</v>
      </c>
      <c r="C66" s="4">
        <f t="shared" si="2"/>
        <v>0</v>
      </c>
      <c r="D66" s="4">
        <f t="shared" si="1"/>
        <v>0</v>
      </c>
    </row>
    <row r="67" spans="1:4">
      <c r="A67" s="3">
        <v>41136</v>
      </c>
      <c r="C67" s="4">
        <f t="shared" si="2"/>
        <v>0</v>
      </c>
      <c r="D67" s="4">
        <f t="shared" si="1"/>
        <v>0</v>
      </c>
    </row>
    <row r="68" spans="1:4">
      <c r="A68" s="3">
        <v>41137</v>
      </c>
      <c r="C68" s="4">
        <f t="shared" si="2"/>
        <v>0</v>
      </c>
      <c r="D68" s="4">
        <f t="shared" si="1"/>
        <v>0</v>
      </c>
    </row>
    <row r="69" spans="1:4">
      <c r="A69" s="3">
        <v>41138</v>
      </c>
      <c r="C69" s="4">
        <f t="shared" si="2"/>
        <v>0</v>
      </c>
      <c r="D69" s="4">
        <f t="shared" ref="D69:D115" si="3">SUM(D68+C69)</f>
        <v>0</v>
      </c>
    </row>
    <row r="70" spans="1:4">
      <c r="A70" s="3">
        <v>41139</v>
      </c>
      <c r="C70" s="4">
        <f t="shared" si="2"/>
        <v>0</v>
      </c>
      <c r="D70" s="4">
        <f t="shared" si="3"/>
        <v>0</v>
      </c>
    </row>
    <row r="71" spans="1:4">
      <c r="A71" s="3">
        <v>41140</v>
      </c>
      <c r="C71" s="4">
        <f t="shared" si="2"/>
        <v>0</v>
      </c>
      <c r="D71" s="4">
        <f t="shared" si="3"/>
        <v>0</v>
      </c>
    </row>
    <row r="72" spans="1:4">
      <c r="A72" s="3">
        <v>41141</v>
      </c>
      <c r="C72" s="4">
        <f t="shared" si="2"/>
        <v>0</v>
      </c>
      <c r="D72" s="4">
        <f t="shared" si="3"/>
        <v>0</v>
      </c>
    </row>
    <row r="73" spans="1:4">
      <c r="A73" s="3">
        <v>41142</v>
      </c>
      <c r="C73" s="4">
        <f t="shared" si="2"/>
        <v>0</v>
      </c>
      <c r="D73" s="4">
        <f t="shared" si="3"/>
        <v>0</v>
      </c>
    </row>
    <row r="74" spans="1:4">
      <c r="A74" s="3">
        <v>41143</v>
      </c>
      <c r="C74" s="4">
        <f t="shared" si="2"/>
        <v>0</v>
      </c>
      <c r="D74" s="4">
        <f t="shared" si="3"/>
        <v>0</v>
      </c>
    </row>
    <row r="75" spans="1:4">
      <c r="A75" s="3">
        <v>41144</v>
      </c>
      <c r="C75" s="4">
        <f t="shared" si="2"/>
        <v>0</v>
      </c>
      <c r="D75" s="4">
        <f t="shared" si="3"/>
        <v>0</v>
      </c>
    </row>
    <row r="76" spans="1:4">
      <c r="A76" s="3">
        <v>41145</v>
      </c>
      <c r="C76" s="4">
        <f t="shared" si="2"/>
        <v>0</v>
      </c>
      <c r="D76" s="4">
        <f t="shared" si="3"/>
        <v>0</v>
      </c>
    </row>
    <row r="77" spans="1:4">
      <c r="A77" s="3">
        <v>41146</v>
      </c>
      <c r="C77" s="4">
        <f t="shared" si="2"/>
        <v>0</v>
      </c>
      <c r="D77" s="4">
        <f t="shared" si="3"/>
        <v>0</v>
      </c>
    </row>
    <row r="78" spans="1:4">
      <c r="A78" s="3">
        <v>41147</v>
      </c>
      <c r="C78" s="4">
        <f t="shared" si="2"/>
        <v>0</v>
      </c>
      <c r="D78" s="4">
        <f t="shared" si="3"/>
        <v>0</v>
      </c>
    </row>
    <row r="79" spans="1:4">
      <c r="A79" s="3">
        <v>41148</v>
      </c>
      <c r="C79" s="4">
        <f t="shared" si="2"/>
        <v>0</v>
      </c>
      <c r="D79" s="4">
        <f t="shared" si="3"/>
        <v>0</v>
      </c>
    </row>
    <row r="80" spans="1:4">
      <c r="A80" s="3">
        <v>41149</v>
      </c>
      <c r="C80" s="4">
        <f t="shared" si="2"/>
        <v>0</v>
      </c>
      <c r="D80" s="4">
        <f t="shared" si="3"/>
        <v>0</v>
      </c>
    </row>
    <row r="81" spans="1:4">
      <c r="A81" s="3">
        <v>41150</v>
      </c>
      <c r="C81" s="4">
        <f t="shared" si="2"/>
        <v>0</v>
      </c>
      <c r="D81" s="4">
        <f t="shared" si="3"/>
        <v>0</v>
      </c>
    </row>
    <row r="82" spans="1:4">
      <c r="A82" s="3">
        <v>41151</v>
      </c>
      <c r="C82" s="4">
        <f t="shared" si="2"/>
        <v>0</v>
      </c>
      <c r="D82" s="4">
        <f t="shared" si="3"/>
        <v>0</v>
      </c>
    </row>
    <row r="83" spans="1:4">
      <c r="A83" s="3">
        <v>41152</v>
      </c>
      <c r="C83" s="4">
        <f t="shared" si="2"/>
        <v>0</v>
      </c>
      <c r="D83" s="4">
        <f t="shared" si="3"/>
        <v>0</v>
      </c>
    </row>
    <row r="84" spans="1:4">
      <c r="A84" s="3">
        <v>41153</v>
      </c>
      <c r="C84" s="4">
        <f t="shared" si="2"/>
        <v>0</v>
      </c>
      <c r="D84" s="4">
        <f t="shared" si="3"/>
        <v>0</v>
      </c>
    </row>
    <row r="85" spans="1:4">
      <c r="A85" s="3">
        <v>41154</v>
      </c>
      <c r="C85" s="4">
        <f t="shared" si="2"/>
        <v>0</v>
      </c>
      <c r="D85" s="4">
        <f t="shared" si="3"/>
        <v>0</v>
      </c>
    </row>
    <row r="86" spans="1:4">
      <c r="A86" s="3">
        <v>41155</v>
      </c>
      <c r="C86" s="4">
        <f t="shared" si="2"/>
        <v>0</v>
      </c>
      <c r="D86" s="4">
        <f t="shared" si="3"/>
        <v>0</v>
      </c>
    </row>
    <row r="87" spans="1:4">
      <c r="A87" s="3">
        <v>41156</v>
      </c>
      <c r="C87" s="4">
        <f t="shared" si="2"/>
        <v>0</v>
      </c>
      <c r="D87" s="4">
        <f t="shared" si="3"/>
        <v>0</v>
      </c>
    </row>
    <row r="88" spans="1:4">
      <c r="A88" s="3">
        <v>41157</v>
      </c>
      <c r="C88" s="4">
        <f t="shared" si="2"/>
        <v>0</v>
      </c>
      <c r="D88" s="4">
        <f t="shared" si="3"/>
        <v>0</v>
      </c>
    </row>
    <row r="89" spans="1:4">
      <c r="A89" s="3">
        <v>41158</v>
      </c>
      <c r="C89" s="4">
        <f t="shared" si="2"/>
        <v>0</v>
      </c>
      <c r="D89" s="4">
        <f t="shared" si="3"/>
        <v>0</v>
      </c>
    </row>
    <row r="90" spans="1:4">
      <c r="A90" s="3">
        <v>41159</v>
      </c>
      <c r="C90" s="4">
        <f t="shared" si="2"/>
        <v>0</v>
      </c>
      <c r="D90" s="4">
        <f t="shared" si="3"/>
        <v>0</v>
      </c>
    </row>
    <row r="91" spans="1:4">
      <c r="A91" s="3">
        <v>41160</v>
      </c>
      <c r="C91" s="4">
        <f t="shared" si="2"/>
        <v>0</v>
      </c>
      <c r="D91" s="4">
        <f t="shared" si="3"/>
        <v>0</v>
      </c>
    </row>
    <row r="92" spans="1:4">
      <c r="A92" s="3">
        <v>41161</v>
      </c>
      <c r="C92" s="4">
        <f t="shared" si="2"/>
        <v>0</v>
      </c>
      <c r="D92" s="4">
        <f t="shared" si="3"/>
        <v>0</v>
      </c>
    </row>
    <row r="93" spans="1:4">
      <c r="A93" s="3">
        <v>41162</v>
      </c>
      <c r="C93" s="4">
        <f t="shared" si="2"/>
        <v>0</v>
      </c>
      <c r="D93" s="4">
        <f t="shared" si="3"/>
        <v>0</v>
      </c>
    </row>
    <row r="94" spans="1:4">
      <c r="A94" s="3">
        <v>41163</v>
      </c>
      <c r="C94" s="4">
        <f t="shared" si="2"/>
        <v>0</v>
      </c>
      <c r="D94" s="4">
        <f t="shared" si="3"/>
        <v>0</v>
      </c>
    </row>
    <row r="95" spans="1:4">
      <c r="A95" s="3">
        <v>41164</v>
      </c>
      <c r="C95" s="4">
        <f t="shared" si="2"/>
        <v>0</v>
      </c>
      <c r="D95" s="4">
        <f t="shared" si="3"/>
        <v>0</v>
      </c>
    </row>
    <row r="96" spans="1:4">
      <c r="A96" s="3">
        <v>41165</v>
      </c>
      <c r="C96" s="4">
        <f t="shared" si="2"/>
        <v>0</v>
      </c>
      <c r="D96" s="4">
        <f t="shared" si="3"/>
        <v>0</v>
      </c>
    </row>
    <row r="97" spans="1:4">
      <c r="A97" s="3">
        <v>41166</v>
      </c>
      <c r="C97" s="4">
        <f t="shared" si="2"/>
        <v>0</v>
      </c>
      <c r="D97" s="4">
        <f t="shared" si="3"/>
        <v>0</v>
      </c>
    </row>
    <row r="98" spans="1:4">
      <c r="A98" s="3">
        <v>41167</v>
      </c>
      <c r="C98" s="4">
        <f t="shared" si="2"/>
        <v>0</v>
      </c>
      <c r="D98" s="4">
        <f t="shared" si="3"/>
        <v>0</v>
      </c>
    </row>
    <row r="99" spans="1:4">
      <c r="A99" s="3">
        <v>41168</v>
      </c>
      <c r="C99" s="4">
        <f t="shared" si="2"/>
        <v>0</v>
      </c>
      <c r="D99" s="4">
        <f t="shared" si="3"/>
        <v>0</v>
      </c>
    </row>
    <row r="100" spans="1:4">
      <c r="A100" s="3">
        <v>41169</v>
      </c>
      <c r="C100" s="4">
        <f t="shared" si="2"/>
        <v>0</v>
      </c>
      <c r="D100" s="4">
        <f t="shared" si="3"/>
        <v>0</v>
      </c>
    </row>
    <row r="101" spans="1:4">
      <c r="A101" s="3">
        <v>41170</v>
      </c>
      <c r="C101" s="4">
        <f t="shared" si="2"/>
        <v>0</v>
      </c>
      <c r="D101" s="4">
        <f t="shared" si="3"/>
        <v>0</v>
      </c>
    </row>
    <row r="102" spans="1:4">
      <c r="A102" s="3">
        <v>41171</v>
      </c>
      <c r="C102" s="4">
        <f t="shared" si="2"/>
        <v>0</v>
      </c>
      <c r="D102" s="4">
        <f t="shared" si="3"/>
        <v>0</v>
      </c>
    </row>
    <row r="103" spans="1:4">
      <c r="A103" s="3">
        <v>41172</v>
      </c>
      <c r="C103" s="4">
        <f t="shared" si="2"/>
        <v>0</v>
      </c>
      <c r="D103" s="4">
        <f t="shared" si="3"/>
        <v>0</v>
      </c>
    </row>
    <row r="104" spans="1:4">
      <c r="A104" s="3">
        <v>41173</v>
      </c>
      <c r="C104" s="4">
        <f t="shared" si="2"/>
        <v>0</v>
      </c>
      <c r="D104" s="4">
        <f t="shared" si="3"/>
        <v>0</v>
      </c>
    </row>
    <row r="105" spans="1:4">
      <c r="A105" s="3">
        <v>41174</v>
      </c>
      <c r="C105" s="4">
        <f t="shared" si="2"/>
        <v>0</v>
      </c>
      <c r="D105" s="4">
        <f t="shared" si="3"/>
        <v>0</v>
      </c>
    </row>
    <row r="106" spans="1:4">
      <c r="A106" s="3">
        <v>41175</v>
      </c>
      <c r="C106" s="4">
        <f t="shared" si="2"/>
        <v>0</v>
      </c>
      <c r="D106" s="4">
        <f t="shared" si="3"/>
        <v>0</v>
      </c>
    </row>
    <row r="107" spans="1:4">
      <c r="A107" s="3">
        <v>41176</v>
      </c>
      <c r="C107" s="4">
        <f t="shared" si="2"/>
        <v>0</v>
      </c>
      <c r="D107" s="4">
        <f t="shared" si="3"/>
        <v>0</v>
      </c>
    </row>
    <row r="108" spans="1:4">
      <c r="A108" s="3">
        <v>41177</v>
      </c>
      <c r="C108" s="4">
        <f t="shared" si="2"/>
        <v>0</v>
      </c>
      <c r="D108" s="4">
        <f t="shared" si="3"/>
        <v>0</v>
      </c>
    </row>
    <row r="109" spans="1:4">
      <c r="A109" s="3">
        <v>41178</v>
      </c>
      <c r="C109" s="4">
        <f t="shared" si="2"/>
        <v>0</v>
      </c>
      <c r="D109" s="4">
        <f t="shared" si="3"/>
        <v>0</v>
      </c>
    </row>
    <row r="110" spans="1:4">
      <c r="A110" s="3">
        <v>41179</v>
      </c>
      <c r="C110" s="4">
        <f t="shared" si="2"/>
        <v>0</v>
      </c>
      <c r="D110" s="4">
        <f t="shared" si="3"/>
        <v>0</v>
      </c>
    </row>
    <row r="111" spans="1:4">
      <c r="A111" s="3">
        <v>41180</v>
      </c>
      <c r="C111" s="4">
        <f t="shared" si="2"/>
        <v>0</v>
      </c>
      <c r="D111" s="4">
        <f t="shared" si="3"/>
        <v>0</v>
      </c>
    </row>
    <row r="112" spans="1:4">
      <c r="A112" s="3">
        <v>41181</v>
      </c>
      <c r="C112" s="4">
        <v>0</v>
      </c>
      <c r="D112" s="4">
        <f t="shared" si="3"/>
        <v>0</v>
      </c>
    </row>
    <row r="113" spans="1:4">
      <c r="A113" s="3">
        <v>41182</v>
      </c>
      <c r="C113" s="4">
        <f t="shared" si="2"/>
        <v>0</v>
      </c>
      <c r="D113" s="4">
        <f t="shared" si="3"/>
        <v>0</v>
      </c>
    </row>
    <row r="114" spans="1:4">
      <c r="A114" s="3">
        <v>41183</v>
      </c>
      <c r="C114" s="4">
        <f t="shared" si="2"/>
        <v>0</v>
      </c>
      <c r="D114" s="4">
        <f t="shared" si="3"/>
        <v>0</v>
      </c>
    </row>
    <row r="115" spans="1:4">
      <c r="A115" s="3">
        <v>41184</v>
      </c>
      <c r="C115" s="4">
        <f t="shared" si="2"/>
        <v>0</v>
      </c>
      <c r="D115" s="4">
        <f t="shared" si="3"/>
        <v>0</v>
      </c>
    </row>
    <row r="117" spans="1:4">
      <c r="A117" t="s">
        <v>15</v>
      </c>
      <c r="B117">
        <f>SUM(B3:B116)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7"/>
  <sheetViews>
    <sheetView workbookViewId="0">
      <selection sqref="A1:XFD1048576"/>
    </sheetView>
  </sheetViews>
  <sheetFormatPr defaultRowHeight="15"/>
  <cols>
    <col min="3" max="3" width="9.28515625" bestFit="1" customWidth="1"/>
    <col min="4" max="4" width="9.85546875" bestFit="1" customWidth="1"/>
    <col min="5" max="5" width="9.28515625" bestFit="1" customWidth="1"/>
    <col min="6" max="6" width="10.5703125" bestFit="1" customWidth="1"/>
    <col min="8" max="8" width="10.42578125" bestFit="1" customWidth="1"/>
    <col min="9" max="9" width="10.140625" bestFit="1" customWidth="1"/>
    <col min="10" max="10" width="9.5703125" bestFit="1" customWidth="1"/>
    <col min="11" max="11" width="10.140625" bestFit="1" customWidth="1"/>
    <col min="14" max="14" width="9.140625" style="31"/>
    <col min="15" max="16" width="9.140625" style="32"/>
    <col min="17" max="17" width="10.140625" style="32" bestFit="1" customWidth="1"/>
    <col min="23" max="23" width="13.42578125" bestFit="1" customWidth="1"/>
  </cols>
  <sheetData>
    <row r="1" spans="1:23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33" t="s">
        <v>9</v>
      </c>
      <c r="K1" s="23"/>
      <c r="L1" s="23"/>
      <c r="M1" s="26">
        <v>2006</v>
      </c>
      <c r="N1" s="30">
        <v>2007</v>
      </c>
      <c r="O1" s="30">
        <v>2008</v>
      </c>
      <c r="P1" s="30">
        <v>2009</v>
      </c>
      <c r="Q1" s="30">
        <v>2010</v>
      </c>
      <c r="R1" s="30">
        <v>2011</v>
      </c>
    </row>
    <row r="2" spans="1:23">
      <c r="A2" s="2"/>
      <c r="B2" s="2"/>
      <c r="C2" s="2"/>
      <c r="D2" s="2"/>
      <c r="E2" s="2"/>
      <c r="F2" s="2"/>
      <c r="G2" s="2"/>
      <c r="H2" s="2"/>
      <c r="I2" s="2"/>
      <c r="J2" s="34"/>
      <c r="M2" s="37" t="s">
        <v>16</v>
      </c>
      <c r="N2" s="38"/>
      <c r="O2" s="39"/>
      <c r="P2" s="39"/>
      <c r="Q2" s="39"/>
      <c r="R2" s="37"/>
      <c r="V2" s="40"/>
      <c r="W2" s="41"/>
    </row>
    <row r="3" spans="1:23">
      <c r="A3" s="3">
        <v>41072</v>
      </c>
      <c r="B3" s="3" t="s">
        <v>10</v>
      </c>
      <c r="C3" s="2">
        <v>12</v>
      </c>
      <c r="D3" s="2">
        <v>23</v>
      </c>
      <c r="E3" s="4">
        <v>211</v>
      </c>
      <c r="F3" s="4">
        <v>39</v>
      </c>
      <c r="G3" s="4">
        <f t="shared" ref="G3:G5" si="0">SUM(E3/130)*960</f>
        <v>1558.1538461538462</v>
      </c>
      <c r="H3" s="4">
        <f t="shared" ref="H3:H13" si="1">SUM(F3/C3)*D3</f>
        <v>74.75</v>
      </c>
      <c r="I3" s="4">
        <f t="shared" ref="I3:I13" si="2">SUM(G3:H3)</f>
        <v>1632.9038461538462</v>
      </c>
      <c r="J3" s="35">
        <v>1633</v>
      </c>
      <c r="M3" s="27">
        <v>347</v>
      </c>
      <c r="N3" s="27">
        <v>412</v>
      </c>
      <c r="O3" s="27">
        <v>236</v>
      </c>
      <c r="P3" s="27">
        <v>299</v>
      </c>
      <c r="Q3" s="27">
        <v>625</v>
      </c>
      <c r="R3" s="27">
        <v>304</v>
      </c>
      <c r="V3" s="40"/>
      <c r="W3" s="41"/>
    </row>
    <row r="4" spans="1:23">
      <c r="A4" s="3">
        <v>41073</v>
      </c>
      <c r="B4" s="3" t="s">
        <v>10</v>
      </c>
      <c r="C4" s="2">
        <v>11</v>
      </c>
      <c r="D4" s="2">
        <v>17</v>
      </c>
      <c r="E4" s="4">
        <v>92</v>
      </c>
      <c r="F4" s="4">
        <v>5</v>
      </c>
      <c r="G4" s="4">
        <f t="shared" si="0"/>
        <v>679.38461538461547</v>
      </c>
      <c r="H4" s="22">
        <f t="shared" si="1"/>
        <v>7.7272727272727266</v>
      </c>
      <c r="I4" s="22">
        <f t="shared" si="2"/>
        <v>687.11188811188822</v>
      </c>
      <c r="J4" s="36">
        <f t="shared" ref="J4:J8" si="3">SUM(J3+I4)</f>
        <v>2320.1118881118882</v>
      </c>
      <c r="M4" s="27">
        <v>803</v>
      </c>
      <c r="N4" s="29">
        <v>892</v>
      </c>
      <c r="O4" s="27">
        <v>570</v>
      </c>
      <c r="P4" s="27">
        <v>825</v>
      </c>
      <c r="Q4" s="27">
        <v>1027</v>
      </c>
      <c r="R4" s="27">
        <v>563</v>
      </c>
      <c r="V4" s="40"/>
      <c r="W4" s="41"/>
    </row>
    <row r="5" spans="1:23">
      <c r="A5" s="3">
        <v>41074</v>
      </c>
      <c r="B5" s="3" t="s">
        <v>10</v>
      </c>
      <c r="C5" s="2">
        <v>7</v>
      </c>
      <c r="D5" s="2">
        <v>13</v>
      </c>
      <c r="E5" s="4">
        <v>72</v>
      </c>
      <c r="F5" s="4">
        <v>0</v>
      </c>
      <c r="G5" s="4">
        <f t="shared" si="0"/>
        <v>531.69230769230774</v>
      </c>
      <c r="H5" s="22">
        <f t="shared" si="1"/>
        <v>0</v>
      </c>
      <c r="I5" s="22">
        <f t="shared" si="2"/>
        <v>531.69230769230774</v>
      </c>
      <c r="J5" s="36">
        <f t="shared" si="3"/>
        <v>2851.8041958041958</v>
      </c>
      <c r="M5" s="27">
        <v>1217</v>
      </c>
      <c r="N5" s="27">
        <v>1343</v>
      </c>
      <c r="O5" s="27">
        <v>894</v>
      </c>
      <c r="P5" s="27">
        <v>1322</v>
      </c>
      <c r="Q5" s="27">
        <v>1673</v>
      </c>
      <c r="R5" s="27">
        <v>866</v>
      </c>
      <c r="V5" s="40"/>
      <c r="W5" s="41"/>
    </row>
    <row r="6" spans="1:23">
      <c r="A6" s="3">
        <v>41075</v>
      </c>
      <c r="B6" s="3" t="s">
        <v>10</v>
      </c>
      <c r="C6" s="2">
        <v>16</v>
      </c>
      <c r="D6" s="2">
        <v>22</v>
      </c>
      <c r="E6" s="4">
        <v>280</v>
      </c>
      <c r="F6" s="4">
        <v>84</v>
      </c>
      <c r="G6" s="4">
        <f t="shared" ref="G6:G32" si="4">SUM(E6/130)*960</f>
        <v>2067.6923076923076</v>
      </c>
      <c r="H6" s="22">
        <f t="shared" si="1"/>
        <v>115.5</v>
      </c>
      <c r="I6" s="22">
        <f t="shared" si="2"/>
        <v>2183.1923076923076</v>
      </c>
      <c r="J6" s="36">
        <f t="shared" si="3"/>
        <v>5034.9965034965035</v>
      </c>
      <c r="M6" s="27">
        <v>1975</v>
      </c>
      <c r="N6" s="27">
        <v>2058</v>
      </c>
      <c r="O6" s="27">
        <v>1411</v>
      </c>
      <c r="P6" s="27">
        <v>1797</v>
      </c>
      <c r="Q6" s="27">
        <v>2342</v>
      </c>
      <c r="R6" s="27">
        <v>1218</v>
      </c>
      <c r="V6" s="40"/>
      <c r="W6" s="41"/>
    </row>
    <row r="7" spans="1:23">
      <c r="A7" s="3">
        <v>41076</v>
      </c>
      <c r="B7" s="3" t="s">
        <v>10</v>
      </c>
      <c r="C7" s="2">
        <v>9</v>
      </c>
      <c r="D7" s="2">
        <v>18</v>
      </c>
      <c r="E7" s="4">
        <v>370</v>
      </c>
      <c r="F7" s="4">
        <v>165</v>
      </c>
      <c r="G7" s="4">
        <f t="shared" si="4"/>
        <v>2732.3076923076924</v>
      </c>
      <c r="H7" s="22">
        <f t="shared" si="1"/>
        <v>330</v>
      </c>
      <c r="I7" s="22">
        <f t="shared" si="2"/>
        <v>3062.3076923076924</v>
      </c>
      <c r="J7" s="36">
        <f t="shared" si="3"/>
        <v>8097.3041958041958</v>
      </c>
      <c r="M7" s="27">
        <v>2606</v>
      </c>
      <c r="N7" s="27">
        <v>2907</v>
      </c>
      <c r="O7" s="27">
        <v>1774</v>
      </c>
      <c r="P7" s="27">
        <v>2425</v>
      </c>
      <c r="Q7" s="27">
        <v>3296</v>
      </c>
      <c r="R7" s="27">
        <v>1866</v>
      </c>
      <c r="V7" s="40"/>
      <c r="W7" s="41"/>
    </row>
    <row r="8" spans="1:23">
      <c r="A8" s="3">
        <v>41077</v>
      </c>
      <c r="B8" s="3" t="s">
        <v>10</v>
      </c>
      <c r="C8" s="2">
        <v>8</v>
      </c>
      <c r="D8" s="2">
        <v>16</v>
      </c>
      <c r="E8" s="4">
        <v>221</v>
      </c>
      <c r="F8" s="4">
        <v>46</v>
      </c>
      <c r="G8" s="4">
        <f t="shared" si="4"/>
        <v>1632</v>
      </c>
      <c r="H8" s="22">
        <f t="shared" si="1"/>
        <v>92</v>
      </c>
      <c r="I8" s="22">
        <f t="shared" si="2"/>
        <v>1724</v>
      </c>
      <c r="J8" s="36">
        <f t="shared" si="3"/>
        <v>9821.3041958041958</v>
      </c>
      <c r="M8" s="27">
        <v>3179</v>
      </c>
      <c r="N8" s="27">
        <v>3467</v>
      </c>
      <c r="O8" s="27">
        <v>2173</v>
      </c>
      <c r="P8" s="27">
        <v>2880</v>
      </c>
      <c r="Q8" s="27">
        <v>4194</v>
      </c>
      <c r="R8" s="27">
        <v>2512</v>
      </c>
    </row>
    <row r="9" spans="1:23">
      <c r="A9" s="3">
        <v>41078</v>
      </c>
      <c r="B9" s="3" t="s">
        <v>10</v>
      </c>
      <c r="C9" s="2">
        <v>7</v>
      </c>
      <c r="D9" s="2">
        <v>10</v>
      </c>
      <c r="E9" s="4">
        <v>205</v>
      </c>
      <c r="F9" s="4">
        <v>1</v>
      </c>
      <c r="G9" s="4">
        <f t="shared" si="4"/>
        <v>1513.8461538461538</v>
      </c>
      <c r="H9" s="22">
        <f t="shared" si="1"/>
        <v>1.4285714285714284</v>
      </c>
      <c r="I9" s="22">
        <f t="shared" si="2"/>
        <v>1515.2747252747251</v>
      </c>
      <c r="J9" s="36">
        <f t="shared" ref="J9:J32" si="5">SUM(J8+I9)</f>
        <v>11336.578921078921</v>
      </c>
      <c r="M9" s="27">
        <v>4656</v>
      </c>
      <c r="N9" s="27">
        <v>4302</v>
      </c>
      <c r="O9" s="27">
        <v>2785</v>
      </c>
      <c r="P9" s="27">
        <v>3520</v>
      </c>
      <c r="Q9" s="27">
        <v>5531</v>
      </c>
      <c r="R9" s="27">
        <v>3134</v>
      </c>
    </row>
    <row r="10" spans="1:23">
      <c r="A10" s="3">
        <v>41079</v>
      </c>
      <c r="B10" s="3" t="s">
        <v>10</v>
      </c>
      <c r="C10" s="2">
        <v>11</v>
      </c>
      <c r="D10" s="2">
        <v>19</v>
      </c>
      <c r="E10" s="4">
        <v>277</v>
      </c>
      <c r="F10" s="4">
        <v>113</v>
      </c>
      <c r="G10" s="4">
        <f t="shared" si="4"/>
        <v>2045.5384615384614</v>
      </c>
      <c r="H10" s="22">
        <f t="shared" si="1"/>
        <v>195.18181818181819</v>
      </c>
      <c r="I10" s="22">
        <f t="shared" si="2"/>
        <v>2240.7202797202794</v>
      </c>
      <c r="J10" s="36">
        <f t="shared" si="5"/>
        <v>13577.2992007992</v>
      </c>
      <c r="M10" s="27">
        <v>6623</v>
      </c>
      <c r="N10" s="27">
        <v>6595</v>
      </c>
      <c r="O10" s="27">
        <v>3653</v>
      </c>
      <c r="P10" s="27">
        <v>3931</v>
      </c>
      <c r="Q10" s="27">
        <v>6756</v>
      </c>
      <c r="R10" s="27">
        <v>3452</v>
      </c>
    </row>
    <row r="11" spans="1:23">
      <c r="A11" s="3">
        <v>41080</v>
      </c>
      <c r="B11" s="3" t="s">
        <v>10</v>
      </c>
      <c r="C11" s="2">
        <v>11</v>
      </c>
      <c r="D11" s="2">
        <v>20</v>
      </c>
      <c r="E11" s="4">
        <v>857</v>
      </c>
      <c r="F11" s="4">
        <v>51</v>
      </c>
      <c r="G11" s="4">
        <f t="shared" si="4"/>
        <v>6328.6153846153848</v>
      </c>
      <c r="H11" s="22">
        <f t="shared" si="1"/>
        <v>92.727272727272734</v>
      </c>
      <c r="I11" s="22">
        <f t="shared" si="2"/>
        <v>6421.3426573426577</v>
      </c>
      <c r="J11" s="36">
        <f t="shared" si="5"/>
        <v>19998.641858141858</v>
      </c>
      <c r="M11" s="27">
        <v>9660</v>
      </c>
      <c r="N11" s="27">
        <v>8390</v>
      </c>
      <c r="O11" s="27">
        <v>4530</v>
      </c>
      <c r="P11" s="27">
        <v>4394</v>
      </c>
      <c r="Q11" s="27">
        <v>8119</v>
      </c>
      <c r="R11" s="27">
        <v>4177</v>
      </c>
    </row>
    <row r="12" spans="1:23">
      <c r="A12" s="3">
        <v>41081</v>
      </c>
      <c r="B12" s="3" t="s">
        <v>10</v>
      </c>
      <c r="C12" s="2">
        <v>8</v>
      </c>
      <c r="D12" s="2">
        <v>12</v>
      </c>
      <c r="E12" s="4">
        <v>480</v>
      </c>
      <c r="F12" s="4">
        <v>2</v>
      </c>
      <c r="G12" s="4">
        <f t="shared" si="4"/>
        <v>3544.6153846153848</v>
      </c>
      <c r="H12" s="22">
        <f t="shared" si="1"/>
        <v>3</v>
      </c>
      <c r="I12" s="22">
        <f t="shared" si="2"/>
        <v>3547.6153846153848</v>
      </c>
      <c r="J12" s="36">
        <f t="shared" si="5"/>
        <v>23546.257242757245</v>
      </c>
      <c r="M12" s="27">
        <v>12785</v>
      </c>
      <c r="N12" s="27">
        <v>9795</v>
      </c>
      <c r="O12" s="27">
        <v>5437</v>
      </c>
      <c r="P12" s="27">
        <v>5064</v>
      </c>
      <c r="Q12" s="27">
        <v>9475</v>
      </c>
      <c r="R12" s="27">
        <v>5319</v>
      </c>
    </row>
    <row r="13" spans="1:23">
      <c r="A13" s="3">
        <v>41082</v>
      </c>
      <c r="B13" s="3" t="s">
        <v>10</v>
      </c>
      <c r="C13" s="2">
        <v>6</v>
      </c>
      <c r="D13" s="2">
        <v>10</v>
      </c>
      <c r="E13" s="4">
        <v>249</v>
      </c>
      <c r="F13" s="4">
        <v>0</v>
      </c>
      <c r="G13" s="4">
        <f t="shared" si="4"/>
        <v>1838.7692307692309</v>
      </c>
      <c r="H13" s="22">
        <f t="shared" si="1"/>
        <v>0</v>
      </c>
      <c r="I13" s="22">
        <f t="shared" si="2"/>
        <v>1838.7692307692309</v>
      </c>
      <c r="J13" s="36">
        <f t="shared" si="5"/>
        <v>25385.026473526475</v>
      </c>
      <c r="M13" s="27">
        <v>16162</v>
      </c>
      <c r="N13" s="27">
        <v>11048</v>
      </c>
      <c r="O13" s="27">
        <v>6577</v>
      </c>
      <c r="P13" s="27">
        <v>6190</v>
      </c>
      <c r="Q13" s="27">
        <v>12679</v>
      </c>
      <c r="R13" s="27">
        <v>6297</v>
      </c>
    </row>
    <row r="14" spans="1:23">
      <c r="A14" s="3">
        <v>41083</v>
      </c>
      <c r="B14" s="3" t="s">
        <v>10</v>
      </c>
      <c r="C14" s="2">
        <v>1</v>
      </c>
      <c r="D14" s="2">
        <v>4</v>
      </c>
      <c r="E14" s="4">
        <v>255</v>
      </c>
      <c r="F14" s="4"/>
      <c r="G14" s="4">
        <f t="shared" si="4"/>
        <v>1883.0769230769231</v>
      </c>
      <c r="H14" s="22">
        <f t="shared" ref="H14:H32" si="6">SUM(F14/C14)*D14</f>
        <v>0</v>
      </c>
      <c r="I14" s="22">
        <f t="shared" ref="I14:I32" si="7">SUM(G14:H14)</f>
        <v>1883.0769230769231</v>
      </c>
      <c r="J14" s="36">
        <f t="shared" si="5"/>
        <v>27268.103396603397</v>
      </c>
      <c r="M14" s="27">
        <v>20840</v>
      </c>
      <c r="N14" s="27">
        <v>13013</v>
      </c>
      <c r="O14" s="27">
        <v>8439</v>
      </c>
      <c r="P14" s="27">
        <v>7057</v>
      </c>
      <c r="Q14" s="27">
        <v>15656</v>
      </c>
      <c r="R14" s="27">
        <v>7221</v>
      </c>
    </row>
    <row r="15" spans="1:23">
      <c r="A15" s="3">
        <v>41084</v>
      </c>
      <c r="B15" s="3" t="s">
        <v>10</v>
      </c>
      <c r="C15" s="2">
        <v>5</v>
      </c>
      <c r="D15" s="2">
        <v>7</v>
      </c>
      <c r="E15" s="4">
        <v>551</v>
      </c>
      <c r="F15" s="4">
        <v>22</v>
      </c>
      <c r="G15" s="4">
        <f t="shared" si="4"/>
        <v>4068.9230769230771</v>
      </c>
      <c r="H15" s="22">
        <f t="shared" si="6"/>
        <v>30.800000000000004</v>
      </c>
      <c r="I15" s="22">
        <f t="shared" si="7"/>
        <v>4099.7230769230773</v>
      </c>
      <c r="J15" s="36">
        <f t="shared" si="5"/>
        <v>31367.826473526475</v>
      </c>
      <c r="M15" s="27">
        <v>24030</v>
      </c>
      <c r="N15" s="27">
        <v>15484</v>
      </c>
      <c r="O15" s="27">
        <v>9752</v>
      </c>
      <c r="P15" s="27">
        <v>7686</v>
      </c>
      <c r="Q15" s="27">
        <v>18094</v>
      </c>
      <c r="R15" s="27">
        <v>9175</v>
      </c>
    </row>
    <row r="16" spans="1:23">
      <c r="A16" s="3">
        <v>41085</v>
      </c>
      <c r="B16" s="3" t="s">
        <v>10</v>
      </c>
      <c r="C16" s="2">
        <v>4</v>
      </c>
      <c r="D16" s="2">
        <v>6</v>
      </c>
      <c r="E16" s="4">
        <v>777</v>
      </c>
      <c r="F16" s="4">
        <v>57</v>
      </c>
      <c r="G16" s="4">
        <f t="shared" si="4"/>
        <v>5737.8461538461543</v>
      </c>
      <c r="H16" s="22">
        <f t="shared" si="6"/>
        <v>85.5</v>
      </c>
      <c r="I16" s="22">
        <f t="shared" si="7"/>
        <v>5823.3461538461543</v>
      </c>
      <c r="J16" s="36">
        <f t="shared" si="5"/>
        <v>37191.172627372631</v>
      </c>
      <c r="M16" s="27">
        <v>29158</v>
      </c>
      <c r="N16" s="27">
        <v>17604</v>
      </c>
      <c r="O16" s="27">
        <v>11068</v>
      </c>
      <c r="P16" s="27">
        <v>8156</v>
      </c>
      <c r="Q16" s="27">
        <v>20616</v>
      </c>
      <c r="R16" s="27">
        <v>11011</v>
      </c>
    </row>
    <row r="17" spans="1:18">
      <c r="A17" s="3">
        <v>41086</v>
      </c>
      <c r="B17" s="3" t="s">
        <v>10</v>
      </c>
      <c r="C17" s="2">
        <v>3</v>
      </c>
      <c r="D17" s="2">
        <v>8</v>
      </c>
      <c r="E17" s="4">
        <v>241</v>
      </c>
      <c r="F17" s="4">
        <v>0</v>
      </c>
      <c r="G17" s="4">
        <f t="shared" si="4"/>
        <v>1779.6923076923078</v>
      </c>
      <c r="H17" s="22">
        <f t="shared" si="6"/>
        <v>0</v>
      </c>
      <c r="I17" s="22">
        <f t="shared" si="7"/>
        <v>1779.6923076923078</v>
      </c>
      <c r="J17" s="36">
        <f t="shared" si="5"/>
        <v>38970.864935064936</v>
      </c>
      <c r="M17" s="27">
        <v>33407</v>
      </c>
      <c r="N17" s="27">
        <v>20824</v>
      </c>
      <c r="O17" s="27">
        <v>11564</v>
      </c>
      <c r="P17" s="27">
        <v>8702</v>
      </c>
      <c r="Q17" s="27">
        <v>22433</v>
      </c>
      <c r="R17" s="27">
        <v>12531</v>
      </c>
    </row>
    <row r="18" spans="1:18">
      <c r="A18" s="3">
        <v>41087</v>
      </c>
      <c r="B18" s="3" t="s">
        <v>10</v>
      </c>
      <c r="C18" s="2">
        <v>4</v>
      </c>
      <c r="D18" s="2">
        <v>9</v>
      </c>
      <c r="E18" s="4">
        <v>499</v>
      </c>
      <c r="F18" s="4">
        <v>20</v>
      </c>
      <c r="G18" s="4">
        <f t="shared" si="4"/>
        <v>3684.9230769230771</v>
      </c>
      <c r="H18" s="22">
        <f t="shared" si="6"/>
        <v>45</v>
      </c>
      <c r="I18" s="22">
        <f t="shared" si="7"/>
        <v>3729.9230769230771</v>
      </c>
      <c r="J18" s="36">
        <f t="shared" si="5"/>
        <v>42700.788011988014</v>
      </c>
      <c r="M18" s="27">
        <v>37917</v>
      </c>
      <c r="N18" s="27">
        <v>22692</v>
      </c>
      <c r="O18" s="27">
        <v>13558</v>
      </c>
      <c r="P18" s="27">
        <v>9414</v>
      </c>
      <c r="Q18" s="27">
        <v>27449</v>
      </c>
      <c r="R18" s="27">
        <v>13794</v>
      </c>
    </row>
    <row r="19" spans="1:18">
      <c r="A19" s="3">
        <v>41088</v>
      </c>
      <c r="B19" s="3" t="s">
        <v>10</v>
      </c>
      <c r="C19" s="2">
        <v>3</v>
      </c>
      <c r="D19" s="2">
        <v>5</v>
      </c>
      <c r="E19" s="4">
        <v>678</v>
      </c>
      <c r="F19" s="4">
        <v>44</v>
      </c>
      <c r="G19" s="4">
        <f t="shared" si="4"/>
        <v>5006.7692307692305</v>
      </c>
      <c r="H19" s="22">
        <f t="shared" si="6"/>
        <v>73.333333333333329</v>
      </c>
      <c r="I19" s="22">
        <f t="shared" si="7"/>
        <v>5080.1025641025635</v>
      </c>
      <c r="J19" s="36">
        <f t="shared" si="5"/>
        <v>47780.890576090576</v>
      </c>
      <c r="M19" s="27">
        <v>44168</v>
      </c>
      <c r="N19" s="27">
        <v>24033</v>
      </c>
      <c r="O19" s="27">
        <v>15509</v>
      </c>
      <c r="P19" s="27">
        <v>10279</v>
      </c>
      <c r="Q19" s="27">
        <v>32021</v>
      </c>
      <c r="R19" s="27">
        <v>14659</v>
      </c>
    </row>
    <row r="20" spans="1:18">
      <c r="A20" s="3">
        <v>41089</v>
      </c>
      <c r="B20" s="3" t="s">
        <v>10</v>
      </c>
      <c r="C20" s="2">
        <v>8</v>
      </c>
      <c r="D20" s="2">
        <v>9</v>
      </c>
      <c r="E20" s="4">
        <v>377</v>
      </c>
      <c r="F20" s="4">
        <v>0</v>
      </c>
      <c r="G20" s="4">
        <f t="shared" si="4"/>
        <v>2784</v>
      </c>
      <c r="H20" s="22">
        <f t="shared" si="6"/>
        <v>0</v>
      </c>
      <c r="I20" s="22">
        <f t="shared" si="7"/>
        <v>2784</v>
      </c>
      <c r="J20" s="36">
        <f t="shared" si="5"/>
        <v>50564.890576090576</v>
      </c>
      <c r="M20" s="27">
        <v>53334</v>
      </c>
      <c r="N20" s="27">
        <v>26148</v>
      </c>
      <c r="O20" s="27">
        <v>16781</v>
      </c>
      <c r="P20" s="27">
        <v>11296</v>
      </c>
      <c r="Q20" s="27">
        <v>36538</v>
      </c>
      <c r="R20" s="27">
        <v>14969</v>
      </c>
    </row>
    <row r="21" spans="1:18">
      <c r="A21" s="3">
        <v>41090</v>
      </c>
      <c r="B21" s="3" t="s">
        <v>10</v>
      </c>
      <c r="C21" s="2">
        <v>4</v>
      </c>
      <c r="D21" s="2">
        <v>6</v>
      </c>
      <c r="E21" s="4">
        <v>861</v>
      </c>
      <c r="F21" s="4">
        <v>114</v>
      </c>
      <c r="G21" s="4">
        <f t="shared" si="4"/>
        <v>6358.1538461538457</v>
      </c>
      <c r="H21" s="22">
        <f t="shared" si="6"/>
        <v>171</v>
      </c>
      <c r="I21" s="22">
        <f t="shared" si="7"/>
        <v>6529.1538461538457</v>
      </c>
      <c r="J21" s="36">
        <f t="shared" si="5"/>
        <v>57094.04442224442</v>
      </c>
      <c r="M21" s="27">
        <v>60808</v>
      </c>
      <c r="N21" s="27">
        <v>27196</v>
      </c>
      <c r="O21" s="27">
        <v>17910</v>
      </c>
      <c r="P21" s="27">
        <v>12124</v>
      </c>
      <c r="Q21" s="27">
        <v>40000</v>
      </c>
      <c r="R21" s="27">
        <v>15217</v>
      </c>
    </row>
    <row r="22" spans="1:18">
      <c r="A22" s="3">
        <v>41091</v>
      </c>
      <c r="B22" s="3" t="s">
        <v>10</v>
      </c>
      <c r="C22" s="2">
        <v>5</v>
      </c>
      <c r="D22" s="2">
        <v>7</v>
      </c>
      <c r="E22" s="4">
        <v>249</v>
      </c>
      <c r="F22" s="4">
        <v>74</v>
      </c>
      <c r="G22" s="4">
        <f t="shared" si="4"/>
        <v>1838.7692307692309</v>
      </c>
      <c r="H22" s="22">
        <f t="shared" si="6"/>
        <v>103.60000000000001</v>
      </c>
      <c r="I22" s="22">
        <f t="shared" si="7"/>
        <v>1942.3692307692309</v>
      </c>
      <c r="J22" s="36">
        <f t="shared" si="5"/>
        <v>59036.413653013653</v>
      </c>
      <c r="M22" s="27">
        <v>70016</v>
      </c>
      <c r="N22" s="27">
        <v>27769</v>
      </c>
      <c r="O22" s="27">
        <v>19012</v>
      </c>
      <c r="P22" s="27">
        <v>12933</v>
      </c>
      <c r="Q22" s="27">
        <v>45518</v>
      </c>
      <c r="R22" s="27">
        <v>15612</v>
      </c>
    </row>
    <row r="23" spans="1:18">
      <c r="A23" s="3">
        <v>41092</v>
      </c>
      <c r="B23" s="3" t="s">
        <v>10</v>
      </c>
      <c r="C23" s="2">
        <v>4</v>
      </c>
      <c r="D23" s="2">
        <v>7</v>
      </c>
      <c r="E23" s="4">
        <v>594</v>
      </c>
      <c r="F23" s="4">
        <v>87</v>
      </c>
      <c r="G23" s="4">
        <f t="shared" si="4"/>
        <v>4386.4615384615381</v>
      </c>
      <c r="H23" s="22">
        <f t="shared" si="6"/>
        <v>152.25</v>
      </c>
      <c r="I23" s="22">
        <f t="shared" si="7"/>
        <v>4538.7115384615381</v>
      </c>
      <c r="J23" s="36">
        <f t="shared" si="5"/>
        <v>63575.125191475192</v>
      </c>
      <c r="M23" s="27">
        <v>75996</v>
      </c>
      <c r="N23" s="27">
        <v>29180</v>
      </c>
      <c r="O23" s="27">
        <v>20275</v>
      </c>
      <c r="P23" s="27">
        <v>13606</v>
      </c>
      <c r="Q23" s="27">
        <v>48535</v>
      </c>
      <c r="R23" s="27">
        <v>16016</v>
      </c>
    </row>
    <row r="24" spans="1:18">
      <c r="A24" s="3">
        <v>41093</v>
      </c>
      <c r="B24" s="3" t="s">
        <v>10</v>
      </c>
      <c r="C24" s="2">
        <v>3</v>
      </c>
      <c r="D24" s="2">
        <v>8</v>
      </c>
      <c r="E24" s="4">
        <v>768</v>
      </c>
      <c r="F24" s="4">
        <v>35</v>
      </c>
      <c r="G24" s="4">
        <f t="shared" si="4"/>
        <v>5671.3846153846152</v>
      </c>
      <c r="H24" s="22">
        <f t="shared" si="6"/>
        <v>93.333333333333329</v>
      </c>
      <c r="I24" s="22">
        <f t="shared" si="7"/>
        <v>5764.7179487179483</v>
      </c>
      <c r="J24" s="36">
        <f t="shared" si="5"/>
        <v>69339.843140193145</v>
      </c>
      <c r="M24" s="27">
        <v>79476</v>
      </c>
      <c r="N24" s="27">
        <v>31516</v>
      </c>
      <c r="O24" s="27">
        <v>21443</v>
      </c>
      <c r="P24" s="27">
        <v>14306</v>
      </c>
      <c r="Q24" s="27">
        <v>50789</v>
      </c>
      <c r="R24" s="27">
        <v>16913</v>
      </c>
    </row>
    <row r="25" spans="1:18">
      <c r="A25" s="3">
        <v>41094</v>
      </c>
      <c r="B25" s="3" t="s">
        <v>10</v>
      </c>
      <c r="C25" s="2">
        <v>5</v>
      </c>
      <c r="D25" s="2">
        <v>10</v>
      </c>
      <c r="E25" s="4">
        <v>1300</v>
      </c>
      <c r="F25" s="4">
        <v>0</v>
      </c>
      <c r="G25" s="4">
        <f t="shared" si="4"/>
        <v>9600</v>
      </c>
      <c r="H25" s="22">
        <f t="shared" si="6"/>
        <v>0</v>
      </c>
      <c r="I25" s="22">
        <f t="shared" si="7"/>
        <v>9600</v>
      </c>
      <c r="J25" s="36">
        <f t="shared" si="5"/>
        <v>78939.843140193145</v>
      </c>
      <c r="M25" s="27">
        <v>81368</v>
      </c>
      <c r="N25" s="27">
        <v>33236</v>
      </c>
      <c r="O25" s="27">
        <v>22810</v>
      </c>
      <c r="P25" s="27">
        <v>14839</v>
      </c>
      <c r="Q25" s="27">
        <v>57555</v>
      </c>
      <c r="R25" s="27">
        <v>20463</v>
      </c>
    </row>
    <row r="26" spans="1:18">
      <c r="A26" s="3">
        <v>41095</v>
      </c>
      <c r="B26" s="3" t="s">
        <v>10</v>
      </c>
      <c r="C26" s="2">
        <v>7</v>
      </c>
      <c r="D26" s="2">
        <v>11</v>
      </c>
      <c r="E26" s="4">
        <v>773</v>
      </c>
      <c r="F26" s="4">
        <v>270</v>
      </c>
      <c r="G26" s="4">
        <f t="shared" si="4"/>
        <v>5708.3076923076924</v>
      </c>
      <c r="H26" s="22">
        <f t="shared" si="6"/>
        <v>424.28571428571428</v>
      </c>
      <c r="I26" s="22">
        <f t="shared" si="7"/>
        <v>6132.5934065934071</v>
      </c>
      <c r="J26" s="36">
        <f t="shared" si="5"/>
        <v>85072.436546786557</v>
      </c>
      <c r="M26" s="27">
        <v>85638</v>
      </c>
      <c r="N26" s="27">
        <v>34761</v>
      </c>
      <c r="O26" s="27">
        <v>23726</v>
      </c>
      <c r="P26" s="27">
        <v>15494</v>
      </c>
      <c r="Q26" s="27">
        <v>62012</v>
      </c>
      <c r="R26" s="27">
        <v>23824</v>
      </c>
    </row>
    <row r="27" spans="1:18">
      <c r="A27" s="3">
        <v>41096</v>
      </c>
      <c r="B27" s="3" t="s">
        <v>10</v>
      </c>
      <c r="C27" s="2">
        <v>4</v>
      </c>
      <c r="D27" s="2">
        <v>10</v>
      </c>
      <c r="E27" s="4">
        <v>1079</v>
      </c>
      <c r="F27" s="4">
        <v>209</v>
      </c>
      <c r="G27" s="4">
        <f t="shared" si="4"/>
        <v>7968.0000000000009</v>
      </c>
      <c r="H27" s="22">
        <f t="shared" si="6"/>
        <v>522.5</v>
      </c>
      <c r="I27" s="22">
        <f t="shared" si="7"/>
        <v>8490.5</v>
      </c>
      <c r="J27" s="36">
        <f t="shared" si="5"/>
        <v>93562.936546786557</v>
      </c>
      <c r="M27" s="27">
        <v>89605</v>
      </c>
      <c r="N27" s="27">
        <v>37117</v>
      </c>
      <c r="O27" s="27">
        <v>24223</v>
      </c>
      <c r="P27" s="27">
        <v>16182</v>
      </c>
      <c r="Q27" s="27">
        <v>72169</v>
      </c>
      <c r="R27" s="27">
        <v>25599</v>
      </c>
    </row>
    <row r="28" spans="1:18">
      <c r="A28" s="3">
        <v>41097</v>
      </c>
      <c r="B28" s="3" t="s">
        <v>10</v>
      </c>
      <c r="C28" s="2">
        <v>3</v>
      </c>
      <c r="D28" s="2">
        <v>5</v>
      </c>
      <c r="E28" s="4">
        <v>796</v>
      </c>
      <c r="F28" s="4">
        <v>132</v>
      </c>
      <c r="G28" s="4">
        <f t="shared" si="4"/>
        <v>5878.1538461538457</v>
      </c>
      <c r="H28" s="22">
        <f t="shared" si="6"/>
        <v>220</v>
      </c>
      <c r="I28" s="22">
        <f t="shared" si="7"/>
        <v>6098.1538461538457</v>
      </c>
      <c r="J28" s="36">
        <f t="shared" si="5"/>
        <v>99661.090392940401</v>
      </c>
      <c r="M28" s="27">
        <v>97431</v>
      </c>
      <c r="N28" s="27">
        <v>39459</v>
      </c>
      <c r="O28" s="27">
        <v>24969</v>
      </c>
      <c r="P28" s="27">
        <v>16735</v>
      </c>
      <c r="Q28" s="27">
        <v>79600</v>
      </c>
      <c r="R28" s="27">
        <v>26596</v>
      </c>
    </row>
    <row r="29" spans="1:18">
      <c r="A29" s="3">
        <v>41098</v>
      </c>
      <c r="B29" s="3" t="s">
        <v>10</v>
      </c>
      <c r="C29" s="2">
        <v>4</v>
      </c>
      <c r="D29" s="2">
        <v>6</v>
      </c>
      <c r="E29" s="4">
        <v>505</v>
      </c>
      <c r="F29" s="4">
        <v>166</v>
      </c>
      <c r="G29" s="5">
        <f t="shared" si="4"/>
        <v>3729.2307692307691</v>
      </c>
      <c r="H29" s="22">
        <f t="shared" si="6"/>
        <v>249</v>
      </c>
      <c r="I29" s="22">
        <f t="shared" si="7"/>
        <v>3978.2307692307691</v>
      </c>
      <c r="J29" s="36">
        <f t="shared" si="5"/>
        <v>103639.32116217117</v>
      </c>
      <c r="M29" s="27">
        <v>109226</v>
      </c>
      <c r="N29" s="27">
        <v>40160</v>
      </c>
      <c r="O29" s="27">
        <v>25568</v>
      </c>
      <c r="P29" s="27">
        <v>17447</v>
      </c>
      <c r="Q29" s="27">
        <v>82524</v>
      </c>
      <c r="R29" s="27">
        <v>27460</v>
      </c>
    </row>
    <row r="30" spans="1:18">
      <c r="A30" s="3">
        <v>41099</v>
      </c>
      <c r="B30" s="3" t="s">
        <v>10</v>
      </c>
      <c r="C30" s="2">
        <v>4</v>
      </c>
      <c r="D30" s="2">
        <v>7</v>
      </c>
      <c r="E30" s="4">
        <v>842</v>
      </c>
      <c r="F30" s="4">
        <v>67</v>
      </c>
      <c r="G30" s="4">
        <f t="shared" si="4"/>
        <v>6217.8461538461543</v>
      </c>
      <c r="H30" s="22">
        <f t="shared" si="6"/>
        <v>117.25</v>
      </c>
      <c r="I30" s="22">
        <f t="shared" si="7"/>
        <v>6335.0961538461543</v>
      </c>
      <c r="J30" s="36">
        <f t="shared" si="5"/>
        <v>109974.41731601732</v>
      </c>
      <c r="K30" t="s">
        <v>17</v>
      </c>
      <c r="M30" s="27">
        <v>119495</v>
      </c>
      <c r="N30" s="27">
        <v>42551</v>
      </c>
      <c r="O30" s="27">
        <v>26187</v>
      </c>
      <c r="P30" s="27">
        <v>17945</v>
      </c>
      <c r="Q30" s="27">
        <v>86421</v>
      </c>
      <c r="R30" s="27">
        <v>29131</v>
      </c>
    </row>
    <row r="31" spans="1:18">
      <c r="A31" s="3">
        <v>41100</v>
      </c>
      <c r="B31" s="3" t="s">
        <v>10</v>
      </c>
      <c r="C31" s="2">
        <v>2</v>
      </c>
      <c r="D31" s="2">
        <v>4</v>
      </c>
      <c r="E31" s="4">
        <v>485</v>
      </c>
      <c r="F31" s="4">
        <v>0</v>
      </c>
      <c r="G31" s="4">
        <f t="shared" si="4"/>
        <v>3581.5384615384614</v>
      </c>
      <c r="H31" s="22">
        <f t="shared" si="6"/>
        <v>0</v>
      </c>
      <c r="I31" s="22">
        <f t="shared" si="7"/>
        <v>3581.5384615384614</v>
      </c>
      <c r="J31" s="36">
        <f t="shared" si="5"/>
        <v>113555.95577755579</v>
      </c>
      <c r="K31" t="s">
        <v>18</v>
      </c>
      <c r="M31" s="27">
        <v>129342</v>
      </c>
      <c r="N31" s="27">
        <v>43348</v>
      </c>
      <c r="O31" s="27">
        <v>27073</v>
      </c>
      <c r="P31" s="27">
        <v>18242</v>
      </c>
      <c r="Q31" s="27">
        <v>89801</v>
      </c>
      <c r="R31" s="27">
        <v>30507</v>
      </c>
    </row>
    <row r="32" spans="1:18">
      <c r="A32" s="3">
        <v>41101</v>
      </c>
      <c r="B32" s="3" t="s">
        <v>10</v>
      </c>
      <c r="C32" s="2">
        <v>1</v>
      </c>
      <c r="D32" s="2">
        <v>1</v>
      </c>
      <c r="E32" s="4">
        <v>726</v>
      </c>
      <c r="F32" s="4">
        <v>1</v>
      </c>
      <c r="G32" s="4">
        <f t="shared" si="4"/>
        <v>5361.2307692307686</v>
      </c>
      <c r="H32" s="22">
        <f t="shared" si="6"/>
        <v>1</v>
      </c>
      <c r="I32" s="22">
        <f t="shared" si="7"/>
        <v>5362.2307692307686</v>
      </c>
      <c r="J32" s="36">
        <f t="shared" si="5"/>
        <v>118918.18654678656</v>
      </c>
      <c r="K32" t="s">
        <v>19</v>
      </c>
      <c r="M32" s="27">
        <v>140723</v>
      </c>
      <c r="N32" s="27">
        <v>43927</v>
      </c>
      <c r="O32" s="27">
        <v>27915</v>
      </c>
      <c r="P32" s="27">
        <v>18434</v>
      </c>
      <c r="Q32" s="27">
        <v>95758</v>
      </c>
      <c r="R32" s="27">
        <v>31354</v>
      </c>
    </row>
    <row r="33" spans="1:18">
      <c r="A33" s="3">
        <v>41102</v>
      </c>
      <c r="B33" s="3" t="s">
        <v>10</v>
      </c>
      <c r="C33" s="2"/>
      <c r="D33" s="2"/>
      <c r="E33" s="4"/>
      <c r="F33" s="4"/>
      <c r="G33" s="4"/>
      <c r="H33" s="22"/>
      <c r="I33" s="22"/>
      <c r="J33" s="36"/>
      <c r="M33" s="27">
        <v>159262</v>
      </c>
      <c r="N33" s="27">
        <v>44617</v>
      </c>
      <c r="O33" s="27">
        <v>28479</v>
      </c>
      <c r="P33" s="27">
        <v>18688</v>
      </c>
      <c r="Q33" s="27">
        <v>100530</v>
      </c>
      <c r="R33" s="27">
        <v>32291</v>
      </c>
    </row>
    <row r="34" spans="1:18">
      <c r="A34" s="3">
        <v>41103</v>
      </c>
      <c r="B34" s="3" t="s">
        <v>10</v>
      </c>
      <c r="C34" s="2"/>
      <c r="D34" s="2"/>
      <c r="E34" s="4"/>
      <c r="F34" s="4"/>
      <c r="G34" s="4"/>
      <c r="H34" s="22"/>
      <c r="I34" s="22"/>
      <c r="J34" s="36"/>
      <c r="M34" s="27">
        <v>178950</v>
      </c>
      <c r="N34" s="27">
        <v>45422</v>
      </c>
      <c r="O34" s="27">
        <v>28997</v>
      </c>
      <c r="P34" s="27">
        <v>18845</v>
      </c>
      <c r="Q34" s="27">
        <v>108353</v>
      </c>
      <c r="R34" s="27">
        <v>33404</v>
      </c>
    </row>
    <row r="35" spans="1:18">
      <c r="A35" s="3">
        <v>41104</v>
      </c>
      <c r="B35" s="3" t="s">
        <v>10</v>
      </c>
      <c r="C35" s="2"/>
      <c r="D35" s="2"/>
      <c r="E35" s="4"/>
      <c r="F35" s="4"/>
      <c r="G35" s="4"/>
      <c r="H35" s="22"/>
      <c r="I35" s="22"/>
      <c r="J35" s="36"/>
      <c r="M35" s="27">
        <v>195131</v>
      </c>
      <c r="N35" s="27">
        <v>46132</v>
      </c>
      <c r="O35" s="27">
        <v>29651</v>
      </c>
      <c r="P35" s="27">
        <v>19273</v>
      </c>
      <c r="Q35" s="27">
        <v>117220</v>
      </c>
      <c r="R35" s="27">
        <v>34467</v>
      </c>
    </row>
    <row r="36" spans="1:18">
      <c r="A36" s="3">
        <v>41105</v>
      </c>
      <c r="B36" s="3" t="s">
        <v>10</v>
      </c>
      <c r="C36" s="2"/>
      <c r="D36" s="2"/>
      <c r="E36" s="4"/>
      <c r="F36" s="4"/>
      <c r="G36" s="4"/>
      <c r="H36" s="22"/>
      <c r="I36" s="22"/>
      <c r="J36" s="36"/>
      <c r="M36" s="27">
        <v>207443</v>
      </c>
      <c r="N36" s="27">
        <v>47846</v>
      </c>
      <c r="O36" s="27">
        <v>30438</v>
      </c>
      <c r="P36" s="27">
        <v>19734</v>
      </c>
      <c r="Q36" s="27">
        <v>123651</v>
      </c>
      <c r="R36" s="27">
        <v>35235</v>
      </c>
    </row>
    <row r="37" spans="1:18">
      <c r="A37" s="3">
        <v>41106</v>
      </c>
      <c r="B37" s="3" t="s">
        <v>10</v>
      </c>
      <c r="C37" s="2"/>
      <c r="D37" s="2"/>
      <c r="E37" s="4"/>
      <c r="F37" s="4"/>
      <c r="G37" s="4"/>
      <c r="H37" s="22"/>
      <c r="I37" s="22"/>
      <c r="J37" s="36"/>
      <c r="M37" s="27">
        <v>223821</v>
      </c>
      <c r="N37" s="27">
        <v>49321</v>
      </c>
      <c r="O37" s="27">
        <v>30877</v>
      </c>
      <c r="P37" s="27">
        <v>19916</v>
      </c>
      <c r="Q37" s="27">
        <v>128835</v>
      </c>
      <c r="R37" s="27">
        <v>35768</v>
      </c>
    </row>
    <row r="38" spans="1:18">
      <c r="A38" s="3">
        <v>41107</v>
      </c>
      <c r="B38" s="3" t="s">
        <v>10</v>
      </c>
      <c r="C38" s="2"/>
      <c r="D38" s="2"/>
      <c r="E38" s="4"/>
      <c r="F38" s="4"/>
      <c r="G38" s="4"/>
      <c r="H38" s="22"/>
      <c r="I38" s="22"/>
      <c r="J38" s="36"/>
      <c r="M38" s="27">
        <v>260140</v>
      </c>
      <c r="N38" s="27">
        <v>50553</v>
      </c>
      <c r="O38" s="27">
        <v>31271</v>
      </c>
      <c r="P38" s="27">
        <v>20250</v>
      </c>
      <c r="Q38" s="27">
        <v>133065</v>
      </c>
      <c r="R38" s="27">
        <v>36209</v>
      </c>
    </row>
    <row r="39" spans="1:18">
      <c r="A39" s="3">
        <v>41108</v>
      </c>
      <c r="B39" s="3" t="s">
        <v>10</v>
      </c>
      <c r="C39" s="2"/>
      <c r="D39" s="2"/>
      <c r="E39" s="4"/>
      <c r="F39" s="4"/>
      <c r="G39" s="4"/>
      <c r="H39" s="22"/>
      <c r="I39" s="22"/>
      <c r="J39" s="36"/>
      <c r="M39" s="27">
        <v>275077</v>
      </c>
      <c r="N39" s="27">
        <v>52054</v>
      </c>
      <c r="O39" s="27">
        <v>31582</v>
      </c>
      <c r="P39" s="27">
        <v>20396</v>
      </c>
      <c r="Q39" s="27">
        <v>135684</v>
      </c>
      <c r="R39" s="27">
        <v>36744</v>
      </c>
    </row>
    <row r="40" spans="1:18">
      <c r="A40" s="3">
        <v>41109</v>
      </c>
      <c r="B40" s="3" t="s">
        <v>10</v>
      </c>
      <c r="C40" s="2"/>
      <c r="D40" s="2"/>
      <c r="E40" s="4"/>
      <c r="F40" s="4"/>
      <c r="G40" s="4"/>
      <c r="H40" s="22"/>
      <c r="I40" s="22"/>
      <c r="J40" s="36"/>
      <c r="M40" s="27">
        <v>286469</v>
      </c>
      <c r="N40" s="27">
        <v>52462</v>
      </c>
      <c r="O40" s="27">
        <v>31833</v>
      </c>
      <c r="P40" s="27">
        <v>20562</v>
      </c>
      <c r="Q40" s="27">
        <v>137664</v>
      </c>
      <c r="R40" s="27">
        <v>37362</v>
      </c>
    </row>
    <row r="41" spans="1:18">
      <c r="A41" s="3">
        <v>41110</v>
      </c>
      <c r="B41" s="3" t="s">
        <v>10</v>
      </c>
      <c r="C41" s="2"/>
      <c r="D41" s="2"/>
      <c r="E41" s="4"/>
      <c r="F41" s="4"/>
      <c r="G41" s="4"/>
      <c r="H41" s="22"/>
      <c r="I41" s="22"/>
      <c r="J41" s="36"/>
      <c r="M41" s="27">
        <v>296857</v>
      </c>
      <c r="N41" s="27">
        <v>53159</v>
      </c>
      <c r="O41" s="27">
        <v>32111</v>
      </c>
      <c r="P41" s="27">
        <v>20791</v>
      </c>
      <c r="Q41" s="27">
        <v>140127</v>
      </c>
      <c r="R41" s="27">
        <v>37681</v>
      </c>
    </row>
    <row r="42" spans="1:18">
      <c r="A42" s="3">
        <v>41111</v>
      </c>
      <c r="B42" s="3" t="s">
        <v>10</v>
      </c>
      <c r="C42" s="2"/>
      <c r="D42" s="2"/>
      <c r="E42" s="4"/>
      <c r="F42" s="4"/>
      <c r="G42" s="4"/>
      <c r="H42" s="22"/>
      <c r="I42" s="22"/>
      <c r="J42" s="36"/>
      <c r="M42" s="27">
        <v>305884</v>
      </c>
      <c r="N42" s="27">
        <v>53845</v>
      </c>
      <c r="O42" s="27">
        <v>32386</v>
      </c>
      <c r="P42" s="27">
        <v>20976</v>
      </c>
      <c r="Q42" s="27">
        <v>142042</v>
      </c>
      <c r="R42" s="27">
        <v>38705</v>
      </c>
    </row>
    <row r="43" spans="1:18">
      <c r="A43" s="3">
        <v>41112</v>
      </c>
      <c r="B43" s="3" t="s">
        <v>10</v>
      </c>
      <c r="C43" s="2"/>
      <c r="D43" s="2"/>
      <c r="E43" s="4"/>
      <c r="F43" s="4"/>
      <c r="G43" s="4"/>
      <c r="H43" s="22"/>
      <c r="I43" s="22"/>
      <c r="J43" s="36"/>
      <c r="M43" s="27">
        <v>326390</v>
      </c>
      <c r="N43" s="27">
        <v>54382</v>
      </c>
      <c r="O43" s="27">
        <v>32616</v>
      </c>
      <c r="P43" s="27">
        <v>21061</v>
      </c>
      <c r="Q43" s="27">
        <v>143647</v>
      </c>
      <c r="R43" s="27">
        <v>39413</v>
      </c>
    </row>
    <row r="44" spans="1:18">
      <c r="A44" s="3">
        <v>41113</v>
      </c>
      <c r="B44" s="3" t="s">
        <v>10</v>
      </c>
      <c r="C44" s="2"/>
      <c r="D44" s="2"/>
      <c r="E44" s="4"/>
      <c r="F44" s="4"/>
      <c r="G44" s="4"/>
      <c r="H44" s="22"/>
      <c r="I44" s="22"/>
      <c r="J44" s="36"/>
      <c r="M44" s="27">
        <v>337456</v>
      </c>
      <c r="N44" s="27">
        <v>54605</v>
      </c>
      <c r="O44" s="27">
        <v>32936</v>
      </c>
      <c r="P44" s="27">
        <v>21148</v>
      </c>
      <c r="Q44" s="27">
        <v>145431</v>
      </c>
      <c r="R44" s="27">
        <v>39850</v>
      </c>
    </row>
    <row r="45" spans="1:18">
      <c r="A45" s="3">
        <v>41114</v>
      </c>
      <c r="B45" s="3" t="s">
        <v>10</v>
      </c>
      <c r="C45" s="2"/>
      <c r="D45" s="2"/>
      <c r="E45" s="4"/>
      <c r="F45" s="4"/>
      <c r="G45" s="4"/>
      <c r="H45" s="22"/>
      <c r="I45" s="22"/>
      <c r="J45" s="36"/>
      <c r="M45" s="27">
        <v>352647</v>
      </c>
      <c r="N45" s="27">
        <v>54830</v>
      </c>
      <c r="O45" s="27">
        <v>33181</v>
      </c>
      <c r="P45" s="27">
        <v>21221</v>
      </c>
      <c r="Q45" s="27">
        <v>147148</v>
      </c>
      <c r="R45" s="27">
        <v>40268</v>
      </c>
    </row>
    <row r="46" spans="1:18">
      <c r="A46" s="3">
        <v>41115</v>
      </c>
      <c r="B46" s="3" t="s">
        <v>10</v>
      </c>
      <c r="C46" s="2"/>
      <c r="D46" s="2"/>
      <c r="E46" s="4"/>
      <c r="F46" s="4"/>
      <c r="G46" s="4"/>
      <c r="H46" s="22"/>
      <c r="I46" s="22"/>
      <c r="J46" s="36"/>
      <c r="M46" s="27">
        <v>361624</v>
      </c>
      <c r="N46" s="27">
        <v>56063</v>
      </c>
      <c r="O46" s="27">
        <v>33330</v>
      </c>
      <c r="P46" s="27">
        <v>21347</v>
      </c>
      <c r="Q46" s="27">
        <v>148393</v>
      </c>
      <c r="R46" s="27">
        <v>40552</v>
      </c>
    </row>
    <row r="47" spans="1:18">
      <c r="A47" s="3">
        <v>41116</v>
      </c>
      <c r="B47" s="3" t="s">
        <v>10</v>
      </c>
      <c r="C47" s="2"/>
      <c r="D47" s="2"/>
      <c r="E47" s="4"/>
      <c r="F47" s="4"/>
      <c r="G47" s="4"/>
      <c r="H47" s="22"/>
      <c r="I47" s="22"/>
      <c r="J47" s="36"/>
      <c r="M47" s="27">
        <v>371534</v>
      </c>
      <c r="N47" s="27">
        <v>57602</v>
      </c>
      <c r="O47" s="27">
        <v>33428</v>
      </c>
      <c r="P47" s="27">
        <v>21374</v>
      </c>
      <c r="Q47" s="27">
        <v>149602</v>
      </c>
      <c r="R47" s="27">
        <v>40781</v>
      </c>
    </row>
    <row r="48" spans="1:18">
      <c r="A48" s="3">
        <v>41117</v>
      </c>
      <c r="B48" s="3" t="s">
        <v>10</v>
      </c>
      <c r="C48" s="2"/>
      <c r="D48" s="2"/>
      <c r="E48" s="4"/>
      <c r="F48" s="4"/>
      <c r="G48" s="4"/>
      <c r="H48" s="22"/>
      <c r="I48" s="22"/>
      <c r="J48" s="36"/>
      <c r="M48" s="27">
        <v>385747</v>
      </c>
      <c r="N48" s="27">
        <v>58483</v>
      </c>
      <c r="O48" s="27">
        <v>33481</v>
      </c>
      <c r="P48" s="27">
        <v>21450</v>
      </c>
      <c r="Q48" s="27">
        <v>151257</v>
      </c>
      <c r="R48" s="27">
        <v>41076</v>
      </c>
    </row>
    <row r="49" spans="1:18">
      <c r="A49" s="3">
        <v>41118</v>
      </c>
      <c r="B49" s="3" t="s">
        <v>10</v>
      </c>
      <c r="C49" s="2"/>
      <c r="D49" s="2"/>
      <c r="E49" s="4"/>
      <c r="F49" s="4"/>
      <c r="G49" s="4"/>
      <c r="H49" s="22"/>
      <c r="I49" s="22"/>
      <c r="J49" s="36"/>
      <c r="M49" s="27">
        <v>393308</v>
      </c>
      <c r="N49" s="27">
        <v>59167</v>
      </c>
      <c r="O49" s="27">
        <v>33511</v>
      </c>
      <c r="P49" s="27">
        <v>21546</v>
      </c>
      <c r="Q49" s="27">
        <v>152728</v>
      </c>
      <c r="R49" s="27">
        <v>41480</v>
      </c>
    </row>
    <row r="50" spans="1:18">
      <c r="A50" s="3">
        <v>41119</v>
      </c>
      <c r="B50" s="3" t="s">
        <v>10</v>
      </c>
      <c r="C50" s="2"/>
      <c r="D50" s="2"/>
      <c r="E50" s="4"/>
      <c r="F50" s="4"/>
      <c r="G50" s="4"/>
      <c r="H50" s="22"/>
      <c r="I50" s="22"/>
      <c r="J50" s="36"/>
      <c r="M50" s="27">
        <v>402426</v>
      </c>
      <c r="N50" s="27">
        <v>59599</v>
      </c>
      <c r="O50" s="27">
        <v>33564</v>
      </c>
      <c r="P50" s="27">
        <v>21562</v>
      </c>
      <c r="Q50" s="27">
        <v>153525</v>
      </c>
      <c r="R50" s="27">
        <v>41866</v>
      </c>
    </row>
    <row r="51" spans="1:18">
      <c r="A51" s="3">
        <v>41120</v>
      </c>
      <c r="B51" s="3" t="s">
        <v>10</v>
      </c>
      <c r="C51" s="2"/>
      <c r="D51" s="2"/>
      <c r="E51" s="4"/>
      <c r="F51" s="4"/>
      <c r="G51" s="4"/>
      <c r="H51" s="22"/>
      <c r="I51" s="22"/>
      <c r="J51" s="36"/>
      <c r="M51" s="27">
        <v>412728</v>
      </c>
      <c r="N51" s="27">
        <v>59872</v>
      </c>
      <c r="O51" s="27">
        <v>33586</v>
      </c>
      <c r="P51" s="27">
        <v>21634</v>
      </c>
      <c r="Q51" s="27">
        <v>154980</v>
      </c>
      <c r="R51" s="27">
        <v>42371</v>
      </c>
    </row>
    <row r="52" spans="1:18">
      <c r="A52" s="3">
        <v>41121</v>
      </c>
      <c r="B52" s="3" t="s">
        <v>10</v>
      </c>
      <c r="C52" s="2"/>
      <c r="D52" s="2"/>
      <c r="E52" s="4"/>
      <c r="F52" s="4"/>
      <c r="G52" s="4"/>
      <c r="H52" s="6"/>
      <c r="I52" s="22"/>
      <c r="J52" s="36"/>
      <c r="M52" s="27">
        <v>418013</v>
      </c>
      <c r="N52" s="27">
        <v>60116</v>
      </c>
      <c r="O52" s="27">
        <v>33630</v>
      </c>
      <c r="P52" s="27">
        <v>21719</v>
      </c>
      <c r="Q52" s="27">
        <v>155890</v>
      </c>
      <c r="R52" s="27">
        <v>42642</v>
      </c>
    </row>
    <row r="53" spans="1:18">
      <c r="A53" s="3">
        <v>41122</v>
      </c>
      <c r="B53" s="14" t="s">
        <v>11</v>
      </c>
      <c r="C53" s="12"/>
      <c r="D53" s="12"/>
      <c r="E53" s="13"/>
      <c r="F53" s="13"/>
      <c r="G53" s="4"/>
      <c r="H53" s="15"/>
      <c r="I53" s="15"/>
      <c r="J53" s="36"/>
      <c r="M53" s="27">
        <v>421844</v>
      </c>
      <c r="N53" s="27">
        <v>60607</v>
      </c>
      <c r="O53" s="27">
        <v>33637</v>
      </c>
      <c r="P53" s="27">
        <v>21793</v>
      </c>
      <c r="Q53" s="27">
        <v>156752</v>
      </c>
      <c r="R53" s="27">
        <v>42818</v>
      </c>
    </row>
    <row r="54" spans="1:18">
      <c r="A54" s="3">
        <v>41123</v>
      </c>
      <c r="B54" s="14" t="s">
        <v>11</v>
      </c>
      <c r="C54" s="12"/>
      <c r="D54" s="12"/>
      <c r="E54" s="13"/>
      <c r="F54" s="13"/>
      <c r="G54" s="4"/>
      <c r="H54" s="15"/>
      <c r="I54" s="15"/>
      <c r="J54" s="36"/>
      <c r="M54" s="27">
        <v>424304</v>
      </c>
      <c r="N54" s="27">
        <v>61152</v>
      </c>
      <c r="O54" s="27">
        <v>33637</v>
      </c>
      <c r="P54" s="27">
        <v>21848</v>
      </c>
      <c r="Q54" s="27">
        <v>157271</v>
      </c>
      <c r="R54" s="27">
        <v>42949</v>
      </c>
    </row>
    <row r="55" spans="1:18">
      <c r="A55" s="3">
        <v>41124</v>
      </c>
      <c r="B55" s="14" t="s">
        <v>11</v>
      </c>
      <c r="C55" s="12"/>
      <c r="D55" s="12"/>
      <c r="E55" s="13"/>
      <c r="F55" s="13"/>
      <c r="G55" s="4"/>
      <c r="H55" s="15"/>
      <c r="I55" s="15"/>
      <c r="J55" s="36"/>
      <c r="M55" s="27">
        <v>427921</v>
      </c>
      <c r="N55" s="27">
        <v>61845</v>
      </c>
      <c r="O55" s="27">
        <v>33650</v>
      </c>
      <c r="P55" s="27">
        <v>21861</v>
      </c>
      <c r="Q55" s="27">
        <v>157896</v>
      </c>
      <c r="R55" s="27">
        <v>43054</v>
      </c>
    </row>
    <row r="56" spans="1:18">
      <c r="A56" s="3">
        <v>41125</v>
      </c>
      <c r="B56" s="14" t="s">
        <v>11</v>
      </c>
      <c r="C56" s="12"/>
      <c r="D56" s="12"/>
      <c r="E56" s="13"/>
      <c r="F56" s="13"/>
      <c r="G56" s="4"/>
      <c r="H56" s="15"/>
      <c r="I56" s="15"/>
      <c r="J56" s="36"/>
      <c r="M56" s="27">
        <v>431283</v>
      </c>
      <c r="N56" s="27">
        <v>63254</v>
      </c>
      <c r="O56" s="27">
        <v>33650</v>
      </c>
      <c r="P56" s="27">
        <v>21900</v>
      </c>
      <c r="Q56" s="27">
        <v>158407</v>
      </c>
      <c r="R56" s="27">
        <v>43128</v>
      </c>
    </row>
    <row r="57" spans="1:18">
      <c r="A57" s="3">
        <v>41126</v>
      </c>
      <c r="B57" s="14" t="s">
        <v>11</v>
      </c>
      <c r="C57" s="12"/>
      <c r="D57" s="12"/>
      <c r="E57" s="13"/>
      <c r="F57" s="13"/>
      <c r="G57" s="4"/>
      <c r="H57" s="15"/>
      <c r="I57" s="15"/>
      <c r="J57" s="36"/>
      <c r="M57" s="27">
        <v>435195</v>
      </c>
      <c r="N57" s="27">
        <v>64634</v>
      </c>
      <c r="O57" s="27">
        <v>33650</v>
      </c>
      <c r="P57" s="27">
        <v>21925</v>
      </c>
      <c r="Q57" s="27">
        <v>158793</v>
      </c>
      <c r="R57" s="27">
        <v>43214</v>
      </c>
    </row>
    <row r="58" spans="1:18">
      <c r="A58" s="3">
        <v>41127</v>
      </c>
      <c r="B58" s="14" t="s">
        <v>11</v>
      </c>
      <c r="C58" s="12"/>
      <c r="D58" s="12"/>
      <c r="E58" s="13"/>
      <c r="F58" s="13"/>
      <c r="G58" s="4"/>
      <c r="H58" s="15"/>
      <c r="I58" s="15"/>
      <c r="J58" s="36"/>
      <c r="M58" s="27">
        <v>437662</v>
      </c>
      <c r="N58" s="27">
        <v>65640</v>
      </c>
      <c r="O58" s="27">
        <v>33658</v>
      </c>
      <c r="P58" s="27">
        <v>21945</v>
      </c>
      <c r="Q58" s="27">
        <v>159074</v>
      </c>
      <c r="R58" s="27">
        <v>43285</v>
      </c>
    </row>
    <row r="59" spans="1:18">
      <c r="A59" s="3">
        <v>41128</v>
      </c>
      <c r="B59" s="14" t="s">
        <v>11</v>
      </c>
      <c r="C59" s="12"/>
      <c r="D59" s="12"/>
      <c r="E59" s="13"/>
      <c r="F59" s="13"/>
      <c r="G59" s="4"/>
      <c r="H59" s="15"/>
      <c r="I59" s="15"/>
      <c r="J59" s="36"/>
      <c r="M59" s="27">
        <v>438801</v>
      </c>
      <c r="N59" s="27">
        <v>66215</v>
      </c>
      <c r="O59" s="27">
        <v>33658</v>
      </c>
      <c r="P59" s="27">
        <v>21984</v>
      </c>
      <c r="Q59" s="27">
        <v>159330</v>
      </c>
      <c r="R59" s="27">
        <v>43379</v>
      </c>
    </row>
    <row r="60" spans="1:18">
      <c r="A60" s="3">
        <v>41129</v>
      </c>
      <c r="B60" s="14" t="s">
        <v>11</v>
      </c>
      <c r="C60" s="12"/>
      <c r="D60" s="12"/>
      <c r="E60" s="13"/>
      <c r="F60" s="13"/>
      <c r="G60" s="4"/>
      <c r="H60" s="15"/>
      <c r="I60" s="15"/>
      <c r="J60" s="36"/>
      <c r="M60" s="27">
        <v>440070</v>
      </c>
      <c r="N60" s="27">
        <v>66499</v>
      </c>
      <c r="O60" s="27">
        <v>33674</v>
      </c>
      <c r="P60" s="27">
        <v>22010</v>
      </c>
      <c r="Q60" s="27">
        <v>159518</v>
      </c>
      <c r="R60" s="27">
        <v>43419</v>
      </c>
    </row>
    <row r="61" spans="1:18">
      <c r="A61" s="3">
        <v>41130</v>
      </c>
      <c r="B61" s="14" t="s">
        <v>11</v>
      </c>
      <c r="C61" s="12"/>
      <c r="D61" s="12"/>
      <c r="E61" s="13"/>
      <c r="F61" s="13"/>
      <c r="G61" s="4"/>
      <c r="H61" s="15"/>
      <c r="I61" s="15"/>
      <c r="J61" s="36"/>
      <c r="M61" s="27">
        <v>441432</v>
      </c>
      <c r="N61" s="27">
        <v>66699</v>
      </c>
      <c r="O61" s="27">
        <v>33674</v>
      </c>
      <c r="P61" s="27">
        <v>22023</v>
      </c>
      <c r="Q61" s="27">
        <v>159695</v>
      </c>
      <c r="R61" s="27">
        <v>43478</v>
      </c>
    </row>
    <row r="62" spans="1:18">
      <c r="A62" s="3">
        <v>41131</v>
      </c>
      <c r="B62" s="14" t="s">
        <v>11</v>
      </c>
      <c r="C62" s="12"/>
      <c r="D62" s="12"/>
      <c r="E62" s="13"/>
      <c r="F62" s="13"/>
      <c r="G62" s="4"/>
      <c r="H62" s="15"/>
      <c r="I62" s="15"/>
      <c r="J62" s="36"/>
      <c r="M62" s="27">
        <v>442648</v>
      </c>
      <c r="N62" s="27">
        <v>67394</v>
      </c>
      <c r="O62" s="27">
        <v>33674</v>
      </c>
      <c r="P62" s="27">
        <v>22030</v>
      </c>
      <c r="Q62" s="27">
        <v>159867</v>
      </c>
      <c r="R62" s="27">
        <v>43491</v>
      </c>
    </row>
    <row r="63" spans="1:18">
      <c r="A63" s="3">
        <v>41132</v>
      </c>
      <c r="B63" s="14" t="s">
        <v>11</v>
      </c>
      <c r="C63" s="12"/>
      <c r="D63" s="12"/>
      <c r="E63" s="13"/>
      <c r="F63" s="13"/>
      <c r="G63" s="4"/>
      <c r="H63" s="15"/>
      <c r="I63" s="15"/>
      <c r="J63" s="36"/>
      <c r="M63" s="27">
        <v>443973</v>
      </c>
      <c r="N63" s="27">
        <v>67677</v>
      </c>
      <c r="O63" s="27">
        <v>33680</v>
      </c>
      <c r="P63" s="27">
        <v>22030</v>
      </c>
      <c r="Q63" s="27">
        <v>160048</v>
      </c>
      <c r="R63" s="27">
        <v>43530</v>
      </c>
    </row>
    <row r="64" spans="1:18">
      <c r="A64" s="3">
        <v>41133</v>
      </c>
      <c r="B64" s="14" t="s">
        <v>11</v>
      </c>
      <c r="C64" s="12"/>
      <c r="D64" s="12"/>
      <c r="E64" s="13"/>
      <c r="F64" s="13"/>
      <c r="G64" s="4"/>
      <c r="H64" s="15"/>
      <c r="I64" s="15"/>
      <c r="J64" s="36"/>
      <c r="M64" s="27">
        <v>445030</v>
      </c>
      <c r="N64" s="27">
        <v>67944</v>
      </c>
      <c r="O64" s="27">
        <v>33680</v>
      </c>
      <c r="P64" s="27">
        <v>22056</v>
      </c>
      <c r="Q64" s="27">
        <v>160335</v>
      </c>
      <c r="R64" s="27">
        <v>43537</v>
      </c>
    </row>
    <row r="65" spans="1:18">
      <c r="A65" s="3">
        <v>41134</v>
      </c>
      <c r="B65" s="14" t="s">
        <v>11</v>
      </c>
      <c r="C65" s="12"/>
      <c r="D65" s="12"/>
      <c r="E65" s="13"/>
      <c r="F65" s="13"/>
      <c r="G65" s="4"/>
      <c r="H65" s="15"/>
      <c r="I65" s="15"/>
      <c r="J65" s="36"/>
      <c r="M65" s="27">
        <v>446499</v>
      </c>
      <c r="N65" s="27">
        <v>68112</v>
      </c>
      <c r="O65" s="27">
        <v>33682</v>
      </c>
      <c r="P65" s="27">
        <v>22069</v>
      </c>
      <c r="Q65" s="27">
        <v>160578</v>
      </c>
      <c r="R65" s="27">
        <v>43563</v>
      </c>
    </row>
    <row r="66" spans="1:18">
      <c r="A66" s="3">
        <v>41135</v>
      </c>
      <c r="B66" s="14" t="s">
        <v>11</v>
      </c>
      <c r="C66" s="12"/>
      <c r="D66" s="12"/>
      <c r="E66" s="13"/>
      <c r="F66" s="13"/>
      <c r="G66" s="4"/>
      <c r="H66" s="15"/>
      <c r="I66" s="15"/>
      <c r="J66" s="36"/>
      <c r="M66" s="27">
        <v>447977</v>
      </c>
      <c r="N66" s="27">
        <v>68309</v>
      </c>
      <c r="O66" s="27">
        <v>33682</v>
      </c>
      <c r="P66" s="27">
        <v>22082</v>
      </c>
      <c r="Q66" s="27">
        <v>160707</v>
      </c>
      <c r="R66" s="27">
        <v>43576</v>
      </c>
    </row>
    <row r="67" spans="1:18">
      <c r="A67" s="3">
        <v>41136</v>
      </c>
      <c r="B67" s="14" t="s">
        <v>11</v>
      </c>
      <c r="C67" s="12"/>
      <c r="D67" s="12"/>
      <c r="E67" s="13"/>
      <c r="F67" s="13"/>
      <c r="G67" s="4"/>
      <c r="H67" s="15"/>
      <c r="I67" s="15"/>
      <c r="J67" s="36"/>
      <c r="M67" s="27">
        <v>448691</v>
      </c>
      <c r="N67" s="27">
        <v>68465</v>
      </c>
      <c r="O67" s="27">
        <v>33689</v>
      </c>
      <c r="P67" s="27">
        <v>22102</v>
      </c>
      <c r="Q67" s="27">
        <v>160830</v>
      </c>
      <c r="R67" s="27">
        <v>43596</v>
      </c>
    </row>
    <row r="68" spans="1:18">
      <c r="A68" s="3">
        <v>41137</v>
      </c>
      <c r="B68" s="14" t="s">
        <v>11</v>
      </c>
      <c r="C68" s="12"/>
      <c r="D68" s="12"/>
      <c r="E68" s="13"/>
      <c r="F68" s="13"/>
      <c r="G68" s="4"/>
      <c r="H68" s="15"/>
      <c r="I68" s="15"/>
      <c r="J68" s="36"/>
      <c r="M68" s="27">
        <v>449328</v>
      </c>
      <c r="N68" s="27">
        <v>68701</v>
      </c>
      <c r="O68" s="27">
        <v>33689</v>
      </c>
      <c r="P68" s="27">
        <v>22109</v>
      </c>
      <c r="Q68" s="27">
        <v>160882</v>
      </c>
      <c r="R68" s="27">
        <v>43602</v>
      </c>
    </row>
    <row r="69" spans="1:18">
      <c r="A69" s="3">
        <v>41138</v>
      </c>
      <c r="B69" s="14" t="s">
        <v>11</v>
      </c>
      <c r="C69" s="12"/>
      <c r="D69" s="12"/>
      <c r="E69" s="13"/>
      <c r="F69" s="13"/>
      <c r="G69" s="4"/>
      <c r="H69" s="15"/>
      <c r="I69" s="15"/>
      <c r="J69" s="36"/>
      <c r="M69" s="27">
        <v>450014</v>
      </c>
      <c r="N69" s="27">
        <v>68747</v>
      </c>
      <c r="O69" s="27">
        <v>33689</v>
      </c>
      <c r="P69" s="27">
        <v>22113</v>
      </c>
      <c r="Q69" s="27">
        <v>160927</v>
      </c>
      <c r="R69" s="27">
        <v>43623</v>
      </c>
    </row>
    <row r="70" spans="1:18">
      <c r="A70" s="3">
        <v>41139</v>
      </c>
      <c r="B70" s="12" t="s">
        <v>11</v>
      </c>
      <c r="C70" s="12"/>
      <c r="D70" s="12"/>
      <c r="E70" s="13"/>
      <c r="F70" s="13"/>
      <c r="G70" s="15"/>
      <c r="H70" s="15"/>
      <c r="I70" s="15"/>
      <c r="J70" s="36"/>
      <c r="M70" s="27">
        <v>450532</v>
      </c>
      <c r="N70" s="27">
        <v>68812</v>
      </c>
      <c r="O70" s="27">
        <v>33689</v>
      </c>
      <c r="P70" s="27">
        <v>22113</v>
      </c>
      <c r="Q70" s="27">
        <v>160999</v>
      </c>
      <c r="R70" s="27">
        <v>43630</v>
      </c>
    </row>
    <row r="71" spans="1:18">
      <c r="A71" s="3">
        <v>41140</v>
      </c>
      <c r="B71" s="12" t="s">
        <v>11</v>
      </c>
      <c r="C71" s="12"/>
      <c r="D71" s="12"/>
      <c r="E71" s="13"/>
      <c r="F71" s="13"/>
      <c r="G71" s="15"/>
      <c r="H71" s="15"/>
      <c r="I71" s="15"/>
      <c r="J71" s="36"/>
      <c r="M71" s="27">
        <v>451072</v>
      </c>
      <c r="N71" s="27">
        <v>68851</v>
      </c>
      <c r="O71" s="27">
        <v>33689</v>
      </c>
      <c r="P71" s="27">
        <v>22126</v>
      </c>
      <c r="Q71" s="27">
        <v>161066</v>
      </c>
      <c r="R71" s="27">
        <v>43643</v>
      </c>
    </row>
    <row r="72" spans="1:18">
      <c r="A72" s="3">
        <v>41141</v>
      </c>
      <c r="B72" s="12" t="s">
        <v>11</v>
      </c>
      <c r="C72" s="12"/>
      <c r="D72" s="12"/>
      <c r="E72" s="13"/>
      <c r="F72" s="13"/>
      <c r="G72" s="15"/>
      <c r="H72" s="15"/>
      <c r="I72" s="15"/>
      <c r="J72" s="36"/>
      <c r="M72" s="27">
        <v>451633</v>
      </c>
      <c r="N72" s="27">
        <v>68923</v>
      </c>
      <c r="O72" s="27">
        <v>33689</v>
      </c>
      <c r="P72" s="27">
        <v>22133</v>
      </c>
      <c r="Q72" s="27">
        <v>161160</v>
      </c>
      <c r="R72" s="27">
        <v>43674</v>
      </c>
    </row>
    <row r="73" spans="1:18">
      <c r="A73" s="3">
        <v>41142</v>
      </c>
      <c r="B73" s="12" t="s">
        <v>11</v>
      </c>
      <c r="C73" s="12"/>
      <c r="D73" s="12"/>
      <c r="E73" s="17"/>
      <c r="F73" s="13"/>
      <c r="G73" s="15"/>
      <c r="H73" s="15"/>
      <c r="I73" s="15"/>
      <c r="J73" s="36"/>
      <c r="M73" s="27">
        <v>451985</v>
      </c>
      <c r="N73" s="27">
        <v>69015</v>
      </c>
      <c r="O73" s="27">
        <v>33689</v>
      </c>
      <c r="P73" s="27">
        <v>22139</v>
      </c>
      <c r="Q73" s="27">
        <v>161237</v>
      </c>
      <c r="R73" s="27">
        <v>43698</v>
      </c>
    </row>
    <row r="74" spans="1:18">
      <c r="A74" s="3">
        <v>41143</v>
      </c>
      <c r="B74" s="12" t="s">
        <v>11</v>
      </c>
      <c r="C74" s="12"/>
      <c r="D74" s="12"/>
      <c r="E74" s="17"/>
      <c r="F74" s="13"/>
      <c r="G74" s="15"/>
      <c r="H74" s="15"/>
      <c r="I74" s="15"/>
      <c r="J74" s="36"/>
      <c r="M74" s="27">
        <v>452281</v>
      </c>
      <c r="N74" s="27">
        <v>69048</v>
      </c>
      <c r="O74" s="27">
        <v>33689</v>
      </c>
      <c r="P74" s="27">
        <v>22139</v>
      </c>
      <c r="Q74" s="27">
        <v>161270</v>
      </c>
      <c r="R74" s="27">
        <v>43711</v>
      </c>
    </row>
    <row r="75" spans="1:18">
      <c r="A75" s="3">
        <v>41144</v>
      </c>
      <c r="B75" s="12" t="s">
        <v>11</v>
      </c>
      <c r="C75" s="12"/>
      <c r="D75" s="12"/>
      <c r="E75" s="13"/>
      <c r="F75" s="13"/>
      <c r="G75" s="15"/>
      <c r="H75" s="15"/>
      <c r="I75" s="15"/>
      <c r="J75" s="36"/>
      <c r="M75" s="27">
        <v>452541</v>
      </c>
      <c r="N75" s="27">
        <v>69081</v>
      </c>
      <c r="O75" s="27">
        <v>33689</v>
      </c>
      <c r="P75" s="27">
        <v>22139</v>
      </c>
      <c r="Q75" s="27">
        <v>161301</v>
      </c>
      <c r="R75" s="27">
        <v>43711</v>
      </c>
    </row>
    <row r="76" spans="1:18">
      <c r="A76" s="3">
        <v>41145</v>
      </c>
      <c r="B76" s="12" t="s">
        <v>11</v>
      </c>
      <c r="C76" s="12"/>
      <c r="D76" s="12"/>
      <c r="E76" s="13"/>
      <c r="F76" s="13"/>
      <c r="G76" s="15"/>
      <c r="H76" s="15"/>
      <c r="I76" s="15"/>
      <c r="J76" s="36"/>
      <c r="M76" s="27">
        <v>452651</v>
      </c>
      <c r="N76" s="27">
        <v>69101</v>
      </c>
      <c r="O76" s="27">
        <v>33689</v>
      </c>
      <c r="P76" s="27">
        <v>22146</v>
      </c>
      <c r="Q76" s="27">
        <v>161340</v>
      </c>
      <c r="R76" s="27">
        <v>43717</v>
      </c>
    </row>
    <row r="77" spans="1:18">
      <c r="A77" s="3">
        <v>41146</v>
      </c>
      <c r="B77" s="12" t="s">
        <v>11</v>
      </c>
      <c r="C77" s="12"/>
      <c r="D77" s="12"/>
      <c r="E77" s="13"/>
      <c r="F77" s="13"/>
      <c r="G77" s="15"/>
      <c r="H77" s="15"/>
      <c r="I77" s="15"/>
      <c r="J77" s="36"/>
      <c r="M77" s="27">
        <v>452772</v>
      </c>
      <c r="N77" s="27">
        <v>69114</v>
      </c>
      <c r="O77" s="27">
        <v>33689</v>
      </c>
      <c r="P77" s="27">
        <v>22146</v>
      </c>
      <c r="Q77" s="27">
        <v>161359</v>
      </c>
      <c r="R77" s="27">
        <v>43717</v>
      </c>
    </row>
    <row r="78" spans="1:18">
      <c r="A78" s="3">
        <v>41147</v>
      </c>
      <c r="B78" s="12" t="s">
        <v>11</v>
      </c>
      <c r="C78" s="12"/>
      <c r="D78" s="12"/>
      <c r="E78" s="13"/>
      <c r="F78" s="13"/>
      <c r="G78" s="15"/>
      <c r="H78" s="15"/>
      <c r="I78" s="15"/>
      <c r="J78" s="36"/>
      <c r="M78" s="27">
        <v>452876</v>
      </c>
      <c r="N78" s="27">
        <v>69133</v>
      </c>
      <c r="O78" s="27">
        <v>33695</v>
      </c>
      <c r="P78" s="27">
        <v>22146</v>
      </c>
      <c r="Q78" s="27">
        <v>161373</v>
      </c>
      <c r="R78" s="27">
        <v>43717</v>
      </c>
    </row>
    <row r="79" spans="1:18">
      <c r="A79" s="3">
        <v>41148</v>
      </c>
      <c r="B79" s="12" t="s">
        <v>11</v>
      </c>
      <c r="C79" s="12"/>
      <c r="D79" s="12"/>
      <c r="E79" s="13"/>
      <c r="F79" s="13"/>
      <c r="G79" s="15"/>
      <c r="H79" s="15"/>
      <c r="I79" s="15"/>
      <c r="J79" s="36"/>
      <c r="M79" s="27">
        <v>452997</v>
      </c>
      <c r="N79" s="27">
        <v>69173</v>
      </c>
      <c r="O79" s="27">
        <v>33702</v>
      </c>
      <c r="P79" s="27">
        <v>22152</v>
      </c>
      <c r="Q79" s="27">
        <v>161386</v>
      </c>
      <c r="R79" s="27">
        <v>43717</v>
      </c>
    </row>
    <row r="80" spans="1:18">
      <c r="A80" s="3">
        <v>41149</v>
      </c>
      <c r="B80" s="12" t="s">
        <v>11</v>
      </c>
      <c r="C80" s="18"/>
      <c r="D80" s="18"/>
      <c r="E80" s="19"/>
      <c r="F80" s="19"/>
      <c r="G80" s="20"/>
      <c r="H80" s="20"/>
      <c r="I80" s="15"/>
      <c r="J80" s="36"/>
      <c r="K80" s="21"/>
      <c r="L80" s="21"/>
      <c r="M80" s="27">
        <v>453056</v>
      </c>
      <c r="N80" s="27">
        <v>69192</v>
      </c>
      <c r="O80" s="27">
        <v>33702</v>
      </c>
      <c r="P80" s="27">
        <v>22152</v>
      </c>
      <c r="Q80" s="27">
        <v>161398</v>
      </c>
      <c r="R80" s="27">
        <v>43717</v>
      </c>
    </row>
    <row r="81" spans="1:18">
      <c r="A81" s="3">
        <v>41150</v>
      </c>
      <c r="B81" s="12" t="s">
        <v>11</v>
      </c>
      <c r="C81" s="12"/>
      <c r="D81" s="12"/>
      <c r="E81" s="13"/>
      <c r="F81" s="13"/>
      <c r="G81" s="15"/>
      <c r="H81" s="15"/>
      <c r="I81" s="15"/>
      <c r="J81" s="36"/>
      <c r="M81" s="27">
        <v>453115</v>
      </c>
      <c r="N81" s="27">
        <v>69218</v>
      </c>
      <c r="O81" s="27">
        <v>33702</v>
      </c>
      <c r="P81" s="27">
        <v>22152</v>
      </c>
      <c r="Q81" s="27">
        <v>161404</v>
      </c>
      <c r="R81" s="27">
        <v>43717</v>
      </c>
    </row>
    <row r="82" spans="1:18">
      <c r="A82" s="3">
        <v>41151</v>
      </c>
      <c r="B82" s="12" t="s">
        <v>11</v>
      </c>
      <c r="C82" s="12"/>
      <c r="D82" s="12"/>
      <c r="E82" s="13"/>
      <c r="F82" s="13"/>
      <c r="G82" s="15"/>
      <c r="H82" s="15"/>
      <c r="I82" s="15"/>
      <c r="J82" s="36"/>
      <c r="M82" s="27">
        <v>453167</v>
      </c>
      <c r="N82" s="27">
        <v>69218</v>
      </c>
      <c r="O82" s="27">
        <v>33702</v>
      </c>
      <c r="P82" s="27">
        <v>22159</v>
      </c>
      <c r="Q82" s="27">
        <v>161417</v>
      </c>
      <c r="R82" s="27">
        <v>43717</v>
      </c>
    </row>
    <row r="83" spans="1:18">
      <c r="A83" s="3">
        <v>41152</v>
      </c>
      <c r="B83" s="12" t="s">
        <v>11</v>
      </c>
      <c r="C83" s="12"/>
      <c r="D83" s="12"/>
      <c r="E83" s="13"/>
      <c r="F83" s="13"/>
      <c r="G83" s="15"/>
      <c r="H83" s="15"/>
      <c r="I83" s="15"/>
      <c r="J83" s="36"/>
      <c r="M83" s="27">
        <v>453252</v>
      </c>
      <c r="N83" s="27">
        <v>69225</v>
      </c>
      <c r="O83" s="27">
        <v>33702</v>
      </c>
      <c r="P83" s="27">
        <v>22159</v>
      </c>
      <c r="Q83" s="27">
        <v>161417</v>
      </c>
      <c r="R83" s="27">
        <v>43717</v>
      </c>
    </row>
    <row r="84" spans="1:18">
      <c r="A84" s="3">
        <v>41153</v>
      </c>
      <c r="B84" s="12" t="s">
        <v>11</v>
      </c>
      <c r="C84" s="12"/>
      <c r="D84" s="12"/>
      <c r="E84" s="13"/>
      <c r="F84" s="13"/>
      <c r="G84" s="15"/>
      <c r="H84" s="15"/>
      <c r="I84" s="15"/>
      <c r="J84" s="36"/>
      <c r="M84" s="27">
        <v>453360</v>
      </c>
      <c r="N84" s="27">
        <v>69231</v>
      </c>
      <c r="O84" s="27">
        <v>33702</v>
      </c>
      <c r="P84" s="27">
        <v>22159</v>
      </c>
      <c r="Q84" s="27">
        <v>161417</v>
      </c>
      <c r="R84" s="27">
        <v>43717</v>
      </c>
    </row>
    <row r="85" spans="1:18">
      <c r="A85" s="3">
        <v>41154</v>
      </c>
      <c r="B85" s="12" t="s">
        <v>11</v>
      </c>
      <c r="C85" s="12"/>
      <c r="D85" s="12"/>
      <c r="E85" s="13"/>
      <c r="F85" s="13"/>
      <c r="G85" s="15"/>
      <c r="H85" s="15"/>
      <c r="I85" s="15"/>
      <c r="J85" s="36"/>
      <c r="M85" s="27">
        <v>453424</v>
      </c>
      <c r="N85" s="27">
        <v>69251</v>
      </c>
      <c r="O85" s="27">
        <v>33702</v>
      </c>
      <c r="P85" s="27">
        <v>22159</v>
      </c>
      <c r="Q85" s="27">
        <v>161417</v>
      </c>
      <c r="R85" s="27">
        <v>43717</v>
      </c>
    </row>
    <row r="86" spans="1:18">
      <c r="A86" s="3">
        <v>41155</v>
      </c>
      <c r="B86" s="12" t="s">
        <v>11</v>
      </c>
      <c r="C86" s="12"/>
      <c r="D86" s="12"/>
      <c r="E86" s="13"/>
      <c r="F86" s="13"/>
      <c r="G86" s="15"/>
      <c r="H86" s="15"/>
      <c r="I86" s="15"/>
      <c r="J86" s="36"/>
      <c r="M86" s="27">
        <v>453473</v>
      </c>
      <c r="N86" s="27">
        <v>69258</v>
      </c>
      <c r="O86" s="27">
        <v>33702</v>
      </c>
      <c r="P86" s="27">
        <v>22159</v>
      </c>
      <c r="Q86" s="27">
        <v>161417</v>
      </c>
      <c r="R86" s="27">
        <v>43717</v>
      </c>
    </row>
    <row r="87" spans="1:18">
      <c r="A87" s="3">
        <v>41156</v>
      </c>
      <c r="B87" s="12" t="s">
        <v>11</v>
      </c>
      <c r="C87" s="12"/>
      <c r="D87" s="12"/>
      <c r="E87" s="13"/>
      <c r="F87" s="13"/>
      <c r="G87" s="15"/>
      <c r="H87" s="15"/>
      <c r="I87" s="15"/>
      <c r="J87" s="36"/>
      <c r="M87" s="27">
        <v>453497</v>
      </c>
      <c r="N87" s="27">
        <v>69264</v>
      </c>
      <c r="O87" s="27">
        <v>33702</v>
      </c>
      <c r="P87" s="27">
        <v>22159</v>
      </c>
      <c r="Q87" s="27">
        <v>161417</v>
      </c>
      <c r="R87" s="27">
        <v>43724</v>
      </c>
    </row>
    <row r="88" spans="1:18">
      <c r="A88" s="3">
        <v>41157</v>
      </c>
      <c r="B88" s="12" t="s">
        <v>11</v>
      </c>
      <c r="C88" s="12"/>
      <c r="D88" s="12"/>
      <c r="E88" s="13"/>
      <c r="F88" s="13"/>
      <c r="G88" s="15"/>
      <c r="H88" s="15"/>
      <c r="I88" s="15"/>
      <c r="J88" s="36"/>
      <c r="M88" s="27">
        <v>453497</v>
      </c>
      <c r="N88" s="27">
        <v>69264</v>
      </c>
      <c r="O88" s="27">
        <v>33702</v>
      </c>
      <c r="P88" s="27">
        <v>22159</v>
      </c>
      <c r="Q88" s="27">
        <v>161417</v>
      </c>
      <c r="R88" s="27">
        <v>43724</v>
      </c>
    </row>
    <row r="89" spans="1:18">
      <c r="A89" s="3">
        <v>41158</v>
      </c>
      <c r="B89" s="12" t="s">
        <v>11</v>
      </c>
      <c r="C89" s="12"/>
      <c r="D89" s="12"/>
      <c r="E89" s="13"/>
      <c r="F89" s="13"/>
      <c r="G89" s="15"/>
      <c r="H89" s="15"/>
      <c r="I89" s="15"/>
      <c r="J89" s="36"/>
      <c r="M89" s="27">
        <v>453504</v>
      </c>
      <c r="N89" s="27">
        <v>69264</v>
      </c>
      <c r="O89" s="27">
        <v>33702</v>
      </c>
      <c r="P89" s="27">
        <v>22159</v>
      </c>
      <c r="Q89" s="27">
        <v>161417</v>
      </c>
      <c r="R89" s="27">
        <v>43724</v>
      </c>
    </row>
    <row r="90" spans="1:18">
      <c r="A90" s="3">
        <v>41159</v>
      </c>
      <c r="B90" s="12" t="s">
        <v>11</v>
      </c>
      <c r="C90" s="12"/>
      <c r="D90" s="12"/>
      <c r="E90" s="13"/>
      <c r="F90" s="13"/>
      <c r="G90" s="15"/>
      <c r="H90" s="15"/>
      <c r="I90" s="15"/>
      <c r="J90" s="36"/>
      <c r="M90" s="27">
        <v>453504</v>
      </c>
      <c r="N90" s="27">
        <v>69264</v>
      </c>
      <c r="O90" s="27">
        <v>33702</v>
      </c>
      <c r="P90" s="27">
        <v>22159</v>
      </c>
      <c r="Q90" s="27">
        <v>161417</v>
      </c>
      <c r="R90" s="27">
        <v>43724</v>
      </c>
    </row>
    <row r="91" spans="1:18">
      <c r="A91" s="3">
        <v>41160</v>
      </c>
      <c r="B91" s="12" t="s">
        <v>11</v>
      </c>
      <c r="C91" s="12"/>
      <c r="D91" s="12"/>
      <c r="E91" s="13"/>
      <c r="F91" s="13"/>
      <c r="G91" s="15"/>
      <c r="H91" s="15"/>
      <c r="I91" s="15"/>
      <c r="J91" s="36"/>
      <c r="M91" s="27">
        <v>453517</v>
      </c>
      <c r="N91" s="27">
        <v>69264</v>
      </c>
      <c r="O91" s="27">
        <v>33702</v>
      </c>
      <c r="P91" s="27">
        <v>22159</v>
      </c>
      <c r="Q91" s="27">
        <v>161417</v>
      </c>
      <c r="R91" s="27">
        <v>43724</v>
      </c>
    </row>
    <row r="92" spans="1:18">
      <c r="A92" s="3">
        <v>41161</v>
      </c>
      <c r="B92" s="12" t="s">
        <v>11</v>
      </c>
      <c r="C92" s="12"/>
      <c r="D92" s="12"/>
      <c r="E92" s="13"/>
      <c r="F92" s="13"/>
      <c r="G92" s="15"/>
      <c r="H92" s="16"/>
      <c r="I92" s="16"/>
      <c r="J92" s="36"/>
      <c r="M92" s="27">
        <v>453517</v>
      </c>
      <c r="N92" s="27">
        <v>69264</v>
      </c>
      <c r="O92" s="27">
        <v>33702</v>
      </c>
      <c r="P92" s="27">
        <v>22159</v>
      </c>
      <c r="Q92" s="27">
        <v>161417</v>
      </c>
      <c r="R92" s="27">
        <v>43724</v>
      </c>
    </row>
    <row r="93" spans="1:18">
      <c r="A93" s="3">
        <v>41162</v>
      </c>
      <c r="B93" s="12" t="s">
        <v>11</v>
      </c>
      <c r="C93" s="12"/>
      <c r="D93" s="12"/>
      <c r="E93" s="13"/>
      <c r="F93" s="13"/>
      <c r="G93" s="16"/>
      <c r="H93" s="16"/>
      <c r="I93" s="16"/>
      <c r="J93" s="36"/>
      <c r="M93" s="27">
        <v>453517</v>
      </c>
      <c r="N93" s="27">
        <v>69264</v>
      </c>
      <c r="O93" s="27">
        <v>33702</v>
      </c>
      <c r="P93" s="27">
        <v>22159</v>
      </c>
      <c r="Q93" s="27">
        <v>161417</v>
      </c>
      <c r="R93" s="27">
        <v>43724</v>
      </c>
    </row>
    <row r="94" spans="1:18">
      <c r="A94" s="3">
        <v>41163</v>
      </c>
      <c r="B94" s="12" t="s">
        <v>11</v>
      </c>
      <c r="C94" s="12"/>
      <c r="D94" s="12"/>
      <c r="E94" s="13"/>
      <c r="F94" s="13"/>
      <c r="G94" s="16"/>
      <c r="H94" s="16"/>
      <c r="I94" s="16"/>
      <c r="J94" s="36"/>
      <c r="M94" s="27">
        <v>453517</v>
      </c>
      <c r="N94" s="27">
        <v>69264</v>
      </c>
      <c r="O94" s="27">
        <v>33702</v>
      </c>
      <c r="P94" s="27">
        <v>22159</v>
      </c>
      <c r="Q94" s="27">
        <v>161417</v>
      </c>
      <c r="R94" s="27">
        <v>43724</v>
      </c>
    </row>
    <row r="95" spans="1:18">
      <c r="A95" s="3">
        <v>41164</v>
      </c>
      <c r="B95" s="12" t="s">
        <v>11</v>
      </c>
      <c r="C95" s="12"/>
      <c r="D95" s="12"/>
      <c r="E95" s="13"/>
      <c r="F95" s="13"/>
      <c r="G95" s="16"/>
      <c r="H95" s="16"/>
      <c r="I95" s="16"/>
      <c r="J95" s="36"/>
      <c r="M95" s="27">
        <v>453517</v>
      </c>
      <c r="N95" s="27">
        <v>69264</v>
      </c>
      <c r="O95" s="27">
        <v>33702</v>
      </c>
      <c r="P95" s="27">
        <v>22159</v>
      </c>
      <c r="Q95" s="27">
        <v>161417</v>
      </c>
      <c r="R95" s="27">
        <v>43724</v>
      </c>
    </row>
    <row r="96" spans="1:18">
      <c r="A96" s="3">
        <v>41165</v>
      </c>
      <c r="B96" s="12" t="s">
        <v>11</v>
      </c>
      <c r="C96" s="12"/>
      <c r="D96" s="12"/>
      <c r="E96" s="13"/>
      <c r="F96" s="13"/>
      <c r="G96" s="16"/>
      <c r="H96" s="16"/>
      <c r="I96" s="16"/>
      <c r="J96" s="36"/>
      <c r="M96" s="27">
        <v>453517</v>
      </c>
      <c r="N96" s="27">
        <v>69264</v>
      </c>
      <c r="O96" s="27">
        <v>33702</v>
      </c>
      <c r="P96" s="27">
        <v>22159</v>
      </c>
      <c r="Q96" s="27">
        <v>161417</v>
      </c>
      <c r="R96" s="27">
        <v>43724</v>
      </c>
    </row>
    <row r="97" spans="1:18">
      <c r="A97" s="3">
        <v>41166</v>
      </c>
      <c r="B97" s="12" t="s">
        <v>11</v>
      </c>
      <c r="C97" s="12"/>
      <c r="D97" s="12"/>
      <c r="E97" s="13"/>
      <c r="F97" s="13"/>
      <c r="G97" s="16"/>
      <c r="H97" s="16"/>
      <c r="I97" s="16"/>
      <c r="J97" s="36"/>
      <c r="M97" s="27">
        <v>453517</v>
      </c>
      <c r="N97" s="27">
        <v>69264</v>
      </c>
      <c r="O97" s="27">
        <v>33702</v>
      </c>
      <c r="P97" s="27">
        <v>22159</v>
      </c>
      <c r="Q97" s="27">
        <v>161417</v>
      </c>
      <c r="R97" s="27">
        <v>43724</v>
      </c>
    </row>
    <row r="98" spans="1:18">
      <c r="A98" s="3">
        <v>41167</v>
      </c>
      <c r="B98" s="12" t="s">
        <v>11</v>
      </c>
      <c r="C98" s="12"/>
      <c r="D98" s="12"/>
      <c r="E98" s="13"/>
      <c r="F98" s="13"/>
      <c r="G98" s="16"/>
      <c r="H98" s="16"/>
      <c r="I98" s="16"/>
      <c r="J98" s="36"/>
      <c r="M98" s="27">
        <v>453517</v>
      </c>
      <c r="N98" s="27">
        <v>69264</v>
      </c>
      <c r="O98" s="27">
        <v>33702</v>
      </c>
      <c r="P98" s="27">
        <v>22159</v>
      </c>
      <c r="Q98" s="27">
        <v>161417</v>
      </c>
      <c r="R98" s="27">
        <v>43724</v>
      </c>
    </row>
    <row r="99" spans="1:18">
      <c r="A99" s="3">
        <v>41168</v>
      </c>
      <c r="B99" s="12" t="s">
        <v>11</v>
      </c>
      <c r="C99" s="12"/>
      <c r="D99" s="12"/>
      <c r="E99" s="13"/>
      <c r="F99" s="13"/>
      <c r="G99" s="16"/>
      <c r="H99" s="16"/>
      <c r="I99" s="16"/>
      <c r="J99" s="36"/>
      <c r="M99" s="27">
        <v>453517</v>
      </c>
      <c r="N99" s="27">
        <v>69264</v>
      </c>
      <c r="O99" s="27">
        <v>33702</v>
      </c>
      <c r="P99" s="27">
        <v>22159</v>
      </c>
      <c r="Q99" s="27">
        <v>161417</v>
      </c>
      <c r="R99" s="27">
        <v>43724</v>
      </c>
    </row>
    <row r="100" spans="1:18">
      <c r="A100" s="3">
        <v>41169</v>
      </c>
      <c r="B100" s="12" t="s">
        <v>11</v>
      </c>
      <c r="C100" s="12"/>
      <c r="D100" s="12"/>
      <c r="E100" s="13"/>
      <c r="F100" s="13"/>
      <c r="G100" s="16"/>
      <c r="H100" s="16"/>
      <c r="I100" s="16"/>
      <c r="J100" s="36"/>
      <c r="M100" s="27">
        <v>453517</v>
      </c>
      <c r="N100" s="27">
        <v>69264</v>
      </c>
      <c r="O100" s="27">
        <v>33702</v>
      </c>
      <c r="P100" s="27">
        <v>22166</v>
      </c>
      <c r="Q100" s="27">
        <v>161417</v>
      </c>
      <c r="R100" s="27">
        <v>43724</v>
      </c>
    </row>
    <row r="101" spans="1:18">
      <c r="A101" s="3">
        <v>41170</v>
      </c>
      <c r="B101" s="12" t="s">
        <v>11</v>
      </c>
      <c r="C101" s="12"/>
      <c r="D101" s="12"/>
      <c r="E101" s="13"/>
      <c r="F101" s="13"/>
      <c r="G101" s="16"/>
      <c r="H101" s="16"/>
      <c r="I101" s="16"/>
      <c r="J101" s="36"/>
      <c r="M101" s="27">
        <v>453524</v>
      </c>
      <c r="N101" s="27">
        <v>69271</v>
      </c>
      <c r="O101" s="27">
        <v>33702</v>
      </c>
      <c r="P101" s="27">
        <v>22166</v>
      </c>
      <c r="Q101" s="27">
        <v>161417</v>
      </c>
      <c r="R101" s="27">
        <v>43724</v>
      </c>
    </row>
    <row r="102" spans="1:18">
      <c r="A102" s="3">
        <v>41171</v>
      </c>
      <c r="B102" s="12" t="s">
        <v>11</v>
      </c>
      <c r="C102" s="12"/>
      <c r="D102" s="12"/>
      <c r="E102" s="13"/>
      <c r="F102" s="13"/>
      <c r="G102" s="16"/>
      <c r="H102" s="16"/>
      <c r="I102" s="16"/>
      <c r="J102" s="36"/>
      <c r="M102" s="27">
        <v>453524</v>
      </c>
      <c r="N102" s="27">
        <v>69271</v>
      </c>
      <c r="O102" s="27">
        <v>33702</v>
      </c>
      <c r="P102" s="27">
        <v>22166</v>
      </c>
      <c r="Q102" s="27">
        <v>161417</v>
      </c>
      <c r="R102" s="27">
        <v>43724</v>
      </c>
    </row>
    <row r="103" spans="1:18">
      <c r="A103" s="3">
        <v>41172</v>
      </c>
      <c r="B103" s="12" t="s">
        <v>11</v>
      </c>
      <c r="C103" s="12"/>
      <c r="D103" s="12"/>
      <c r="E103" s="13"/>
      <c r="F103" s="13"/>
      <c r="G103" s="16"/>
      <c r="H103" s="16"/>
      <c r="I103" s="16"/>
      <c r="J103" s="36"/>
      <c r="M103" s="27">
        <v>453543</v>
      </c>
      <c r="N103" s="27">
        <v>69271</v>
      </c>
      <c r="O103" s="27">
        <v>33702</v>
      </c>
      <c r="P103" s="27">
        <v>22166</v>
      </c>
      <c r="Q103" s="27">
        <v>161417</v>
      </c>
      <c r="R103" s="27">
        <v>43724</v>
      </c>
    </row>
    <row r="104" spans="1:18">
      <c r="A104" s="3">
        <v>41173</v>
      </c>
      <c r="B104" s="12" t="s">
        <v>11</v>
      </c>
      <c r="C104" s="12"/>
      <c r="D104" s="12"/>
      <c r="E104" s="13"/>
      <c r="F104" s="13"/>
      <c r="G104" s="16"/>
      <c r="H104" s="16"/>
      <c r="I104" s="16"/>
      <c r="J104" s="36"/>
      <c r="M104" s="27">
        <v>453543</v>
      </c>
      <c r="N104" s="27">
        <v>69271</v>
      </c>
      <c r="O104" s="27">
        <v>33702</v>
      </c>
      <c r="P104" s="27">
        <v>22166</v>
      </c>
      <c r="Q104" s="27">
        <v>161417</v>
      </c>
      <c r="R104" s="27">
        <v>43724</v>
      </c>
    </row>
    <row r="105" spans="1:18">
      <c r="A105" s="3">
        <v>41174</v>
      </c>
      <c r="B105" s="12" t="s">
        <v>11</v>
      </c>
      <c r="C105" s="12"/>
      <c r="D105" s="12"/>
      <c r="E105" s="13"/>
      <c r="F105" s="13"/>
      <c r="G105" s="16"/>
      <c r="H105" s="16"/>
      <c r="I105" s="16"/>
      <c r="J105" s="36"/>
      <c r="M105" s="27">
        <v>453543</v>
      </c>
      <c r="N105" s="27">
        <v>69271</v>
      </c>
      <c r="O105" s="27">
        <v>33702</v>
      </c>
      <c r="P105" s="27">
        <v>22166</v>
      </c>
      <c r="Q105" s="27">
        <v>161417</v>
      </c>
      <c r="R105" s="27">
        <v>43724</v>
      </c>
    </row>
    <row r="106" spans="1:18">
      <c r="A106" s="3">
        <v>41175</v>
      </c>
      <c r="B106" s="12" t="s">
        <v>11</v>
      </c>
      <c r="C106" s="12"/>
      <c r="D106" s="12"/>
      <c r="E106" s="13"/>
      <c r="F106" s="13"/>
      <c r="G106" s="16"/>
      <c r="H106" s="16"/>
      <c r="I106" s="16"/>
      <c r="J106" s="36"/>
      <c r="M106" s="27">
        <v>453543</v>
      </c>
      <c r="N106" s="27">
        <v>69271</v>
      </c>
      <c r="O106" s="27">
        <v>33702</v>
      </c>
      <c r="P106" s="27">
        <v>22166</v>
      </c>
      <c r="Q106" s="27">
        <v>161417</v>
      </c>
      <c r="R106" s="27">
        <v>43724</v>
      </c>
    </row>
    <row r="107" spans="1:18">
      <c r="A107" s="3">
        <v>41176</v>
      </c>
      <c r="B107" s="12" t="s">
        <v>11</v>
      </c>
      <c r="C107" s="12"/>
      <c r="D107" s="12"/>
      <c r="E107" s="13"/>
      <c r="F107" s="13"/>
      <c r="G107" s="16"/>
      <c r="H107" s="16"/>
      <c r="I107" s="16"/>
      <c r="J107" s="36"/>
      <c r="M107" s="27">
        <v>453543</v>
      </c>
      <c r="N107" s="27">
        <v>69271</v>
      </c>
      <c r="O107" s="27">
        <v>33702</v>
      </c>
      <c r="P107" s="27">
        <v>22166</v>
      </c>
      <c r="Q107" s="27">
        <v>161417</v>
      </c>
      <c r="R107" s="27">
        <v>43724</v>
      </c>
    </row>
    <row r="108" spans="1:18">
      <c r="A108" s="3">
        <v>41177</v>
      </c>
      <c r="B108" s="12" t="s">
        <v>11</v>
      </c>
      <c r="C108" s="12"/>
      <c r="D108" s="12"/>
      <c r="E108" s="13"/>
      <c r="F108" s="13"/>
      <c r="G108" s="16"/>
      <c r="H108" s="16"/>
      <c r="I108" s="16"/>
      <c r="J108" s="36"/>
      <c r="M108" s="27">
        <v>453543</v>
      </c>
      <c r="N108" s="27">
        <v>69271</v>
      </c>
      <c r="O108" s="27">
        <v>33702</v>
      </c>
      <c r="P108" s="27">
        <v>22166</v>
      </c>
      <c r="Q108" s="27">
        <v>161417</v>
      </c>
      <c r="R108" s="27">
        <v>43724</v>
      </c>
    </row>
    <row r="109" spans="1:18">
      <c r="A109" s="3">
        <v>41178</v>
      </c>
      <c r="B109" s="12" t="s">
        <v>11</v>
      </c>
      <c r="C109" s="12"/>
      <c r="D109" s="12"/>
      <c r="E109" s="13"/>
      <c r="F109" s="13"/>
      <c r="G109" s="16"/>
      <c r="H109" s="16"/>
      <c r="I109" s="16"/>
      <c r="J109" s="36"/>
      <c r="M109" s="27">
        <v>453543</v>
      </c>
      <c r="N109" s="27">
        <v>69271</v>
      </c>
      <c r="O109" s="27">
        <v>33702</v>
      </c>
      <c r="P109" s="27">
        <v>22166</v>
      </c>
      <c r="Q109" s="27">
        <v>161417</v>
      </c>
      <c r="R109" s="27">
        <v>43724</v>
      </c>
    </row>
    <row r="110" spans="1:18">
      <c r="A110" s="3">
        <v>41179</v>
      </c>
      <c r="B110" s="12" t="s">
        <v>11</v>
      </c>
      <c r="C110" s="12"/>
      <c r="D110" s="12"/>
      <c r="E110" s="13"/>
      <c r="F110" s="13"/>
      <c r="G110" s="16"/>
      <c r="H110" s="16"/>
      <c r="I110" s="16"/>
      <c r="J110" s="36"/>
      <c r="M110" s="27">
        <v>453543</v>
      </c>
      <c r="N110" s="27">
        <v>69271</v>
      </c>
      <c r="O110" s="27">
        <v>33702</v>
      </c>
      <c r="P110" s="27">
        <v>22166</v>
      </c>
      <c r="Q110" s="27">
        <v>161417</v>
      </c>
      <c r="R110" s="27">
        <v>43724</v>
      </c>
    </row>
    <row r="111" spans="1:18">
      <c r="A111" s="3">
        <v>41180</v>
      </c>
      <c r="B111" s="12" t="s">
        <v>11</v>
      </c>
      <c r="C111" s="12"/>
      <c r="D111" s="12"/>
      <c r="E111" s="13"/>
      <c r="F111" s="13"/>
      <c r="G111" s="16"/>
      <c r="H111" s="16"/>
      <c r="I111" s="16"/>
      <c r="J111" s="36"/>
      <c r="M111" s="27">
        <v>453543</v>
      </c>
      <c r="N111" s="27">
        <v>69271</v>
      </c>
      <c r="O111" s="27">
        <v>33702</v>
      </c>
      <c r="P111" s="27">
        <v>22166</v>
      </c>
      <c r="Q111" s="27">
        <v>161417</v>
      </c>
      <c r="R111" s="27">
        <v>43724</v>
      </c>
    </row>
    <row r="112" spans="1:18">
      <c r="A112" s="3">
        <v>41181</v>
      </c>
      <c r="B112" s="12" t="s">
        <v>11</v>
      </c>
      <c r="C112" s="12"/>
      <c r="D112" s="12"/>
      <c r="E112" s="13"/>
      <c r="F112" s="13"/>
      <c r="G112" s="16"/>
      <c r="H112" s="16"/>
      <c r="I112" s="16"/>
      <c r="J112" s="36"/>
      <c r="M112" s="27">
        <v>453543</v>
      </c>
      <c r="N112" s="27">
        <v>69271</v>
      </c>
      <c r="O112" s="27">
        <v>33702</v>
      </c>
      <c r="P112" s="27">
        <v>22166</v>
      </c>
      <c r="Q112" s="27">
        <v>161417</v>
      </c>
      <c r="R112" s="27">
        <v>43724</v>
      </c>
    </row>
    <row r="113" spans="1:18">
      <c r="A113" s="3">
        <v>41182</v>
      </c>
      <c r="B113" s="12" t="s">
        <v>11</v>
      </c>
      <c r="C113" s="12"/>
      <c r="D113" s="12"/>
      <c r="E113" s="13"/>
      <c r="F113" s="13"/>
      <c r="G113" s="16"/>
      <c r="H113" s="16"/>
      <c r="I113" s="16"/>
      <c r="J113" s="36"/>
      <c r="M113" s="27">
        <v>453543</v>
      </c>
      <c r="N113" s="27">
        <v>69271</v>
      </c>
      <c r="O113" s="27">
        <v>33702</v>
      </c>
      <c r="P113" s="27">
        <v>22166</v>
      </c>
      <c r="Q113" s="27">
        <v>161417</v>
      </c>
      <c r="R113" s="27">
        <v>43724</v>
      </c>
    </row>
    <row r="114" spans="1:18">
      <c r="A114" s="3">
        <v>41183</v>
      </c>
      <c r="B114" s="12" t="s">
        <v>11</v>
      </c>
      <c r="C114" s="12"/>
      <c r="D114" s="12"/>
      <c r="E114" s="13"/>
      <c r="F114" s="13"/>
      <c r="G114" s="16"/>
      <c r="H114" s="16"/>
      <c r="I114" s="16"/>
      <c r="J114" s="36"/>
      <c r="M114" s="27">
        <v>453543</v>
      </c>
      <c r="N114" s="27">
        <v>69271</v>
      </c>
      <c r="O114" s="27">
        <v>33702</v>
      </c>
      <c r="P114" s="27">
        <v>22166</v>
      </c>
      <c r="Q114" s="27">
        <v>161417</v>
      </c>
      <c r="R114" s="27">
        <v>43724</v>
      </c>
    </row>
    <row r="115" spans="1:18">
      <c r="A115" s="3">
        <v>41184</v>
      </c>
      <c r="B115" s="12" t="s">
        <v>11</v>
      </c>
      <c r="C115" s="12"/>
      <c r="D115" s="12"/>
      <c r="E115" s="13"/>
      <c r="F115" s="13"/>
      <c r="G115" s="16"/>
      <c r="H115" s="16"/>
      <c r="I115" s="16"/>
      <c r="J115" s="36"/>
      <c r="M115" s="27">
        <v>453543</v>
      </c>
      <c r="N115" s="27">
        <v>69271</v>
      </c>
      <c r="O115" s="27">
        <v>33702</v>
      </c>
      <c r="P115" s="27">
        <v>22166</v>
      </c>
      <c r="Q115" s="27">
        <v>161417</v>
      </c>
      <c r="R115" s="27">
        <v>43724</v>
      </c>
    </row>
    <row r="116" spans="1:18">
      <c r="A116" s="3"/>
      <c r="B116" s="7"/>
      <c r="C116" s="10"/>
      <c r="D116" s="10"/>
      <c r="E116" s="8"/>
      <c r="F116" s="8"/>
      <c r="G116" s="9"/>
      <c r="H116" s="9"/>
      <c r="I116" s="9"/>
      <c r="J116" s="4"/>
      <c r="N116" s="28"/>
      <c r="Q116" s="31"/>
    </row>
    <row r="117" spans="1:18">
      <c r="A117" s="3"/>
      <c r="B117" s="7"/>
      <c r="C117" s="10"/>
      <c r="D117" s="10"/>
      <c r="E117" s="8"/>
      <c r="F117" s="8"/>
      <c r="G117" s="9"/>
      <c r="H117" s="9"/>
      <c r="I117" s="9"/>
      <c r="J1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Adults</vt:lpstr>
      <vt:lpstr>Jacks</vt:lpstr>
      <vt:lpstr>Sheet3</vt:lpstr>
      <vt:lpstr>Adults!Print_Area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2011-06-13T17:54:53Z</cp:lastPrinted>
  <dcterms:created xsi:type="dcterms:W3CDTF">2010-06-11T21:24:48Z</dcterms:created>
  <dcterms:modified xsi:type="dcterms:W3CDTF">2012-10-03T15:37:37Z</dcterms:modified>
</cp:coreProperties>
</file>