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Allyn\Documents\GitHub\Project-Mysids\"/>
    </mc:Choice>
  </mc:AlternateContent>
  <xr:revisionPtr revIDLastSave="0" documentId="8_{A1FD40D7-FBD9-4CCD-8E63-5B5F5162D75A}" xr6:coauthVersionLast="47" xr6:coauthVersionMax="47" xr10:uidLastSave="{00000000-0000-0000-0000-000000000000}"/>
  <bookViews>
    <workbookView xWindow="1170" yWindow="1170" windowWidth="25800" windowHeight="14985"/>
  </bookViews>
  <sheets>
    <sheet name="Sheet1" sheetId="2" r:id="rId1"/>
    <sheet name="Whale at Seal and Sail and Bull" sheetId="1" r:id="rId2"/>
  </sheets>
  <calcPr calcId="0"/>
  <pivotCaches>
    <pivotCache cacheId="14" r:id="rId3"/>
  </pivotCaches>
  <fileRecoveryPr repairLoad="1"/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<sst xmlns="http://schemas.openxmlformats.org/spreadsheetml/2006/main" count="915" uniqueCount="313">
  <si>
    <t>OBJECTID1 *</t>
  </si>
  <si>
    <t>OBJECTID</t>
  </si>
  <si>
    <t>Research_Group</t>
  </si>
  <si>
    <t>Date</t>
  </si>
  <si>
    <t>Year</t>
  </si>
  <si>
    <t>Month.num</t>
  </si>
  <si>
    <t>Month</t>
  </si>
  <si>
    <t>Vessel</t>
  </si>
  <si>
    <t>Sighting</t>
  </si>
  <si>
    <t>Sight_Type</t>
  </si>
  <si>
    <t>Start_Time</t>
  </si>
  <si>
    <t>LocDesc</t>
  </si>
  <si>
    <t>Start_Lat</t>
  </si>
  <si>
    <t>Start_Long</t>
  </si>
  <si>
    <t>Start_Dec_Lat</t>
  </si>
  <si>
    <t>Start_Dec_Long</t>
  </si>
  <si>
    <t>Depth</t>
  </si>
  <si>
    <t>D_units</t>
  </si>
  <si>
    <t>Species</t>
  </si>
  <si>
    <t>Est_Size_Min</t>
  </si>
  <si>
    <t>Est_Size_Max</t>
  </si>
  <si>
    <t>Est_Size_Best</t>
  </si>
  <si>
    <t>Num_Calves</t>
  </si>
  <si>
    <t>Group_Type</t>
  </si>
  <si>
    <t>GEX__m_</t>
  </si>
  <si>
    <t>GEY__m_</t>
  </si>
  <si>
    <t>Group_Beh</t>
  </si>
  <si>
    <t>DOT</t>
  </si>
  <si>
    <t>Other_Beh_1</t>
  </si>
  <si>
    <t>Other_Beh_2</t>
  </si>
  <si>
    <t>Other_Beh_3</t>
  </si>
  <si>
    <t>Photos_</t>
  </si>
  <si>
    <t>Est_ID</t>
  </si>
  <si>
    <t>Actual_ID</t>
  </si>
  <si>
    <t>Photographer_1</t>
  </si>
  <si>
    <t>Series_Number_1</t>
  </si>
  <si>
    <t>Frames_1</t>
  </si>
  <si>
    <t>Photographer_2</t>
  </si>
  <si>
    <t>Series_Number_2</t>
  </si>
  <si>
    <t>Frames_2</t>
  </si>
  <si>
    <t>Photographer_3</t>
  </si>
  <si>
    <t>Series_Number_3</t>
  </si>
  <si>
    <t>Frames_3</t>
  </si>
  <si>
    <t>Comments</t>
  </si>
  <si>
    <t>SHAPE *</t>
  </si>
  <si>
    <t>MAKAH</t>
  </si>
  <si>
    <t>July</t>
  </si>
  <si>
    <t>RHIB</t>
  </si>
  <si>
    <t>SBE</t>
  </si>
  <si>
    <t>12/30/1899 11:05:00 AM</t>
  </si>
  <si>
    <t>Seal Rock</t>
  </si>
  <si>
    <t>N 48 21.84</t>
  </si>
  <si>
    <t>W 124 32.87</t>
  </si>
  <si>
    <t>ft</t>
  </si>
  <si>
    <t>Er</t>
  </si>
  <si>
    <t>&lt;Null&gt;</t>
  </si>
  <si>
    <t>Jonathan Scordino</t>
  </si>
  <si>
    <t>2020 Makah\20200727</t>
  </si>
  <si>
    <t>20200727_JON_0154 - 20200727_JON_0164</t>
  </si>
  <si>
    <t>likely an earlier whale. Killer whale rake whale (Munched)</t>
  </si>
  <si>
    <t>Point</t>
  </si>
  <si>
    <t>November</t>
  </si>
  <si>
    <t>12/30/1899 3:08:00 PM</t>
  </si>
  <si>
    <t>East Bullman</t>
  </si>
  <si>
    <t>N 48 21.09</t>
  </si>
  <si>
    <t>W 124 31.63</t>
  </si>
  <si>
    <t>Feeding</t>
  </si>
  <si>
    <t>Elizabeth Allyn</t>
  </si>
  <si>
    <t>20191106_LIZ_3274 - 20191106_LIZ_3316</t>
  </si>
  <si>
    <t>20191106_JON_5618 - 20191106_JON_5634</t>
  </si>
  <si>
    <t>small whale</t>
  </si>
  <si>
    <t>12/30/1899 2:24:00 PM</t>
  </si>
  <si>
    <t>Sail Rock</t>
  </si>
  <si>
    <t>N 48 21.80</t>
  </si>
  <si>
    <t>W 124 33.46</t>
  </si>
  <si>
    <t>Travel</t>
  </si>
  <si>
    <t>20191106_LIZ_3223 - 20191106_LIZ_3273</t>
  </si>
  <si>
    <t>20191106_JON_5587 - 20191106_JON_5617</t>
  </si>
  <si>
    <t>[Deleted "NA" blank ID]</t>
  </si>
  <si>
    <t>September</t>
  </si>
  <si>
    <t>Optimistic</t>
  </si>
  <si>
    <t>S</t>
  </si>
  <si>
    <t>12/30/1899 4:10:00 PM</t>
  </si>
  <si>
    <t>Bullman</t>
  </si>
  <si>
    <t>N 48 21.28</t>
  </si>
  <si>
    <t>W 124 31.84</t>
  </si>
  <si>
    <t>20190930_LIZ_8805 - 20190930_LIZ_8817</t>
  </si>
  <si>
    <t>June</t>
  </si>
  <si>
    <t>12/30/1899 8:33:00 AM</t>
  </si>
  <si>
    <t>Herda cabin</t>
  </si>
  <si>
    <t>N 48 21.90</t>
  </si>
  <si>
    <t>W 124 33.62</t>
  </si>
  <si>
    <t>2020 Makah\20200618</t>
  </si>
  <si>
    <t>20200618_JON_1555 - 20200618_JON_1658</t>
  </si>
  <si>
    <t>Small, barnacles on head</t>
  </si>
  <si>
    <t>12/30/1899 10:47:00 AM</t>
  </si>
  <si>
    <t>N 48 21.51</t>
  </si>
  <si>
    <t>W 124 32.21</t>
  </si>
  <si>
    <t>2020 Makah\20200726</t>
  </si>
  <si>
    <t>20200726_JON_0225 - 20200726_JON_0371</t>
  </si>
  <si>
    <t>12/30/1899 1:35:00 PM</t>
  </si>
  <si>
    <t>W 124 32.20</t>
  </si>
  <si>
    <t>2020 Makah\20200716</t>
  </si>
  <si>
    <t>20200716_JON_7775 - 20200716_JON_7955</t>
  </si>
  <si>
    <t>12/30/1899 3:46:00 PM</t>
  </si>
  <si>
    <t>N 48 21.66</t>
  </si>
  <si>
    <t>W 124 32.72</t>
  </si>
  <si>
    <t>20190930_LIZ_8750 - 20190930_LIZ_8804</t>
  </si>
  <si>
    <t>Originally recorded as 1, but 2 present in photos [Deleted one ID record as it was a duplicate from the next sighting, and added a third ID.]</t>
  </si>
  <si>
    <t>12/30/1899 10:03:00 AM</t>
  </si>
  <si>
    <t>E Bullman</t>
  </si>
  <si>
    <t>N 48 21.37</t>
  </si>
  <si>
    <t>W 124 32.08</t>
  </si>
  <si>
    <t>2020 Makah\20200724</t>
  </si>
  <si>
    <t>20200724_JON_9660 - 20200724_JON_9743</t>
  </si>
  <si>
    <t>Lost target whale, photograph Pacman instead, sighting 6</t>
  </si>
  <si>
    <t>12/30/1899 2:13:00 PM</t>
  </si>
  <si>
    <t>N 48 21.34</t>
  </si>
  <si>
    <t>W 124 32.77</t>
  </si>
  <si>
    <t>20191121_JON_6824 - 20191121_JON_6830</t>
  </si>
  <si>
    <t>Accidently too close on first approach, whale skittish, hard to photograph. [PQ]</t>
  </si>
  <si>
    <t>12/30/1899 3:24:00 PM</t>
  </si>
  <si>
    <t>Sail River</t>
  </si>
  <si>
    <t>N 48 21.78</t>
  </si>
  <si>
    <t>W 124 33.29</t>
  </si>
  <si>
    <t>20190930_LIZ_8675 - 20190930_LIZ_8731</t>
  </si>
  <si>
    <t>Feeding, likely amphipod</t>
  </si>
  <si>
    <t>August</t>
  </si>
  <si>
    <t>12/30/1899 2:26:00 PM</t>
  </si>
  <si>
    <t>Sail</t>
  </si>
  <si>
    <t>N 48 21.69</t>
  </si>
  <si>
    <t>W 124 33.34</t>
  </si>
  <si>
    <t>2020 Makah\20200814</t>
  </si>
  <si>
    <t>20200814_JON_1367 - 20200814_JON_1462</t>
  </si>
  <si>
    <t>plume feeding. Location reads Sail R. unsure if that means rock or river?</t>
  </si>
  <si>
    <t>12/30/1899 10:29:00 AM</t>
  </si>
  <si>
    <t>N 48 21.24</t>
  </si>
  <si>
    <t>W 124 31.45</t>
  </si>
  <si>
    <t>20190919_LIZ_7505 - 20190919_LIZ_7708</t>
  </si>
  <si>
    <t>20190919_JON_1199 - 20190919_JON_1261</t>
  </si>
  <si>
    <t>Biopsy sample taken</t>
  </si>
  <si>
    <t>12/30/1899 2:21:00 PM</t>
  </si>
  <si>
    <t>N 48 21.54</t>
  </si>
  <si>
    <t>W 124 32.28</t>
  </si>
  <si>
    <t>Breaching</t>
  </si>
  <si>
    <t>2020 Makah\20200805</t>
  </si>
  <si>
    <t>20200805_JON_1157 - 20200805_JON_1246</t>
  </si>
  <si>
    <t>Liliana Scordino</t>
  </si>
  <si>
    <t>20200805_LIZ_6934 - 20200805_LIZ_7038</t>
  </si>
  <si>
    <t>travel, breach</t>
  </si>
  <si>
    <t>2020 Makah\20200802</t>
  </si>
  <si>
    <t>20200802_DSC_0463 - 20200802_DSC_0674</t>
  </si>
  <si>
    <t>estimate 5-7, but 9 individual lefts in photos (grainy, could be duplicates)</t>
  </si>
  <si>
    <t>12/30/1899 2:09:00 PM</t>
  </si>
  <si>
    <t>N 48 21.48</t>
  </si>
  <si>
    <t>W 124 32.15</t>
  </si>
  <si>
    <t>2020 Makah\20200708</t>
  </si>
  <si>
    <t>20200708_JON_4183 - 20200708_JON_4269</t>
  </si>
  <si>
    <t>12/30/1899 3:41:00 PM</t>
  </si>
  <si>
    <t>N of Seal Rock</t>
  </si>
  <si>
    <t>N 48 21.83</t>
  </si>
  <si>
    <t>W 124 32.76</t>
  </si>
  <si>
    <t>20190930_LIZ_8737 - 20190930_LIZ_8749</t>
  </si>
  <si>
    <t>HABITAT</t>
  </si>
  <si>
    <t>12/30/1899 10:42:00 AM</t>
  </si>
  <si>
    <t>N 48 21.39</t>
  </si>
  <si>
    <t>W 124 32.59</t>
  </si>
  <si>
    <t>20190722_LIZ_3763-3812, 20190722_JON_7383-7408</t>
  </si>
  <si>
    <t>Feeding. Tried to get a fecal sample, but could only get mud plume [Elizabeth Allyn only photographer listed, split up frame sets between _LIZ and _JON in Frame 1 field]</t>
  </si>
  <si>
    <t>12/30/1899 10:30:00 AM</t>
  </si>
  <si>
    <t>N 48 21.92</t>
  </si>
  <si>
    <t>20200727_JON_9991 - 20200727_JON_0042</t>
  </si>
  <si>
    <t>some photo overlap with next sighting within photo range [Changed frame end from 0048 to 0042, after which new animal appeared, since this sighting only has 1 animal -ED]</t>
  </si>
  <si>
    <t>October</t>
  </si>
  <si>
    <t>12/30/1899 11:16:00 AM</t>
  </si>
  <si>
    <t>N 48 21.52</t>
  </si>
  <si>
    <t>W 124 32.39</t>
  </si>
  <si>
    <t>20191014_LIZ_1281 - 20191014_LIZ_1386</t>
  </si>
  <si>
    <t>20191014_JON_4392 - 20191014_JON_4423</t>
  </si>
  <si>
    <t>missed a scat</t>
  </si>
  <si>
    <t>12/30/1899 1:38:00 PM</t>
  </si>
  <si>
    <t>N 48 21.91</t>
  </si>
  <si>
    <t>W 124 33.06</t>
  </si>
  <si>
    <t>Resting</t>
  </si>
  <si>
    <t>20191014_LIZ_1387 - 20191014_LIZ_1658</t>
  </si>
  <si>
    <t>Many photos, but no ID shots, no head shots for BC, but maybe for recruitment analysis
Sitting just below surface, spinning, snorkeling, dorsal didn't breach the surface</t>
  </si>
  <si>
    <t>12/30/1899 9:03:00 AM</t>
  </si>
  <si>
    <t>W 124 33.48</t>
  </si>
  <si>
    <t>20200724_JON_8941 - 20200724_JON_8988</t>
  </si>
  <si>
    <t>Must have moved west and joined sighting #2, lost</t>
  </si>
  <si>
    <t>12/30/1899 10:31:00 AM</t>
  </si>
  <si>
    <t>Snow Creek</t>
  </si>
  <si>
    <t>N 48 21.33</t>
  </si>
  <si>
    <t>W 124 32.60</t>
  </si>
  <si>
    <t>20191014_LIZ_1135 - 20191014_LIZ_1280</t>
  </si>
  <si>
    <t>20191014_JON_4253 - 20191014_JON_4391</t>
  </si>
  <si>
    <t>fecal sample collected</t>
  </si>
  <si>
    <t>12/30/1899 1:07:00 PM</t>
  </si>
  <si>
    <t>Seal/Sail</t>
  </si>
  <si>
    <t>N 48 21.55</t>
  </si>
  <si>
    <t>W 124 33.14</t>
  </si>
  <si>
    <t>2020 Makah\20201119</t>
  </si>
  <si>
    <t>20201119_LIZ_8271 - 20201119_LIZ_8334</t>
  </si>
  <si>
    <t>[Changed begin frame from 8261 to 8271. -ED]</t>
  </si>
  <si>
    <t>12/30/1899 1:52:00 PM</t>
  </si>
  <si>
    <t>N 48 21.07</t>
  </si>
  <si>
    <t>W 124 31.55</t>
  </si>
  <si>
    <t>20200716_JON_7956 - 20200716_JON_8029</t>
  </si>
  <si>
    <t>12/30/1899 1:00:00 PM</t>
  </si>
  <si>
    <t>N 48 21.75</t>
  </si>
  <si>
    <t>W 124 33.35</t>
  </si>
  <si>
    <t>2020 Makah\20200925</t>
  </si>
  <si>
    <t>20200925_JON_2327 - 20200925_JON_2473</t>
  </si>
  <si>
    <t>20200925_LIZ_7719 - 20200925_LIZ_7892</t>
  </si>
  <si>
    <t>feed?</t>
  </si>
  <si>
    <t>12/30/1899 2:06:00 PM</t>
  </si>
  <si>
    <t>N 48 21.87</t>
  </si>
  <si>
    <t>W 124 33.43</t>
  </si>
  <si>
    <t>20191106_LIZ_3161 - 20191106_LIZ_3222</t>
  </si>
  <si>
    <t>20191106_JON_5545 - 20191106_JON_5586</t>
  </si>
  <si>
    <t>mudplume, benthic feeding. [Moved frames 3161-3164 from S02 and 5543-5544 to S02]</t>
  </si>
  <si>
    <t>12/30/1899 1:30:00 PM</t>
  </si>
  <si>
    <t>W 124 32.83</t>
  </si>
  <si>
    <t>20200716_JON_7748 - 20200716_JON_7774</t>
  </si>
  <si>
    <t>OPTIMISTIC</t>
  </si>
  <si>
    <t>12/30/1899 9:18:00 AM</t>
  </si>
  <si>
    <t>W 124 33.24</t>
  </si>
  <si>
    <t>20190820_LIZ_6098 - 20190820_LIZ_6139</t>
  </si>
  <si>
    <t>12/30/1899 11:20:00 AM</t>
  </si>
  <si>
    <t>N 48 21.63</t>
  </si>
  <si>
    <t>W 124 32.24</t>
  </si>
  <si>
    <t>20200727_JON_0165 - 20200727_JON_0373</t>
  </si>
  <si>
    <t>Pacman, feed</t>
  </si>
  <si>
    <t>12/30/1899 10:28:00 AM</t>
  </si>
  <si>
    <t>Herda Cabin</t>
  </si>
  <si>
    <t>N 48 21.97</t>
  </si>
  <si>
    <t>W 124 33.70</t>
  </si>
  <si>
    <t>20200727_JON_9954 - 20200727_JON_9990</t>
  </si>
  <si>
    <t>12/30/1899 10:22:00 AM</t>
  </si>
  <si>
    <t>W 124 33.21</t>
  </si>
  <si>
    <t>20200726_JON_0167 - 20200726_JON_0224</t>
  </si>
  <si>
    <t>[Added begin frame of 0167, no begin frame was listed. Looks like camera date/time was corrected on last frame of this sighting.-ED]</t>
  </si>
  <si>
    <t>12/30/1899 3:17:00 PM</t>
  </si>
  <si>
    <t>N 48 21.94</t>
  </si>
  <si>
    <t>W 124 33.65</t>
  </si>
  <si>
    <t>20190930_LIZ_8648 - 20190930_LIZ_8674</t>
  </si>
  <si>
    <t>Feeding, likely mysids, Liliana spotted</t>
  </si>
  <si>
    <t>12/30/1899 8:59:00 AM</t>
  </si>
  <si>
    <t>W 124 32.31</t>
  </si>
  <si>
    <t>Bubbles</t>
  </si>
  <si>
    <t>20200618_JON_1659 - 20200618_JON_2595</t>
  </si>
  <si>
    <t>1 small whale, big barnacle scars. bubble feed, feed. White dot left has prop scars right</t>
  </si>
  <si>
    <t>12/30/1899 9:36:00 AM</t>
  </si>
  <si>
    <t>N 48 21.49</t>
  </si>
  <si>
    <t>W 124 32.32</t>
  </si>
  <si>
    <t>20200724_JON_8989 - 20200724_JON_9659</t>
  </si>
  <si>
    <t>Estimated as 3 whales in the field, looks like 7 individual right sides in photos</t>
  </si>
  <si>
    <t>CRC</t>
  </si>
  <si>
    <t>ZIP</t>
  </si>
  <si>
    <t>12/30/1899 11:18:00 AM</t>
  </si>
  <si>
    <t>N48 22.10</t>
  </si>
  <si>
    <t>W124 33.80</t>
  </si>
  <si>
    <t>m</t>
  </si>
  <si>
    <t>Single</t>
  </si>
  <si>
    <t>Mill</t>
  </si>
  <si>
    <t>Breach</t>
  </si>
  <si>
    <t>John Calambokidis</t>
  </si>
  <si>
    <t>20190901_JON_9557 - 20190901_JON_9683</t>
  </si>
  <si>
    <t>cats 46 164.705  ptt
John photos not in folder with JON photos</t>
  </si>
  <si>
    <t>12/30/1899 8:41:00 AM</t>
  </si>
  <si>
    <t>N 48 22.04</t>
  </si>
  <si>
    <t>W 124 33.76</t>
  </si>
  <si>
    <t>20200724_JON_8522 - 20200724_JON_8940</t>
  </si>
  <si>
    <t>12/30/1899 10:39:00 AM</t>
  </si>
  <si>
    <t>W 124 33.41</t>
  </si>
  <si>
    <t>20200727_JON_0043 - 20200727_JON_0149</t>
  </si>
  <si>
    <t>recorded as 1 whale in the field, 2 rights in photos</t>
  </si>
  <si>
    <t>12/30/1899 1:53:00 PM</t>
  </si>
  <si>
    <t>N 48 21.67</t>
  </si>
  <si>
    <t>W 124 32.78</t>
  </si>
  <si>
    <t>20200708_JON_4090 - 20200708_JON_4182</t>
  </si>
  <si>
    <t>12/30/1899 3:55:00 PM</t>
  </si>
  <si>
    <t>20190709_LIZ_3229 - 20190709_LIZ_3312</t>
  </si>
  <si>
    <t>Angelina Woods</t>
  </si>
  <si>
    <t>20190709_ANG_6896 - 20190709_ANG_6974</t>
  </si>
  <si>
    <t>Kaeden Butterfield</t>
  </si>
  <si>
    <t>20190709_KAE_9692 - 20190709_KAE_9738</t>
  </si>
  <si>
    <t>12/30/1899 1:50:00 PM</t>
  </si>
  <si>
    <t>N 48 21.53</t>
  </si>
  <si>
    <t>W 124 32.54</t>
  </si>
  <si>
    <t>20200925_LIZ_7893 - 20200925_LIZ_8113</t>
  </si>
  <si>
    <t>20200925_JON_2474 - 20200925_JON_2645</t>
  </si>
  <si>
    <t>Data sheet says 3 individuals total, 1 calf, but in photos just two presumed adults are seen, including the tagged whale. Close review needed of whale photos.</t>
  </si>
  <si>
    <t>N 48 21.65</t>
  </si>
  <si>
    <t>W 124 33.36</t>
  </si>
  <si>
    <t>2020 Makah\Opportunistic photos\20200802</t>
  </si>
  <si>
    <t>20200802_DSC_0372 - 20200802_DSC_0460</t>
  </si>
  <si>
    <t>YM</t>
  </si>
  <si>
    <t>Row Labels</t>
  </si>
  <si>
    <t>2019_10</t>
  </si>
  <si>
    <t>2019_11</t>
  </si>
  <si>
    <t>2019_7</t>
  </si>
  <si>
    <t>2019_8</t>
  </si>
  <si>
    <t>2019_9</t>
  </si>
  <si>
    <t>2020_11</t>
  </si>
  <si>
    <t>2020_6</t>
  </si>
  <si>
    <t>2020_7</t>
  </si>
  <si>
    <t>2020_8</t>
  </si>
  <si>
    <t>2020_9</t>
  </si>
  <si>
    <t>(blank)</t>
  </si>
  <si>
    <t>Grand Total</t>
  </si>
  <si>
    <t>Average of Est_Size_Best</t>
  </si>
  <si>
    <t>2020_10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</si>
</sst>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15" fontId="0" fillId="0" borderId="0" xfId="0" applyNumberFormat="1" applyAlignment="1"/>
    <xf numFmtId="16" fontId="0" fillId="0" borderId="0" xfId="0" applyNumberForma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Est_Size_Best</a:t>
            </a:r>
            <a:r>
              <a:rPr lang="en-US" baseline="0"/>
              <a:t> per YM - SSB only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Sheet1!$A$18:$A$28</c:f>
              <c:strCache>
                <c:ptCount val="11"/>
                <c:pt idx="0">
                  <c:v>2019_7</c:v>
                </c:pt>
                <c:pt idx="1">
                  <c:v>2019_8</c:v>
                </c:pt>
                <c:pt idx="2">
                  <c:v>2019_9</c:v>
                </c:pt>
                <c:pt idx="3">
                  <c:v>2019_10</c:v>
                </c:pt>
                <c:pt idx="4">
                  <c:v>2019_11</c:v>
                </c:pt>
                <c:pt idx="5">
                  <c:v>2020_6</c:v>
                </c:pt>
                <c:pt idx="6">
                  <c:v>2020_7</c:v>
                </c:pt>
                <c:pt idx="7">
                  <c:v>2020_8</c:v>
                </c:pt>
                <c:pt idx="8">
                  <c:v>2020_9</c:v>
                </c:pt>
                <c:pt idx="9">
                  <c:v>2020_10</c:v>
                </c:pt>
                <c:pt idx="10">
                  <c:v>2020_11</c:v>
                </c:pt>
              </c:strCache>
            </c:strRef>
          </c:cat>
          <c:val>
            <c:numRef>
              <c:f>Sheet1!$B$18:$B$28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1.1428571428571428</c:v>
                </c:pt>
                <c:pt idx="3">
                  <c:v>1.3333333333333333</c:v>
                </c:pt>
                <c:pt idx="4">
                  <c:v>1</c:v>
                </c:pt>
                <c:pt idx="5">
                  <c:v>2.5</c:v>
                </c:pt>
                <c:pt idx="6">
                  <c:v>1.875</c:v>
                </c:pt>
                <c:pt idx="7">
                  <c:v>4.25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1-4F4B-8C9D-E13009C41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258144"/>
        <c:axId val="393332288"/>
      </c:barChart>
      <c:catAx>
        <c:axId val="55225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32288"/>
        <c:crosses val="autoZero"/>
        <c:auto val="1"/>
        <c:lblAlgn val="ctr"/>
        <c:lblOffset val="100"/>
        <c:noMultiLvlLbl val="0"/>
      </c:catAx>
      <c:valAx>
        <c:axId val="39333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5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11</xdr:row>
      <xdr:rowOff>52387</xdr:rowOff>
    </xdr:from>
    <xdr:to>
      <xdr:col>13</xdr:col>
      <xdr:colOff>428625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32C719-DEAB-9DAB-AD27-12D7444A3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izabeth Allyn" refreshedDate="45169.675004166667" createdVersion="8" refreshedVersion="8" minRefreshableVersion="3" recordCount="43">
  <cacheSource type="worksheet">
    <worksheetSource ref="A1:AT1048576" sheet="Whale at Seal and Sail and Bull"/>
  </cacheSource>
  <cacheFields count="46">
    <cacheField name="OBJECTID1 *" numFmtId="0">
      <sharedItems containsString="0" containsBlank="1" containsNumber="1" containsInteger="1" minValue="1" maxValue="42"/>
    </cacheField>
    <cacheField name="OBJECTID" numFmtId="0">
      <sharedItems containsString="0" containsBlank="1" containsNumber="1" containsInteger="1" minValue="1" maxValue="346"/>
    </cacheField>
    <cacheField name="Research_Group" numFmtId="0">
      <sharedItems containsBlank="1"/>
    </cacheField>
    <cacheField name="Date" numFmtId="0">
      <sharedItems containsNonDate="0" containsDate="1" containsString="0" containsBlank="1" minDate="2019-07-09T00:00:00" maxDate="2020-11-20T00:00:00"/>
    </cacheField>
    <cacheField name="Year" numFmtId="0">
      <sharedItems containsString="0" containsBlank="1" containsNumber="1" containsInteger="1" minValue="2019" maxValue="2020"/>
    </cacheField>
    <cacheField name="Month.num" numFmtId="0">
      <sharedItems containsString="0" containsBlank="1" containsNumber="1" containsInteger="1" minValue="6" maxValue="11"/>
    </cacheField>
    <cacheField name="YM" numFmtId="0">
      <sharedItems containsBlank="1" count="11">
        <s v="2020_7"/>
        <s v="2019_11"/>
        <s v="2019_9"/>
        <s v="2020_6"/>
        <s v="2020_8"/>
        <s v="2019_7"/>
        <s v="2019_10"/>
        <s v="2020_11"/>
        <s v="2020_9"/>
        <s v="2019_8"/>
        <m/>
      </sharedItems>
    </cacheField>
    <cacheField name="Month" numFmtId="0">
      <sharedItems containsBlank="1"/>
    </cacheField>
    <cacheField name="Vessel" numFmtId="0">
      <sharedItems containsBlank="1"/>
    </cacheField>
    <cacheField name="Sighting" numFmtId="0">
      <sharedItems containsString="0" containsBlank="1" containsNumber="1" containsInteger="1" minValue="1" maxValue="20"/>
    </cacheField>
    <cacheField name="Sight_Type" numFmtId="0">
      <sharedItems containsBlank="1"/>
    </cacheField>
    <cacheField name="Start_Time" numFmtId="0">
      <sharedItems containsBlank="1"/>
    </cacheField>
    <cacheField name="LocDesc" numFmtId="0">
      <sharedItems containsBlank="1"/>
    </cacheField>
    <cacheField name="Start_Lat" numFmtId="0">
      <sharedItems containsBlank="1"/>
    </cacheField>
    <cacheField name="Start_Long" numFmtId="0">
      <sharedItems containsBlank="1"/>
    </cacheField>
    <cacheField name="Start_Dec_Lat" numFmtId="0">
      <sharedItems containsString="0" containsBlank="1" containsNumber="1" minValue="48.351100000000002" maxValue="48.368400000000001"/>
    </cacheField>
    <cacheField name="Start_Dec_Long" numFmtId="0">
      <sharedItems containsString="0" containsBlank="1" containsNumber="1" minValue="-124.5633" maxValue="-124.5241"/>
    </cacheField>
    <cacheField name="Depth" numFmtId="0">
      <sharedItems containsBlank="1" containsMixedTypes="1" containsNumber="1" containsInteger="1" minValue="14" maxValue="51"/>
    </cacheField>
    <cacheField name="D_units" numFmtId="0">
      <sharedItems containsBlank="1"/>
    </cacheField>
    <cacheField name="Species" numFmtId="0">
      <sharedItems containsBlank="1"/>
    </cacheField>
    <cacheField name="Est_Size_Min" numFmtId="0">
      <sharedItems containsBlank="1" containsMixedTypes="1" containsNumber="1" containsInteger="1" minValue="1" maxValue="6"/>
    </cacheField>
    <cacheField name="Est_Size_Max" numFmtId="0">
      <sharedItems containsBlank="1" containsMixedTypes="1" containsNumber="1" containsInteger="1" minValue="2" maxValue="10"/>
    </cacheField>
    <cacheField name="Est_Size_Best" numFmtId="0">
      <sharedItems containsString="0" containsBlank="1" containsNumber="1" containsInteger="1" minValue="1" maxValue="8"/>
    </cacheField>
    <cacheField name="Num_Calves" numFmtId="0">
      <sharedItems containsString="0" containsBlank="1" containsNumber="1" containsInteger="1" minValue="0" maxValue="0"/>
    </cacheField>
    <cacheField name="Group_Type" numFmtId="0">
      <sharedItems containsBlank="1"/>
    </cacheField>
    <cacheField name="GEX__m_" numFmtId="0">
      <sharedItems containsBlank="1"/>
    </cacheField>
    <cacheField name="GEY__m_" numFmtId="0">
      <sharedItems containsBlank="1"/>
    </cacheField>
    <cacheField name="Group_Beh" numFmtId="0">
      <sharedItems containsBlank="1"/>
    </cacheField>
    <cacheField name="DOT" numFmtId="0">
      <sharedItems containsNonDate="0" containsString="0" containsBlank="1"/>
    </cacheField>
    <cacheField name="Other_Beh_1" numFmtId="0">
      <sharedItems containsBlank="1"/>
    </cacheField>
    <cacheField name="Other_Beh_2" numFmtId="0">
      <sharedItems containsNonDate="0" containsString="0" containsBlank="1"/>
    </cacheField>
    <cacheField name="Other_Beh_3" numFmtId="0">
      <sharedItems containsNonDate="0" containsString="0" containsBlank="1"/>
    </cacheField>
    <cacheField name="Photos_" numFmtId="0">
      <sharedItems containsString="0" containsBlank="1" containsNumber="1" containsInteger="1" minValue="0" maxValue="1"/>
    </cacheField>
    <cacheField name="Est_ID" numFmtId="0">
      <sharedItems containsBlank="1" containsMixedTypes="1" containsNumber="1" containsInteger="1" minValue="1" maxValue="6"/>
    </cacheField>
    <cacheField name="Actual_ID" numFmtId="0">
      <sharedItems containsBlank="1" containsMixedTypes="1" containsNumber="1" containsInteger="1" minValue="1" maxValue="3"/>
    </cacheField>
    <cacheField name="Photographer_1" numFmtId="0">
      <sharedItems containsBlank="1"/>
    </cacheField>
    <cacheField name="Series_Number_1" numFmtId="0">
      <sharedItems containsBlank="1" containsMixedTypes="1" containsNumber="1" containsInteger="1" minValue="20190709" maxValue="20191121"/>
    </cacheField>
    <cacheField name="Frames_1" numFmtId="0">
      <sharedItems containsDate="1" containsBlank="1" containsMixedTypes="1" minDate="2023-01-20T00:00:00" maxDate="2023-01-21T00:00:00"/>
    </cacheField>
    <cacheField name="Photographer_2" numFmtId="0">
      <sharedItems containsBlank="1"/>
    </cacheField>
    <cacheField name="Series_Number_2" numFmtId="0">
      <sharedItems containsBlank="1" containsMixedTypes="1" containsNumber="1" containsInteger="1" minValue="20190709" maxValue="20191106"/>
    </cacheField>
    <cacheField name="Frames_2" numFmtId="0">
      <sharedItems containsBlank="1"/>
    </cacheField>
    <cacheField name="Photographer_3" numFmtId="0">
      <sharedItems containsBlank="1"/>
    </cacheField>
    <cacheField name="Series_Number_3" numFmtId="0">
      <sharedItems containsString="0" containsBlank="1" containsNumber="1" containsInteger="1" minValue="20190709" maxValue="20190709"/>
    </cacheField>
    <cacheField name="Frames_3" numFmtId="0">
      <sharedItems containsBlank="1"/>
    </cacheField>
    <cacheField name="Comments" numFmtId="0">
      <sharedItems containsBlank="1"/>
    </cacheField>
    <cacheField name="SHAPE *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n v="1"/>
    <n v="327"/>
    <s v="MAKAH"/>
    <d v="2020-07-27T00:00:00"/>
    <n v="2020"/>
    <n v="7"/>
    <x v="0"/>
    <s v="July"/>
    <s v="RHIB"/>
    <n v="19"/>
    <s v="SBE"/>
    <s v="12/30/1899 11:05:00 AM"/>
    <s v="Seal Rock"/>
    <s v="N 48 21.84"/>
    <s v="W 124 32.87"/>
    <n v="48.363999999999997"/>
    <n v="-124.5478"/>
    <n v="46"/>
    <s v="ft"/>
    <s v="Er"/>
    <s v="&lt;Null&gt;"/>
    <s v="&lt;Null&gt;"/>
    <n v="1"/>
    <m/>
    <m/>
    <s v="&lt;Null&gt;"/>
    <s v="&lt;Null&gt;"/>
    <m/>
    <m/>
    <m/>
    <m/>
    <m/>
    <n v="1"/>
    <n v="1"/>
    <s v="&lt;Null&gt;"/>
    <s v="Jonathan Scordino"/>
    <s v="2020 Makah\20200727"/>
    <s v="20200727_JON_0154 - 20200727_JON_0164"/>
    <m/>
    <m/>
    <m/>
    <m/>
    <m/>
    <m/>
    <s v="likely an earlier whale. Killer whale rake whale (Munched)"/>
    <s v="Point"/>
  </r>
  <r>
    <n v="2"/>
    <n v="190"/>
    <s v="MAKAH"/>
    <d v="2019-11-06T00:00:00"/>
    <n v="2019"/>
    <n v="11"/>
    <x v="1"/>
    <s v="November"/>
    <s v="RHIB"/>
    <n v="8"/>
    <s v="SBE"/>
    <s v="12/30/1899 3:08:00 PM"/>
    <s v="East Bullman"/>
    <s v="N 48 21.09"/>
    <s v="W 124 31.63"/>
    <n v="48.351500000000001"/>
    <n v="-124.5271"/>
    <n v="22"/>
    <s v="ft"/>
    <s v="Er"/>
    <s v="&lt;Null&gt;"/>
    <s v="&lt;Null&gt;"/>
    <n v="1"/>
    <m/>
    <m/>
    <s v="&lt;Null&gt;"/>
    <s v="&lt;Null&gt;"/>
    <s v="Feeding"/>
    <m/>
    <m/>
    <m/>
    <m/>
    <n v="1"/>
    <n v="1"/>
    <n v="1"/>
    <s v="Elizabeth Allyn"/>
    <n v="20191106"/>
    <s v="20191106_LIZ_3274 - 20191106_LIZ_3316"/>
    <s v="Jonathan Scordino"/>
    <n v="20191106"/>
    <s v="20191106_JON_5618 - 20191106_JON_5634"/>
    <m/>
    <m/>
    <m/>
    <s v="small whale"/>
    <s v="Point"/>
  </r>
  <r>
    <n v="3"/>
    <n v="189"/>
    <s v="MAKAH"/>
    <d v="2019-11-06T00:00:00"/>
    <n v="2019"/>
    <n v="11"/>
    <x v="1"/>
    <s v="November"/>
    <s v="RHIB"/>
    <n v="4"/>
    <s v="SBE"/>
    <s v="12/30/1899 2:24:00 PM"/>
    <s v="Sail Rock"/>
    <s v="N 48 21.80"/>
    <s v="W 124 33.46"/>
    <n v="48.363300000000002"/>
    <n v="-124.55759999999999"/>
    <n v="32"/>
    <s v="ft"/>
    <s v="Er"/>
    <n v="1"/>
    <n v="2"/>
    <n v="1"/>
    <m/>
    <m/>
    <s v="&lt;Null&gt;"/>
    <s v="&lt;Null&gt;"/>
    <s v="Travel"/>
    <m/>
    <m/>
    <m/>
    <m/>
    <n v="1"/>
    <n v="1"/>
    <n v="1"/>
    <s v="Elizabeth Allyn"/>
    <n v="20191106"/>
    <s v="20191106_LIZ_3223 - 20191106_LIZ_3273"/>
    <s v="Jonathan Scordino"/>
    <n v="20191106"/>
    <s v="20191106_JON_5587 - 20191106_JON_5617"/>
    <m/>
    <m/>
    <m/>
    <s v="[Deleted &quot;NA&quot; blank ID]"/>
    <s v="Point"/>
  </r>
  <r>
    <n v="4"/>
    <n v="133"/>
    <s v="MAKAH"/>
    <d v="2019-09-30T00:00:00"/>
    <n v="2019"/>
    <n v="9"/>
    <x v="2"/>
    <s v="September"/>
    <s v="Optimistic"/>
    <n v="8"/>
    <s v="S"/>
    <s v="12/30/1899 4:10:00 PM"/>
    <s v="Bullman"/>
    <s v="N 48 21.28"/>
    <s v="W 124 31.84"/>
    <n v="48.354599999999998"/>
    <n v="-124.53060000000001"/>
    <s v="&lt;Null&gt;"/>
    <m/>
    <s v="Er"/>
    <s v="&lt;Null&gt;"/>
    <s v="&lt;Null&gt;"/>
    <n v="1"/>
    <m/>
    <m/>
    <s v="&lt;Null&gt;"/>
    <s v="&lt;Null&gt;"/>
    <m/>
    <m/>
    <m/>
    <m/>
    <m/>
    <n v="1"/>
    <n v="1"/>
    <n v="1"/>
    <s v="Elizabeth Allyn"/>
    <n v="20190930"/>
    <s v="20190930_LIZ_8805 - 20190930_LIZ_8817"/>
    <m/>
    <m/>
    <m/>
    <m/>
    <m/>
    <m/>
    <m/>
    <s v="Point"/>
  </r>
  <r>
    <n v="5"/>
    <n v="272"/>
    <s v="MAKAH"/>
    <d v="2020-06-18T00:00:00"/>
    <n v="2020"/>
    <n v="6"/>
    <x v="3"/>
    <s v="June"/>
    <s v="RHIB"/>
    <n v="5"/>
    <s v="SBE"/>
    <s v="12/30/1899 8:33:00 AM"/>
    <s v="Herda cabin"/>
    <s v="N 48 21.90"/>
    <s v="W 124 33.62"/>
    <n v="48.365000000000002"/>
    <n v="-124.5603"/>
    <n v="19"/>
    <s v="ft"/>
    <s v="Er"/>
    <s v="&lt;Null&gt;"/>
    <s v="&lt;Null&gt;"/>
    <n v="1"/>
    <m/>
    <m/>
    <s v="&lt;Null&gt;"/>
    <s v="&lt;Null&gt;"/>
    <m/>
    <m/>
    <m/>
    <m/>
    <m/>
    <n v="1"/>
    <n v="1"/>
    <s v="&lt;Null&gt;"/>
    <s v="Jonathan Scordino"/>
    <s v="2020 Makah\20200618"/>
    <s v="20200618_JON_1555 - 20200618_JON_1658"/>
    <m/>
    <m/>
    <m/>
    <m/>
    <m/>
    <m/>
    <s v="Small, barnacles on head"/>
    <s v="Point"/>
  </r>
  <r>
    <n v="6"/>
    <n v="319"/>
    <s v="MAKAH"/>
    <d v="2020-07-26T00:00:00"/>
    <n v="2020"/>
    <n v="7"/>
    <x v="0"/>
    <s v="July"/>
    <s v="Optimistic"/>
    <n v="4"/>
    <s v="SBE"/>
    <s v="12/30/1899 10:47:00 AM"/>
    <m/>
    <s v="N 48 21.51"/>
    <s v="W 124 32.21"/>
    <n v="48.358499999999999"/>
    <n v="-124.5368"/>
    <s v="&lt;Null&gt;"/>
    <m/>
    <s v="Er"/>
    <n v="4"/>
    <n v="5"/>
    <n v="4"/>
    <m/>
    <m/>
    <s v="&lt;Null&gt;"/>
    <s v="&lt;Null&gt;"/>
    <m/>
    <m/>
    <m/>
    <m/>
    <m/>
    <n v="1"/>
    <n v="5"/>
    <s v="&lt;Null&gt;"/>
    <s v="Jonathan Scordino"/>
    <s v="2020 Makah\20200726"/>
    <s v="20200726_JON_0225 - 20200726_JON_0371"/>
    <m/>
    <m/>
    <m/>
    <m/>
    <m/>
    <m/>
    <m/>
    <s v="Point"/>
  </r>
  <r>
    <n v="7"/>
    <n v="304"/>
    <s v="MAKAH"/>
    <d v="2020-07-16T00:00:00"/>
    <n v="2020"/>
    <n v="7"/>
    <x v="0"/>
    <s v="July"/>
    <s v="RHIB"/>
    <n v="4"/>
    <s v="SBE"/>
    <s v="12/30/1899 1:35:00 PM"/>
    <s v="Bullman"/>
    <s v="N 48 21.51"/>
    <s v="W 124 32.20"/>
    <n v="48.358499999999999"/>
    <n v="-124.53660000000001"/>
    <n v="19"/>
    <s v="ft"/>
    <s v="Er"/>
    <s v="&lt;Null&gt;"/>
    <s v="&lt;Null&gt;"/>
    <n v="1"/>
    <m/>
    <m/>
    <s v="&lt;Null&gt;"/>
    <s v="&lt;Null&gt;"/>
    <s v="Feeding"/>
    <m/>
    <m/>
    <m/>
    <m/>
    <n v="1"/>
    <n v="1"/>
    <s v="&lt;Null&gt;"/>
    <s v="Jonathan Scordino"/>
    <s v="2020 Makah\20200716"/>
    <s v="20200716_JON_7775 - 20200716_JON_7955"/>
    <m/>
    <m/>
    <m/>
    <m/>
    <m/>
    <m/>
    <m/>
    <s v="Point"/>
  </r>
  <r>
    <n v="8"/>
    <n v="132"/>
    <s v="MAKAH"/>
    <d v="2019-09-30T00:00:00"/>
    <n v="2019"/>
    <n v="9"/>
    <x v="2"/>
    <s v="September"/>
    <s v="Optimistic"/>
    <n v="6"/>
    <s v="SBE"/>
    <s v="12/30/1899 3:46:00 PM"/>
    <s v="Sail Rock"/>
    <s v="N 48 21.66"/>
    <s v="W 124 32.72"/>
    <n v="48.360999999999997"/>
    <n v="-124.5453"/>
    <s v="&lt;Null&gt;"/>
    <m/>
    <s v="Er"/>
    <s v="&lt;Null&gt;"/>
    <s v="&lt;Null&gt;"/>
    <n v="2"/>
    <m/>
    <m/>
    <s v="&lt;Null&gt;"/>
    <s v="&lt;Null&gt;"/>
    <s v="Travel"/>
    <m/>
    <m/>
    <m/>
    <m/>
    <n v="1"/>
    <n v="3"/>
    <n v="3"/>
    <s v="Elizabeth Allyn"/>
    <n v="20190930"/>
    <s v="20190930_LIZ_8750 - 20190930_LIZ_8804"/>
    <m/>
    <m/>
    <m/>
    <m/>
    <m/>
    <m/>
    <s v="Originally recorded as 1, but 2 present in photos [Deleted one ID record as it was a duplicate from the next sighting, and added a third ID.]"/>
    <s v="Point"/>
  </r>
  <r>
    <n v="9"/>
    <n v="315"/>
    <s v="MAKAH"/>
    <d v="2020-07-24T00:00:00"/>
    <n v="2020"/>
    <n v="7"/>
    <x v="0"/>
    <s v="July"/>
    <s v="RHIB"/>
    <n v="7"/>
    <s v="SBE"/>
    <s v="12/30/1899 10:03:00 AM"/>
    <s v="E Bullman"/>
    <s v="N 48 21.37"/>
    <s v="W 124 32.08"/>
    <n v="48.356099999999998"/>
    <n v="-124.5346"/>
    <s v="&lt;Null&gt;"/>
    <m/>
    <s v="Er"/>
    <s v="&lt;Null&gt;"/>
    <s v="&lt;Null&gt;"/>
    <n v="1"/>
    <m/>
    <m/>
    <s v="&lt;Null&gt;"/>
    <s v="&lt;Null&gt;"/>
    <s v="Travel"/>
    <m/>
    <m/>
    <m/>
    <m/>
    <n v="1"/>
    <n v="1"/>
    <s v="&lt;Null&gt;"/>
    <s v="Jonathan Scordino"/>
    <s v="2020 Makah\20200724"/>
    <s v="20200724_JON_9660 - 20200724_JON_9743"/>
    <m/>
    <m/>
    <m/>
    <m/>
    <m/>
    <m/>
    <s v="Lost target whale, photograph Pacman instead, sighting 6"/>
    <s v="Point"/>
  </r>
  <r>
    <n v="10"/>
    <n v="211"/>
    <s v="MAKAH"/>
    <d v="2019-11-21T00:00:00"/>
    <n v="2019"/>
    <n v="11"/>
    <x v="1"/>
    <s v="November"/>
    <s v="RHIB"/>
    <n v="6"/>
    <s v="SBE"/>
    <s v="12/30/1899 2:13:00 PM"/>
    <m/>
    <s v="N 48 21.34"/>
    <s v="W 124 32.77"/>
    <n v="48.355600000000003"/>
    <n v="-124.5461"/>
    <n v="14"/>
    <s v="ft"/>
    <s v="Er"/>
    <s v="&lt;Null&gt;"/>
    <s v="&lt;Null&gt;"/>
    <n v="1"/>
    <m/>
    <m/>
    <s v="&lt;Null&gt;"/>
    <s v="&lt;Null&gt;"/>
    <m/>
    <m/>
    <m/>
    <m/>
    <m/>
    <n v="1"/>
    <s v="&lt;Null&gt;"/>
    <s v="&lt;Null&gt;"/>
    <s v="Jonathan Scordino"/>
    <n v="20191121"/>
    <s v="20191121_JON_6824 - 20191121_JON_6830"/>
    <m/>
    <m/>
    <m/>
    <m/>
    <m/>
    <m/>
    <s v="Accidently too close on first approach, whale skittish, hard to photograph. [PQ]"/>
    <s v="Point"/>
  </r>
  <r>
    <n v="11"/>
    <n v="130"/>
    <s v="MAKAH"/>
    <d v="2019-09-30T00:00:00"/>
    <n v="2019"/>
    <n v="9"/>
    <x v="2"/>
    <s v="September"/>
    <s v="Optimistic"/>
    <n v="3"/>
    <s v="S"/>
    <s v="12/30/1899 3:24:00 PM"/>
    <s v="Sail River"/>
    <s v="N 48 21.78"/>
    <s v="W 124 33.29"/>
    <n v="48.363"/>
    <n v="-124.5548"/>
    <n v="41"/>
    <s v="ft"/>
    <s v="Er"/>
    <s v="&lt;Null&gt;"/>
    <s v="&lt;Null&gt;"/>
    <n v="1"/>
    <m/>
    <m/>
    <s v="&lt;Null&gt;"/>
    <s v="&lt;Null&gt;"/>
    <s v="Feeding"/>
    <m/>
    <m/>
    <m/>
    <m/>
    <n v="1"/>
    <n v="1"/>
    <n v="1"/>
    <s v="Elizabeth Allyn"/>
    <n v="20190930"/>
    <s v="20190930_LIZ_8675 - 20190930_LIZ_8731"/>
    <m/>
    <m/>
    <m/>
    <m/>
    <m/>
    <m/>
    <s v="Feeding, likely amphipod"/>
    <s v="Point"/>
  </r>
  <r>
    <n v="12"/>
    <n v="342"/>
    <s v="MAKAH"/>
    <d v="2020-08-14T00:00:00"/>
    <n v="2020"/>
    <n v="8"/>
    <x v="4"/>
    <s v="August"/>
    <s v="RHIB"/>
    <n v="1"/>
    <s v="SBE"/>
    <s v="12/30/1899 2:26:00 PM"/>
    <s v="Sail"/>
    <s v="N 48 21.69"/>
    <s v="W 124 33.34"/>
    <n v="48.361499999999999"/>
    <n v="-124.5556"/>
    <n v="28"/>
    <s v="ft"/>
    <s v="Er"/>
    <s v="&lt;Null&gt;"/>
    <s v="&lt;Null&gt;"/>
    <n v="1"/>
    <m/>
    <m/>
    <s v="&lt;Null&gt;"/>
    <s v="&lt;Null&gt;"/>
    <s v="Feeding"/>
    <m/>
    <m/>
    <m/>
    <m/>
    <n v="1"/>
    <n v="1"/>
    <s v="&lt;Null&gt;"/>
    <s v="Jonathan Scordino"/>
    <s v="2020 Makah\20200814"/>
    <s v="20200814_JON_1367 - 20200814_JON_1462"/>
    <m/>
    <m/>
    <m/>
    <m/>
    <m/>
    <m/>
    <s v="plume feeding. Location reads Sail R. unsure if that means rock or river?"/>
    <s v="Point"/>
  </r>
  <r>
    <n v="13"/>
    <n v="111"/>
    <s v="MAKAH"/>
    <d v="2019-09-19T00:00:00"/>
    <n v="2019"/>
    <n v="9"/>
    <x v="2"/>
    <s v="September"/>
    <s v="RHIB"/>
    <n v="4"/>
    <s v="SBE"/>
    <s v="12/30/1899 10:29:00 AM"/>
    <s v="Bullman"/>
    <s v="N 48 21.24"/>
    <s v="W 124 31.45"/>
    <n v="48.353999999999999"/>
    <n v="-124.5241"/>
    <n v="44"/>
    <s v="ft"/>
    <s v="Er"/>
    <s v="&lt;Null&gt;"/>
    <s v="&lt;Null&gt;"/>
    <n v="1"/>
    <m/>
    <m/>
    <s v="&lt;Null&gt;"/>
    <s v="&lt;Null&gt;"/>
    <s v="Feeding"/>
    <m/>
    <m/>
    <m/>
    <m/>
    <n v="1"/>
    <n v="1"/>
    <n v="1"/>
    <s v="Elizabeth Allyn"/>
    <n v="20190919"/>
    <s v="20190919_LIZ_7505 - 20190919_LIZ_7708"/>
    <s v="Jonathan Scordino"/>
    <n v="20190919"/>
    <s v="20190919_JON_1199 - 20190919_JON_1261"/>
    <m/>
    <m/>
    <m/>
    <s v="Biopsy sample taken"/>
    <s v="Point"/>
  </r>
  <r>
    <n v="14"/>
    <n v="339"/>
    <s v="MAKAH"/>
    <d v="2020-08-05T00:00:00"/>
    <n v="2020"/>
    <n v="8"/>
    <x v="4"/>
    <s v="August"/>
    <s v="RHIB"/>
    <n v="4"/>
    <s v="SBE"/>
    <s v="12/30/1899 2:21:00 PM"/>
    <s v="Bullman"/>
    <s v="N 48 21.54"/>
    <s v="W 124 32.28"/>
    <n v="48.359000000000002"/>
    <n v="-124.538"/>
    <n v="32"/>
    <s v="ft"/>
    <s v="Er"/>
    <s v="&lt;Null&gt;"/>
    <s v="&lt;Null&gt;"/>
    <n v="2"/>
    <m/>
    <m/>
    <s v="&lt;Null&gt;"/>
    <s v="&lt;Null&gt;"/>
    <s v="Travel"/>
    <m/>
    <s v="Breaching"/>
    <m/>
    <m/>
    <n v="1"/>
    <n v="2"/>
    <s v="&lt;Null&gt;"/>
    <s v="Jonathan Scordino"/>
    <s v="2020 Makah\20200805"/>
    <s v="20200805_JON_1157 - 20200805_JON_1246"/>
    <s v="Liliana Scordino"/>
    <s v="2020 Makah\20200805"/>
    <s v="20200805_LIZ_6934 - 20200805_LIZ_7038"/>
    <m/>
    <m/>
    <m/>
    <s v="travel, breach"/>
    <s v="Point"/>
  </r>
  <r>
    <n v="15"/>
    <n v="337"/>
    <s v="MAKAH"/>
    <d v="2020-08-02T00:00:00"/>
    <n v="2020"/>
    <n v="8"/>
    <x v="4"/>
    <s v="August"/>
    <s v="Optimistic"/>
    <n v="2"/>
    <s v="S"/>
    <s v="&lt;Null&gt;"/>
    <s v="Bullman"/>
    <s v="N 48 21.28"/>
    <s v="W 124 32.21"/>
    <n v="48.354599999999998"/>
    <n v="-124.5368"/>
    <s v="&lt;Null&gt;"/>
    <m/>
    <s v="Er"/>
    <n v="5"/>
    <n v="9"/>
    <n v="6"/>
    <m/>
    <m/>
    <s v="&lt;Null&gt;"/>
    <s v="&lt;Null&gt;"/>
    <m/>
    <m/>
    <m/>
    <m/>
    <m/>
    <n v="1"/>
    <n v="6"/>
    <s v="&lt;Null&gt;"/>
    <s v="Jonathan Scordino"/>
    <s v="2020 Makah\20200802"/>
    <s v="20200802_DSC_0463 - 20200802_DSC_0674"/>
    <m/>
    <m/>
    <m/>
    <m/>
    <m/>
    <m/>
    <s v="estimate 5-7, but 9 individual lefts in photos (grainy, could be duplicates)"/>
    <s v="Point"/>
  </r>
  <r>
    <n v="16"/>
    <n v="280"/>
    <s v="MAKAH"/>
    <d v="2020-07-08T00:00:00"/>
    <n v="2020"/>
    <n v="7"/>
    <x v="0"/>
    <s v="July"/>
    <s v="RHIB"/>
    <n v="7"/>
    <s v="S"/>
    <s v="12/30/1899 2:09:00 PM"/>
    <s v="Bullman"/>
    <s v="N 48 21.48"/>
    <s v="W 124 32.15"/>
    <n v="48.357999999999997"/>
    <n v="-124.53579999999999"/>
    <n v="24"/>
    <s v="ft"/>
    <s v="Er"/>
    <s v="&lt;Null&gt;"/>
    <s v="&lt;Null&gt;"/>
    <n v="1"/>
    <m/>
    <m/>
    <s v="&lt;Null&gt;"/>
    <s v="&lt;Null&gt;"/>
    <m/>
    <m/>
    <m/>
    <m/>
    <m/>
    <n v="1"/>
    <n v="1"/>
    <s v="&lt;Null&gt;"/>
    <s v="Jonathan Scordino"/>
    <s v="2020 Makah\20200708"/>
    <s v="20200708_JON_4183 - 20200708_JON_4269"/>
    <m/>
    <m/>
    <m/>
    <m/>
    <m/>
    <m/>
    <m/>
    <s v="Point"/>
  </r>
  <r>
    <n v="17"/>
    <n v="131"/>
    <s v="MAKAH"/>
    <d v="2019-09-30T00:00:00"/>
    <n v="2019"/>
    <n v="9"/>
    <x v="2"/>
    <s v="September"/>
    <s v="Optimistic"/>
    <n v="5"/>
    <s v="S"/>
    <s v="12/30/1899 3:41:00 PM"/>
    <s v="N of Seal Rock"/>
    <s v="N 48 21.83"/>
    <s v="W 124 32.76"/>
    <n v="48.363799999999998"/>
    <n v="-124.54600000000001"/>
    <s v="&lt;Null&gt;"/>
    <m/>
    <s v="Er"/>
    <s v="&lt;Null&gt;"/>
    <s v="&lt;Null&gt;"/>
    <n v="1"/>
    <m/>
    <m/>
    <s v="&lt;Null&gt;"/>
    <s v="&lt;Null&gt;"/>
    <m/>
    <m/>
    <m/>
    <m/>
    <m/>
    <n v="1"/>
    <n v="1"/>
    <n v="1"/>
    <s v="Elizabeth Allyn"/>
    <n v="20190930"/>
    <s v="20190930_LIZ_8737 - 20190930_LIZ_8749"/>
    <m/>
    <m/>
    <m/>
    <m/>
    <m/>
    <m/>
    <m/>
    <s v="Point"/>
  </r>
  <r>
    <n v="18"/>
    <n v="69"/>
    <s v="MAKAH"/>
    <d v="2019-07-22T00:00:00"/>
    <n v="2019"/>
    <n v="7"/>
    <x v="5"/>
    <s v="July"/>
    <s v="HABITAT"/>
    <n v="3"/>
    <s v="S"/>
    <s v="12/30/1899 10:42:00 AM"/>
    <s v="Bullman"/>
    <s v="N 48 21.39"/>
    <s v="W 124 32.59"/>
    <n v="48.356499999999997"/>
    <n v="-124.5431"/>
    <n v="18"/>
    <s v="ft"/>
    <s v="Er"/>
    <s v="&lt;Null&gt;"/>
    <s v="&lt;Null&gt;"/>
    <n v="1"/>
    <m/>
    <m/>
    <s v="&lt;Null&gt;"/>
    <s v="&lt;Null&gt;"/>
    <s v="Feeding"/>
    <m/>
    <m/>
    <m/>
    <m/>
    <n v="1"/>
    <n v="1"/>
    <n v="1"/>
    <s v="Elizabeth Allyn"/>
    <n v="20190722"/>
    <s v="20190722_LIZ_3763-3812, 20190722_JON_7383-7408"/>
    <m/>
    <m/>
    <m/>
    <m/>
    <m/>
    <m/>
    <s v="Feeding. Tried to get a fecal sample, but could only get mud plume [Elizabeth Allyn only photographer listed, split up frame sets between _LIZ and _JON in Frame 1 field]"/>
    <s v="Point"/>
  </r>
  <r>
    <n v="19"/>
    <n v="325"/>
    <s v="MAKAH"/>
    <d v="2020-07-27T00:00:00"/>
    <n v="2020"/>
    <n v="7"/>
    <x v="0"/>
    <s v="July"/>
    <s v="RHIB"/>
    <n v="16"/>
    <s v="S"/>
    <s v="12/30/1899 10:30:00 AM"/>
    <m/>
    <s v="N 48 21.92"/>
    <s v="W 124 33.62"/>
    <n v="48.365299999999998"/>
    <n v="-124.5603"/>
    <n v="37"/>
    <s v="ft"/>
    <s v="Er"/>
    <s v="&lt;Null&gt;"/>
    <s v="&lt;Null&gt;"/>
    <n v="1"/>
    <m/>
    <m/>
    <s v="&lt;Null&gt;"/>
    <s v="&lt;Null&gt;"/>
    <s v="Travel"/>
    <m/>
    <m/>
    <m/>
    <m/>
    <n v="1"/>
    <n v="1"/>
    <s v="&lt;Null&gt;"/>
    <s v="Jonathan Scordino"/>
    <s v="2020 Makah\20200727"/>
    <s v="20200727_JON_9991 - 20200727_JON_0042"/>
    <m/>
    <m/>
    <m/>
    <m/>
    <m/>
    <m/>
    <s v="some photo overlap with next sighting within photo range [Changed frame end from 0048 to 0042, after which new animal appeared, since this sighting only has 1 animal -ED]"/>
    <s v="Point"/>
  </r>
  <r>
    <n v="20"/>
    <n v="164"/>
    <s v="MAKAH"/>
    <d v="2019-10-14T00:00:00"/>
    <n v="2019"/>
    <n v="10"/>
    <x v="6"/>
    <s v="October"/>
    <s v="RHIB"/>
    <n v="6"/>
    <s v="SBE"/>
    <s v="12/30/1899 11:16:00 AM"/>
    <s v="Bullman"/>
    <s v="N 48 21.52"/>
    <s v="W 124 32.39"/>
    <n v="48.358600000000003"/>
    <n v="-124.5398"/>
    <n v="33"/>
    <s v="ft"/>
    <s v="Er"/>
    <s v="&lt;Null&gt;"/>
    <s v="&lt;Null&gt;"/>
    <n v="1"/>
    <m/>
    <m/>
    <s v="&lt;Null&gt;"/>
    <s v="&lt;Null&gt;"/>
    <s v="Travel"/>
    <m/>
    <m/>
    <m/>
    <m/>
    <n v="1"/>
    <n v="1"/>
    <n v="1"/>
    <s v="Elizabeth Allyn"/>
    <n v="20191014"/>
    <s v="20191014_LIZ_1281 - 20191014_LIZ_1386"/>
    <s v="Jonathan Scordino"/>
    <n v="20191014"/>
    <s v="20191014_JON_4392 - 20191014_JON_4423"/>
    <m/>
    <m/>
    <m/>
    <s v="missed a scat"/>
    <s v="Point"/>
  </r>
  <r>
    <n v="21"/>
    <n v="165"/>
    <s v="MAKAH"/>
    <d v="2019-10-14T00:00:00"/>
    <n v="2019"/>
    <n v="10"/>
    <x v="6"/>
    <s v="October"/>
    <s v="RHIB"/>
    <n v="10"/>
    <s v="SBE"/>
    <s v="12/30/1899 1:38:00 PM"/>
    <m/>
    <s v="N 48 21.91"/>
    <s v="W 124 33.06"/>
    <n v="48.365099999999998"/>
    <n v="-124.551"/>
    <n v="51"/>
    <s v="ft"/>
    <s v="Er"/>
    <s v="&lt;Null&gt;"/>
    <s v="&lt;Null&gt;"/>
    <n v="1"/>
    <m/>
    <m/>
    <s v="&lt;Null&gt;"/>
    <s v="&lt;Null&gt;"/>
    <s v="Resting"/>
    <m/>
    <m/>
    <m/>
    <m/>
    <n v="1"/>
    <n v="1"/>
    <s v="&lt;Null&gt;"/>
    <s v="Elizabeth Allyn"/>
    <n v="20191014"/>
    <s v="20191014_LIZ_1387 - 20191014_LIZ_1658"/>
    <m/>
    <m/>
    <m/>
    <m/>
    <m/>
    <m/>
    <s v="Many photos, but no ID shots, no head shots for BC, but maybe for recruitment analysis_x000a_Sitting just below surface, spinning, snorkeling, dorsal didn't breach the surface"/>
    <s v="Point"/>
  </r>
  <r>
    <n v="22"/>
    <n v="313"/>
    <s v="MAKAH"/>
    <d v="2020-07-24T00:00:00"/>
    <n v="2020"/>
    <n v="7"/>
    <x v="0"/>
    <s v="July"/>
    <s v="RHIB"/>
    <n v="3"/>
    <s v="SBE"/>
    <s v="12/30/1899 9:03:00 AM"/>
    <s v="Sail River"/>
    <s v="N 48 21.80"/>
    <s v="W 124 33.48"/>
    <n v="48.363300000000002"/>
    <n v="-124.55800000000001"/>
    <n v="26"/>
    <s v="ft"/>
    <s v="Er"/>
    <s v="&lt;Null&gt;"/>
    <s v="&lt;Null&gt;"/>
    <n v="2"/>
    <m/>
    <m/>
    <s v="&lt;Null&gt;"/>
    <s v="&lt;Null&gt;"/>
    <s v="Feeding"/>
    <m/>
    <m/>
    <m/>
    <m/>
    <n v="1"/>
    <n v="1"/>
    <s v="&lt;Null&gt;"/>
    <s v="Jonathan Scordino"/>
    <s v="2020 Makah\20200724"/>
    <s v="20200724_JON_8941 - 20200724_JON_8988"/>
    <m/>
    <m/>
    <m/>
    <m/>
    <m/>
    <m/>
    <s v="Must have moved west and joined sighting #2, lost"/>
    <s v="Point"/>
  </r>
  <r>
    <n v="23"/>
    <n v="163"/>
    <s v="MAKAH"/>
    <d v="2019-10-14T00:00:00"/>
    <n v="2019"/>
    <n v="10"/>
    <x v="6"/>
    <s v="October"/>
    <s v="RHIB"/>
    <n v="4"/>
    <s v="SBE"/>
    <s v="12/30/1899 10:31:00 AM"/>
    <s v="Snow Creek"/>
    <s v="N 48 21.33"/>
    <s v="W 124 32.60"/>
    <n v="48.355499999999999"/>
    <n v="-124.5433"/>
    <n v="22"/>
    <s v="ft"/>
    <s v="Er"/>
    <s v="&lt;Null&gt;"/>
    <s v="&lt;Null&gt;"/>
    <n v="2"/>
    <m/>
    <m/>
    <s v="&lt;Null&gt;"/>
    <s v="&lt;Null&gt;"/>
    <s v="Feeding"/>
    <m/>
    <m/>
    <m/>
    <m/>
    <n v="1"/>
    <n v="2"/>
    <n v="2"/>
    <s v="Elizabeth Allyn"/>
    <n v="20191014"/>
    <s v="20191014_LIZ_1135 - 20191014_LIZ_1280"/>
    <s v="Jonathan Scordino"/>
    <n v="20191014"/>
    <s v="20191014_JON_4253 - 20191014_JON_4391"/>
    <m/>
    <m/>
    <m/>
    <s v="fecal sample collected"/>
    <s v="Point"/>
  </r>
  <r>
    <n v="24"/>
    <n v="346"/>
    <s v="MAKAH"/>
    <d v="2020-11-19T00:00:00"/>
    <n v="2020"/>
    <n v="11"/>
    <x v="7"/>
    <s v="November"/>
    <s v="Optimistic"/>
    <n v="3"/>
    <s v="SBE"/>
    <s v="12/30/1899 1:07:00 PM"/>
    <s v="Seal/Sail"/>
    <s v="N 48 21.55"/>
    <s v="W 124 33.14"/>
    <n v="48.359099999999998"/>
    <n v="-124.5523"/>
    <s v="&lt;Null&gt;"/>
    <m/>
    <s v="Er"/>
    <s v="&lt;Null&gt;"/>
    <s v="&lt;Null&gt;"/>
    <n v="1"/>
    <m/>
    <m/>
    <s v="&lt;Null&gt;"/>
    <s v="&lt;Null&gt;"/>
    <m/>
    <m/>
    <m/>
    <m/>
    <m/>
    <n v="1"/>
    <n v="1"/>
    <s v="&lt;Null&gt;"/>
    <s v="Jonathan Scordino"/>
    <s v="2020 Makah\20201119"/>
    <s v="20201119_LIZ_8271 - 20201119_LIZ_8334"/>
    <m/>
    <m/>
    <m/>
    <m/>
    <m/>
    <m/>
    <s v="[Changed begin frame from 8261 to 8271. -ED]"/>
    <s v="Point"/>
  </r>
  <r>
    <n v="25"/>
    <n v="305"/>
    <s v="MAKAH"/>
    <d v="2020-07-16T00:00:00"/>
    <n v="2020"/>
    <n v="7"/>
    <x v="0"/>
    <s v="July"/>
    <s v="RHIB"/>
    <n v="6"/>
    <s v="SBE"/>
    <s v="12/30/1899 1:52:00 PM"/>
    <s v="East Bullman"/>
    <s v="N 48 21.07"/>
    <s v="W 124 31.55"/>
    <n v="48.351100000000002"/>
    <n v="-124.5258"/>
    <n v="36"/>
    <s v="ft"/>
    <s v="Er"/>
    <s v="&lt;Null&gt;"/>
    <s v="&lt;Null&gt;"/>
    <n v="1"/>
    <m/>
    <m/>
    <s v="&lt;Null&gt;"/>
    <s v="&lt;Null&gt;"/>
    <s v="Feeding"/>
    <m/>
    <s v="Travel"/>
    <m/>
    <m/>
    <n v="1"/>
    <n v="1"/>
    <s v="&lt;Null&gt;"/>
    <s v="Jonathan Scordino"/>
    <s v="2020 Makah\20200716"/>
    <s v="20200716_JON_7956 - 20200716_JON_8029"/>
    <m/>
    <m/>
    <m/>
    <m/>
    <m/>
    <m/>
    <m/>
    <s v="Point"/>
  </r>
  <r>
    <n v="26"/>
    <n v="344"/>
    <s v="MAKAH"/>
    <d v="2020-09-25T00:00:00"/>
    <n v="2020"/>
    <n v="9"/>
    <x v="8"/>
    <s v="September"/>
    <s v="RHIB"/>
    <n v="3"/>
    <s v="SBE"/>
    <s v="12/30/1899 1:00:00 PM"/>
    <s v="Sail River"/>
    <s v="N 48 21.75"/>
    <s v="W 124 33.35"/>
    <n v="48.362499999999997"/>
    <n v="-124.5558"/>
    <n v="32"/>
    <s v="ft"/>
    <s v="Er"/>
    <s v="&lt;Null&gt;"/>
    <s v="&lt;Null&gt;"/>
    <n v="2"/>
    <m/>
    <m/>
    <s v="&lt;Null&gt;"/>
    <s v="&lt;Null&gt;"/>
    <s v="Feeding"/>
    <m/>
    <m/>
    <m/>
    <m/>
    <n v="1"/>
    <n v="2"/>
    <s v="&lt;Null&gt;"/>
    <s v="Jonathan Scordino"/>
    <s v="2020 Makah\20200925"/>
    <s v="20200925_JON_2327 - 20200925_JON_2473"/>
    <s v="Elizabeth Allyn"/>
    <s v="2020 Makah\20200925"/>
    <s v="20200925_LIZ_7719 - 20200925_LIZ_7892"/>
    <m/>
    <m/>
    <m/>
    <s v="feed?"/>
    <s v="Point"/>
  </r>
  <r>
    <n v="27"/>
    <n v="188"/>
    <s v="MAKAH"/>
    <d v="2019-11-06T00:00:00"/>
    <n v="2019"/>
    <n v="11"/>
    <x v="1"/>
    <s v="November"/>
    <s v="RHIB"/>
    <n v="3"/>
    <s v="SBE"/>
    <s v="12/30/1899 2:06:00 PM"/>
    <m/>
    <s v="N 48 21.87"/>
    <s v="W 124 33.43"/>
    <n v="48.3645"/>
    <n v="-124.55710000000001"/>
    <n v="39"/>
    <s v="ft"/>
    <s v="Er"/>
    <s v="&lt;Null&gt;"/>
    <s v="&lt;Null&gt;"/>
    <n v="1"/>
    <m/>
    <m/>
    <s v="&lt;Null&gt;"/>
    <s v="&lt;Null&gt;"/>
    <s v="Feeding"/>
    <m/>
    <m/>
    <m/>
    <m/>
    <n v="1"/>
    <n v="1"/>
    <n v="1"/>
    <s v="Elizabeth Allyn"/>
    <n v="20191106"/>
    <s v="20191106_LIZ_3161 - 20191106_LIZ_3222"/>
    <s v="Jonathan Scordino"/>
    <n v="20191106"/>
    <s v="20191106_JON_5545 - 20191106_JON_5586"/>
    <m/>
    <m/>
    <m/>
    <s v="mudplume, benthic feeding. [Moved frames 3161-3164 from S02 and 5543-5544 to S02]"/>
    <s v="Point"/>
  </r>
  <r>
    <n v="28"/>
    <n v="303"/>
    <s v="MAKAH"/>
    <d v="2020-07-16T00:00:00"/>
    <n v="2020"/>
    <n v="7"/>
    <x v="0"/>
    <s v="July"/>
    <s v="RHIB"/>
    <n v="3"/>
    <s v="SBE"/>
    <s v="12/30/1899 1:30:00 PM"/>
    <s v="Seal Rock"/>
    <s v="N 48 21.83"/>
    <s v="W 124 32.83"/>
    <n v="48.363799999999998"/>
    <n v="-124.5471"/>
    <n v="37"/>
    <s v="ft"/>
    <s v="Er"/>
    <s v="&lt;Null&gt;"/>
    <s v="&lt;Null&gt;"/>
    <n v="1"/>
    <m/>
    <m/>
    <s v="&lt;Null&gt;"/>
    <s v="&lt;Null&gt;"/>
    <s v="Travel"/>
    <m/>
    <m/>
    <m/>
    <m/>
    <n v="1"/>
    <n v="1"/>
    <s v="&lt;Null&gt;"/>
    <s v="Jonathan Scordino"/>
    <s v="2020 Makah\20200716"/>
    <s v="20200716_JON_7748 - 20200716_JON_7774"/>
    <m/>
    <m/>
    <m/>
    <m/>
    <m/>
    <m/>
    <m/>
    <s v="Point"/>
  </r>
  <r>
    <n v="29"/>
    <n v="92"/>
    <s v="MAKAH"/>
    <d v="2019-08-20T00:00:00"/>
    <n v="2019"/>
    <n v="8"/>
    <x v="9"/>
    <s v="August"/>
    <s v="Optimistic"/>
    <n v="1"/>
    <s v="SBE"/>
    <s v="12/30/1899 9:18:00 AM"/>
    <s v="Sail River"/>
    <s v="N 48 21.90"/>
    <s v="W 124 33.24"/>
    <n v="48.365000000000002"/>
    <n v="-124.554"/>
    <n v="26"/>
    <s v="ft"/>
    <s v="Er"/>
    <s v="&lt;Null&gt;"/>
    <s v="&lt;Null&gt;"/>
    <n v="1"/>
    <m/>
    <m/>
    <s v="&lt;Null&gt;"/>
    <s v="&lt;Null&gt;"/>
    <s v="Feeding"/>
    <m/>
    <m/>
    <m/>
    <m/>
    <n v="1"/>
    <n v="1"/>
    <n v="1"/>
    <s v="Elizabeth Allyn"/>
    <n v="20190820"/>
    <s v="20190820_LIZ_6098 - 20190820_LIZ_6139"/>
    <m/>
    <m/>
    <m/>
    <m/>
    <m/>
    <m/>
    <s v="fecal sample collected"/>
    <s v="Point"/>
  </r>
  <r>
    <n v="30"/>
    <n v="328"/>
    <s v="MAKAH"/>
    <d v="2020-07-27T00:00:00"/>
    <n v="2020"/>
    <n v="7"/>
    <x v="0"/>
    <s v="July"/>
    <s v="RHIB"/>
    <n v="20"/>
    <s v="SBE"/>
    <s v="12/30/1899 11:20:00 AM"/>
    <s v="Bullman"/>
    <s v="N 48 21.63"/>
    <s v="W 124 32.24"/>
    <n v="48.360500000000002"/>
    <n v="-124.5373"/>
    <n v="47"/>
    <s v="ft"/>
    <s v="Er"/>
    <s v="&lt;Null&gt;"/>
    <s v="&lt;Null&gt;"/>
    <n v="3"/>
    <m/>
    <m/>
    <s v="&lt;Null&gt;"/>
    <s v="&lt;Null&gt;"/>
    <s v="Feeding"/>
    <m/>
    <m/>
    <m/>
    <m/>
    <n v="1"/>
    <n v="3"/>
    <s v="&lt;Null&gt;"/>
    <s v="Jonathan Scordino"/>
    <s v="2020 Makah\20200727"/>
    <s v="20200727_JON_0165 - 20200727_JON_0373"/>
    <m/>
    <m/>
    <m/>
    <m/>
    <m/>
    <m/>
    <s v="Pacman, feed"/>
    <s v="Point"/>
  </r>
  <r>
    <n v="31"/>
    <n v="324"/>
    <s v="MAKAH"/>
    <d v="2020-07-27T00:00:00"/>
    <n v="2020"/>
    <n v="7"/>
    <x v="0"/>
    <s v="July"/>
    <s v="RHIB"/>
    <n v="15"/>
    <s v="SBE"/>
    <s v="12/30/1899 10:28:00 AM"/>
    <s v="Herda cabin"/>
    <s v="N 48 21.97"/>
    <s v="W 124 33.70"/>
    <n v="48.366100000000003"/>
    <n v="-124.5616"/>
    <n v="38"/>
    <s v="ft"/>
    <s v="Er"/>
    <s v="&lt;Null&gt;"/>
    <s v="&lt;Null&gt;"/>
    <n v="1"/>
    <m/>
    <m/>
    <s v="&lt;Null&gt;"/>
    <s v="&lt;Null&gt;"/>
    <s v="Feeding"/>
    <m/>
    <m/>
    <m/>
    <m/>
    <n v="1"/>
    <n v="1"/>
    <s v="&lt;Null&gt;"/>
    <s v="Jonathan Scordino"/>
    <s v="2020 Makah\20200727"/>
    <s v="20200727_JON_9954 - 20200727_JON_9990"/>
    <m/>
    <m/>
    <m/>
    <m/>
    <m/>
    <m/>
    <m/>
    <s v="Point"/>
  </r>
  <r>
    <n v="32"/>
    <n v="318"/>
    <s v="MAKAH"/>
    <d v="2020-07-26T00:00:00"/>
    <n v="2020"/>
    <n v="7"/>
    <x v="0"/>
    <s v="July"/>
    <s v="Optimistic"/>
    <n v="3"/>
    <s v="S"/>
    <s v="12/30/1899 10:22:00 AM"/>
    <m/>
    <s v="N 48 21.66"/>
    <s v="W 124 33.21"/>
    <n v="48.360999999999997"/>
    <n v="-124.5535"/>
    <s v="&lt;Null&gt;"/>
    <m/>
    <s v="Er"/>
    <s v="&lt;Null&gt;"/>
    <s v="&lt;Null&gt;"/>
    <n v="3"/>
    <m/>
    <m/>
    <s v="&lt;Null&gt;"/>
    <s v="&lt;Null&gt;"/>
    <m/>
    <m/>
    <m/>
    <m/>
    <m/>
    <n v="1"/>
    <n v="3"/>
    <s v="&lt;Null&gt;"/>
    <s v="Jonathan Scordino"/>
    <s v="2020 Makah\20200726"/>
    <s v="20200726_JON_0167 - 20200726_JON_0224"/>
    <m/>
    <m/>
    <m/>
    <m/>
    <m/>
    <m/>
    <s v="[Added begin frame of 0167, no begin frame was listed. Looks like camera date/time was corrected on last frame of this sighting.-ED]"/>
    <s v="Point"/>
  </r>
  <r>
    <n v="33"/>
    <n v="129"/>
    <s v="MAKAH"/>
    <d v="2019-09-30T00:00:00"/>
    <n v="2019"/>
    <n v="9"/>
    <x v="2"/>
    <s v="September"/>
    <s v="Optimistic"/>
    <n v="2"/>
    <s v="SBE"/>
    <s v="12/30/1899 3:17:00 PM"/>
    <s v="Sail River"/>
    <s v="N 48 21.94"/>
    <s v="W 124 33.65"/>
    <n v="48.365600000000001"/>
    <n v="-124.5608"/>
    <n v="39"/>
    <s v="ft"/>
    <s v="Er"/>
    <s v="&lt;Null&gt;"/>
    <s v="&lt;Null&gt;"/>
    <n v="1"/>
    <m/>
    <m/>
    <s v="&lt;Null&gt;"/>
    <s v="&lt;Null&gt;"/>
    <s v="Feeding"/>
    <m/>
    <m/>
    <m/>
    <m/>
    <n v="1"/>
    <n v="1"/>
    <n v="1"/>
    <s v="Elizabeth Allyn"/>
    <n v="20190930"/>
    <s v="20190930_LIZ_8648 - 20190930_LIZ_8674"/>
    <m/>
    <m/>
    <m/>
    <m/>
    <m/>
    <m/>
    <s v="Feeding, likely mysids, Liliana spotted"/>
    <s v="Point"/>
  </r>
  <r>
    <n v="34"/>
    <n v="273"/>
    <s v="MAKAH"/>
    <d v="2020-06-18T00:00:00"/>
    <n v="2020"/>
    <n v="6"/>
    <x v="3"/>
    <s v="June"/>
    <s v="RHIB"/>
    <n v="9"/>
    <s v="SBE"/>
    <s v="12/30/1899 8:59:00 AM"/>
    <s v="Bullman"/>
    <s v="N 48 21.55"/>
    <s v="W 124 32.31"/>
    <n v="48.359099999999998"/>
    <n v="-124.5385"/>
    <n v="27"/>
    <s v="ft"/>
    <s v="Er"/>
    <s v="&lt;Null&gt;"/>
    <s v="&lt;Null&gt;"/>
    <n v="4"/>
    <m/>
    <m/>
    <s v="&lt;Null&gt;"/>
    <s v="&lt;Null&gt;"/>
    <s v="Feeding"/>
    <m/>
    <s v="Bubbles"/>
    <m/>
    <m/>
    <n v="1"/>
    <n v="4"/>
    <s v="&lt;Null&gt;"/>
    <s v="Jonathan Scordino"/>
    <s v="2020 Makah\20200618"/>
    <s v="20200618_JON_1659 - 20200618_JON_2595"/>
    <m/>
    <m/>
    <m/>
    <m/>
    <m/>
    <m/>
    <s v="1 small whale, big barnacle scars. bubble feed, feed. White dot left has prop scars right"/>
    <s v="Point"/>
  </r>
  <r>
    <n v="35"/>
    <n v="314"/>
    <s v="MAKAH"/>
    <d v="2020-07-24T00:00:00"/>
    <n v="2020"/>
    <n v="7"/>
    <x v="0"/>
    <s v="July"/>
    <s v="RHIB"/>
    <n v="6"/>
    <s v="SBE"/>
    <s v="12/30/1899 9:36:00 AM"/>
    <m/>
    <s v="N 48 21.49"/>
    <s v="W 124 32.32"/>
    <n v="48.3581"/>
    <n v="-124.5386"/>
    <s v="&lt;Null&gt;"/>
    <m/>
    <s v="Er"/>
    <s v="&lt;Null&gt;"/>
    <n v="7"/>
    <n v="3"/>
    <m/>
    <m/>
    <s v="&lt;Null&gt;"/>
    <s v="&lt;Null&gt;"/>
    <s v="Feeding"/>
    <m/>
    <s v="Travel"/>
    <m/>
    <m/>
    <n v="1"/>
    <n v="5"/>
    <s v="&lt;Null&gt;"/>
    <s v="Jonathan Scordino"/>
    <s v="2020 Makah\20200724"/>
    <s v="20200724_JON_8989 - 20200724_JON_9659"/>
    <m/>
    <m/>
    <m/>
    <m/>
    <m/>
    <m/>
    <s v="Estimated as 3 whales in the field, looks like 7 individual right sides in photos"/>
    <s v="Point"/>
  </r>
  <r>
    <n v="36"/>
    <n v="1"/>
    <s v="CRC"/>
    <d v="2019-09-01T00:00:00"/>
    <n v="2019"/>
    <n v="9"/>
    <x v="2"/>
    <s v="September"/>
    <s v="ZIP"/>
    <n v="1"/>
    <m/>
    <s v="12/30/1899 11:18:00 AM"/>
    <m/>
    <s v="N48 22.10"/>
    <s v="W124 33.80"/>
    <n v="48.368400000000001"/>
    <n v="-124.5633"/>
    <s v="&lt;Null&gt;"/>
    <s v="m"/>
    <s v="Er"/>
    <s v="&lt;Null&gt;"/>
    <s v="&lt;Null&gt;"/>
    <n v="1"/>
    <n v="0"/>
    <s v="Single"/>
    <s v="&lt;Null&gt;"/>
    <s v="&lt;Null&gt;"/>
    <s v="Mill"/>
    <m/>
    <s v="Breach"/>
    <m/>
    <m/>
    <n v="0"/>
    <n v="1"/>
    <s v="&lt;Null&gt;"/>
    <s v="John Calambokidis"/>
    <m/>
    <d v="2023-01-20T00:00:00"/>
    <s v="Jonathan Scordino"/>
    <n v="20190901"/>
    <s v="20190901_JON_9557 - 20190901_JON_9683"/>
    <m/>
    <m/>
    <m/>
    <s v="cats 46 164.705  ptt_x000a_John photos not in folder with JON photos"/>
    <s v="Point"/>
  </r>
  <r>
    <n v="37"/>
    <n v="312"/>
    <s v="MAKAH"/>
    <d v="2020-07-24T00:00:00"/>
    <n v="2020"/>
    <n v="7"/>
    <x v="0"/>
    <s v="July"/>
    <s v="RHIB"/>
    <n v="2"/>
    <s v="SBE"/>
    <s v="12/30/1899 8:41:00 AM"/>
    <s v="Herda cabin"/>
    <s v="N 48 22.04"/>
    <s v="W 124 33.76"/>
    <n v="48.3673"/>
    <n v="-124.5626"/>
    <n v="16"/>
    <s v="ft"/>
    <s v="Er"/>
    <s v="&lt;Null&gt;"/>
    <s v="&lt;Null&gt;"/>
    <n v="4"/>
    <m/>
    <m/>
    <s v="&lt;Null&gt;"/>
    <s v="&lt;Null&gt;"/>
    <s v="Feeding"/>
    <m/>
    <m/>
    <m/>
    <m/>
    <n v="1"/>
    <n v="5"/>
    <s v="&lt;Null&gt;"/>
    <s v="Jonathan Scordino"/>
    <s v="2020 Makah\20200724"/>
    <s v="20200724_JON_8522 - 20200724_JON_8940"/>
    <m/>
    <m/>
    <m/>
    <m/>
    <m/>
    <m/>
    <m/>
    <s v="Point"/>
  </r>
  <r>
    <n v="38"/>
    <n v="326"/>
    <s v="MAKAH"/>
    <d v="2020-07-27T00:00:00"/>
    <n v="2020"/>
    <n v="7"/>
    <x v="0"/>
    <s v="July"/>
    <s v="RHIB"/>
    <n v="17"/>
    <s v="S"/>
    <s v="12/30/1899 10:39:00 AM"/>
    <m/>
    <s v="N 48 21.75"/>
    <s v="W 124 33.41"/>
    <n v="48.362499999999997"/>
    <n v="-124.5568"/>
    <n v="29"/>
    <s v="ft"/>
    <s v="Er"/>
    <n v="1"/>
    <n v="2"/>
    <n v="2"/>
    <m/>
    <m/>
    <s v="&lt;Null&gt;"/>
    <s v="&lt;Null&gt;"/>
    <s v="Feeding"/>
    <m/>
    <s v="Travel"/>
    <m/>
    <m/>
    <n v="1"/>
    <n v="2"/>
    <s v="&lt;Null&gt;"/>
    <s v="Jonathan Scordino"/>
    <s v="2020 Makah\20200727"/>
    <s v="20200727_JON_0043 - 20200727_JON_0149"/>
    <m/>
    <m/>
    <m/>
    <m/>
    <m/>
    <m/>
    <s v="recorded as 1 whale in the field, 2 rights in photos"/>
    <s v="Point"/>
  </r>
  <r>
    <n v="39"/>
    <n v="279"/>
    <s v="MAKAH"/>
    <d v="2020-07-08T00:00:00"/>
    <n v="2020"/>
    <n v="7"/>
    <x v="0"/>
    <s v="July"/>
    <s v="RHIB"/>
    <n v="4"/>
    <s v="SBE"/>
    <s v="12/30/1899 1:53:00 PM"/>
    <s v="Sail Rock"/>
    <s v="N 48 21.67"/>
    <s v="W 124 32.78"/>
    <n v="48.3611"/>
    <n v="-124.5463"/>
    <n v="28"/>
    <s v="ft"/>
    <s v="Er"/>
    <s v="&lt;Null&gt;"/>
    <s v="&lt;Null&gt;"/>
    <n v="1"/>
    <m/>
    <m/>
    <s v="&lt;Null&gt;"/>
    <s v="&lt;Null&gt;"/>
    <s v="Feeding"/>
    <m/>
    <s v="Travel"/>
    <m/>
    <m/>
    <n v="1"/>
    <n v="1"/>
    <s v="&lt;Null&gt;"/>
    <s v="Jonathan Scordino"/>
    <s v="2020 Makah\20200708"/>
    <s v="20200708_JON_4090 - 20200708_JON_4182"/>
    <m/>
    <m/>
    <m/>
    <m/>
    <m/>
    <m/>
    <m/>
    <s v="Point"/>
  </r>
  <r>
    <n v="40"/>
    <n v="62"/>
    <s v="MAKAH"/>
    <d v="2019-07-09T00:00:00"/>
    <n v="2019"/>
    <n v="7"/>
    <x v="5"/>
    <s v="July"/>
    <s v="RHIB"/>
    <n v="6"/>
    <s v="S"/>
    <s v="12/30/1899 3:55:00 PM"/>
    <s v="Sail River"/>
    <s v="N 48 21.78"/>
    <s v="W 124 33.41"/>
    <n v="48.363"/>
    <n v="-124.5568"/>
    <n v="30"/>
    <s v="ft"/>
    <s v="Er"/>
    <s v="&lt;Null&gt;"/>
    <s v="&lt;Null&gt;"/>
    <n v="1"/>
    <m/>
    <m/>
    <s v="&lt;Null&gt;"/>
    <s v="&lt;Null&gt;"/>
    <s v="Feeding"/>
    <m/>
    <m/>
    <m/>
    <m/>
    <n v="1"/>
    <n v="1"/>
    <n v="1"/>
    <s v="Elizabeth Allyn"/>
    <n v="20190709"/>
    <s v="20190709_LIZ_3229 - 20190709_LIZ_3312"/>
    <s v="Angelina Woods"/>
    <n v="20190709"/>
    <s v="20190709_ANG_6896 - 20190709_ANG_6974"/>
    <s v="Kaeden Butterfield"/>
    <n v="20190709"/>
    <s v="20190709_KAE_9692 - 20190709_KAE_9738"/>
    <m/>
    <s v="Point"/>
  </r>
  <r>
    <n v="41"/>
    <n v="345"/>
    <s v="MAKAH"/>
    <d v="2020-09-25T00:00:00"/>
    <n v="2020"/>
    <n v="9"/>
    <x v="8"/>
    <s v="September"/>
    <s v="RHIB"/>
    <n v="6"/>
    <s v="SBE"/>
    <s v="12/30/1899 1:50:00 PM"/>
    <s v="Sail River"/>
    <s v="N 48 21.53"/>
    <s v="W 124 32.54"/>
    <n v="48.358800000000002"/>
    <n v="-124.5423"/>
    <n v="29"/>
    <s v="ft"/>
    <s v="Er"/>
    <s v="&lt;Null&gt;"/>
    <s v="&lt;Null&gt;"/>
    <n v="2"/>
    <m/>
    <m/>
    <s v="&lt;Null&gt;"/>
    <s v="&lt;Null&gt;"/>
    <s v="Feeding"/>
    <m/>
    <s v="Travel"/>
    <m/>
    <m/>
    <n v="1"/>
    <n v="2"/>
    <s v="&lt;Null&gt;"/>
    <s v="Elizabeth Allyn"/>
    <s v="2020 Makah\20200925"/>
    <s v="20200925_LIZ_7893 - 20200925_LIZ_8113"/>
    <s v="Jonathan Scordino"/>
    <s v="2020 Makah\20200925"/>
    <s v="20200925_JON_2474 - 20200925_JON_2645"/>
    <m/>
    <m/>
    <m/>
    <s v="Data sheet says 3 individuals total, 1 calf, but in photos just two presumed adults are seen, including the tagged whale. Close review needed of whale photos."/>
    <s v="Point"/>
  </r>
  <r>
    <n v="42"/>
    <n v="336"/>
    <s v="MAKAH"/>
    <d v="2020-08-02T00:00:00"/>
    <n v="2020"/>
    <n v="8"/>
    <x v="4"/>
    <s v="August"/>
    <s v="Optimistic"/>
    <n v="1"/>
    <s v="S"/>
    <s v="&lt;Null&gt;"/>
    <s v="Sail River"/>
    <s v="N 48 21.65"/>
    <s v="W 124 33.36"/>
    <n v="48.360799999999998"/>
    <n v="-124.556"/>
    <s v="&lt;Null&gt;"/>
    <m/>
    <s v="Er"/>
    <n v="6"/>
    <n v="10"/>
    <n v="8"/>
    <m/>
    <m/>
    <s v="&lt;Null&gt;"/>
    <s v="&lt;Null&gt;"/>
    <m/>
    <m/>
    <m/>
    <m/>
    <m/>
    <n v="1"/>
    <n v="5"/>
    <s v="&lt;Null&gt;"/>
    <s v="Jonathan Scordino"/>
    <s v="2020 Makah\Opportunistic photos\20200802"/>
    <s v="20200802_DSC_0372 - 20200802_DSC_0460"/>
    <m/>
    <m/>
    <m/>
    <m/>
    <m/>
    <m/>
    <m/>
    <s v="Point"/>
  </r>
  <r>
    <m/>
    <m/>
    <m/>
    <m/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46">
    <pivotField showAll="0"/>
    <pivotField showAll="0"/>
    <pivotField showAll="0"/>
    <pivotField showAll="0"/>
    <pivotField showAll="0"/>
    <pivotField showAll="0"/>
    <pivotField axis="axisRow" showAll="0">
      <items count="12">
        <item x="6"/>
        <item x="1"/>
        <item x="5"/>
        <item x="9"/>
        <item x="2"/>
        <item x="7"/>
        <item x="3"/>
        <item x="0"/>
        <item x="4"/>
        <item x="8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Est_Size_Best" fld="22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tabSelected="1" workbookViewId="0">
      <selection activeCell="A18" sqref="A18:B28"/>
    </sheetView>
  </sheetViews>
  <sheetFormatPr defaultRowHeight="15" x14ac:dyDescent="0.25"/>
  <cols>
    <col min="1" max="1" width="13.140625" bestFit="1" customWidth="1"/>
    <col min="2" max="2" width="23.42578125" bestFit="1" customWidth="1"/>
  </cols>
  <sheetData>
    <row r="3" spans="1:2" x14ac:dyDescent="0.25">
      <c r="A3" s="4" t="s">
        <v>298</v>
      </c>
      <c r="B3" t="s">
        <v>311</v>
      </c>
    </row>
    <row r="4" spans="1:2" x14ac:dyDescent="0.25">
      <c r="A4" s="5" t="s">
        <v>299</v>
      </c>
      <c r="B4" s="6">
        <v>1.3333333333333333</v>
      </c>
    </row>
    <row r="5" spans="1:2" x14ac:dyDescent="0.25">
      <c r="A5" s="5" t="s">
        <v>300</v>
      </c>
      <c r="B5" s="6">
        <v>1</v>
      </c>
    </row>
    <row r="6" spans="1:2" x14ac:dyDescent="0.25">
      <c r="A6" s="5" t="s">
        <v>301</v>
      </c>
      <c r="B6" s="6">
        <v>1</v>
      </c>
    </row>
    <row r="7" spans="1:2" x14ac:dyDescent="0.25">
      <c r="A7" s="5" t="s">
        <v>302</v>
      </c>
      <c r="B7" s="6">
        <v>1</v>
      </c>
    </row>
    <row r="8" spans="1:2" x14ac:dyDescent="0.25">
      <c r="A8" s="5" t="s">
        <v>303</v>
      </c>
      <c r="B8" s="6">
        <v>1.1428571428571428</v>
      </c>
    </row>
    <row r="9" spans="1:2" x14ac:dyDescent="0.25">
      <c r="A9" s="5" t="s">
        <v>304</v>
      </c>
      <c r="B9" s="6">
        <v>1</v>
      </c>
    </row>
    <row r="10" spans="1:2" x14ac:dyDescent="0.25">
      <c r="A10" s="5" t="s">
        <v>305</v>
      </c>
      <c r="B10" s="6">
        <v>2.5</v>
      </c>
    </row>
    <row r="11" spans="1:2" x14ac:dyDescent="0.25">
      <c r="A11" s="5" t="s">
        <v>306</v>
      </c>
      <c r="B11" s="6">
        <v>1.875</v>
      </c>
    </row>
    <row r="12" spans="1:2" x14ac:dyDescent="0.25">
      <c r="A12" s="5" t="s">
        <v>307</v>
      </c>
      <c r="B12" s="6">
        <v>4.25</v>
      </c>
    </row>
    <row r="13" spans="1:2" x14ac:dyDescent="0.25">
      <c r="A13" s="5" t="s">
        <v>308</v>
      </c>
      <c r="B13" s="6">
        <v>2</v>
      </c>
    </row>
    <row r="14" spans="1:2" x14ac:dyDescent="0.25">
      <c r="A14" s="5" t="s">
        <v>309</v>
      </c>
      <c r="B14" s="6"/>
    </row>
    <row r="15" spans="1:2" x14ac:dyDescent="0.25">
      <c r="A15" s="5" t="s">
        <v>310</v>
      </c>
      <c r="B15" s="6">
        <v>1.8095238095238095</v>
      </c>
    </row>
    <row r="18" spans="1:2" x14ac:dyDescent="0.25">
      <c r="A18" s="5" t="s">
        <v>301</v>
      </c>
      <c r="B18" s="6">
        <v>1</v>
      </c>
    </row>
    <row r="19" spans="1:2" x14ac:dyDescent="0.25">
      <c r="A19" s="5" t="s">
        <v>302</v>
      </c>
      <c r="B19" s="6">
        <v>1</v>
      </c>
    </row>
    <row r="20" spans="1:2" x14ac:dyDescent="0.25">
      <c r="A20" s="5" t="s">
        <v>303</v>
      </c>
      <c r="B20" s="6">
        <v>1.1428571428571428</v>
      </c>
    </row>
    <row r="21" spans="1:2" x14ac:dyDescent="0.25">
      <c r="A21" s="5" t="s">
        <v>299</v>
      </c>
      <c r="B21" s="6">
        <v>1.3333333333333333</v>
      </c>
    </row>
    <row r="22" spans="1:2" x14ac:dyDescent="0.25">
      <c r="A22" s="5" t="s">
        <v>300</v>
      </c>
      <c r="B22" s="6">
        <v>1</v>
      </c>
    </row>
    <row r="23" spans="1:2" x14ac:dyDescent="0.25">
      <c r="A23" s="5" t="s">
        <v>305</v>
      </c>
      <c r="B23" s="6">
        <v>2.5</v>
      </c>
    </row>
    <row r="24" spans="1:2" x14ac:dyDescent="0.25">
      <c r="A24" s="5" t="s">
        <v>306</v>
      </c>
      <c r="B24" s="6">
        <v>1.875</v>
      </c>
    </row>
    <row r="25" spans="1:2" x14ac:dyDescent="0.25">
      <c r="A25" s="5" t="s">
        <v>307</v>
      </c>
      <c r="B25" s="6">
        <v>4.25</v>
      </c>
    </row>
    <row r="26" spans="1:2" x14ac:dyDescent="0.25">
      <c r="A26" s="5" t="s">
        <v>308</v>
      </c>
      <c r="B26" s="6">
        <v>2</v>
      </c>
    </row>
    <row r="27" spans="1:2" x14ac:dyDescent="0.25">
      <c r="A27" s="5" t="s">
        <v>312</v>
      </c>
      <c r="B27" s="6">
        <v>0</v>
      </c>
    </row>
    <row r="28" spans="1:2" x14ac:dyDescent="0.25">
      <c r="A28" s="5" t="s">
        <v>304</v>
      </c>
      <c r="B28" s="6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workbookViewId="0">
      <selection sqref="A1:XFD1048576"/>
    </sheetView>
  </sheetViews>
  <sheetFormatPr defaultRowHeight="15" x14ac:dyDescent="0.25"/>
  <cols>
    <col min="1" max="3" width="9.140625" style="1"/>
    <col min="4" max="4" width="10" style="1" bestFit="1" customWidth="1"/>
    <col min="5" max="16384" width="9.140625" style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>
        <v>1</v>
      </c>
      <c r="B2" s="1">
        <v>327</v>
      </c>
      <c r="C2" s="1" t="s">
        <v>45</v>
      </c>
      <c r="D2" s="2">
        <v>44039</v>
      </c>
      <c r="E2" s="1">
        <v>2020</v>
      </c>
      <c r="F2" s="1">
        <v>7</v>
      </c>
      <c r="G2" s="1" t="str">
        <f>CONCATENATE(E2,"_",F2)</f>
        <v>2020_7</v>
      </c>
      <c r="H2" s="1" t="s">
        <v>46</v>
      </c>
      <c r="I2" s="1" t="s">
        <v>47</v>
      </c>
      <c r="J2" s="1">
        <v>19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>
        <v>48.363999999999997</v>
      </c>
      <c r="Q2" s="1">
        <v>-124.5478</v>
      </c>
      <c r="R2" s="1">
        <v>46</v>
      </c>
      <c r="S2" s="1" t="s">
        <v>53</v>
      </c>
      <c r="T2" s="1" t="s">
        <v>54</v>
      </c>
      <c r="U2" s="1" t="s">
        <v>55</v>
      </c>
      <c r="V2" s="1" t="s">
        <v>55</v>
      </c>
      <c r="W2" s="1">
        <v>1</v>
      </c>
      <c r="Z2" s="1" t="s">
        <v>55</v>
      </c>
      <c r="AA2" s="1" t="s">
        <v>55</v>
      </c>
      <c r="AG2" s="1">
        <v>1</v>
      </c>
      <c r="AH2" s="1">
        <v>1</v>
      </c>
      <c r="AI2" s="1" t="s">
        <v>55</v>
      </c>
      <c r="AJ2" s="1" t="s">
        <v>56</v>
      </c>
      <c r="AK2" s="1" t="s">
        <v>57</v>
      </c>
      <c r="AL2" s="1" t="s">
        <v>58</v>
      </c>
      <c r="AS2" s="1" t="s">
        <v>59</v>
      </c>
      <c r="AT2" s="1" t="s">
        <v>60</v>
      </c>
    </row>
    <row r="3" spans="1:46" x14ac:dyDescent="0.25">
      <c r="A3" s="1">
        <v>2</v>
      </c>
      <c r="B3" s="1">
        <v>190</v>
      </c>
      <c r="C3" s="1" t="s">
        <v>45</v>
      </c>
      <c r="D3" s="2">
        <v>43775</v>
      </c>
      <c r="E3" s="1">
        <v>2019</v>
      </c>
      <c r="F3" s="1">
        <v>11</v>
      </c>
      <c r="G3" s="1" t="str">
        <f t="shared" ref="G3:G43" si="0">CONCATENATE(E3,"_",F3)</f>
        <v>2019_11</v>
      </c>
      <c r="H3" s="1" t="s">
        <v>61</v>
      </c>
      <c r="I3" s="1" t="s">
        <v>47</v>
      </c>
      <c r="J3" s="1">
        <v>8</v>
      </c>
      <c r="K3" s="1" t="s">
        <v>48</v>
      </c>
      <c r="L3" s="1" t="s">
        <v>62</v>
      </c>
      <c r="M3" s="1" t="s">
        <v>63</v>
      </c>
      <c r="N3" s="1" t="s">
        <v>64</v>
      </c>
      <c r="O3" s="1" t="s">
        <v>65</v>
      </c>
      <c r="P3" s="1">
        <v>48.351500000000001</v>
      </c>
      <c r="Q3" s="1">
        <v>-124.5271</v>
      </c>
      <c r="R3" s="1">
        <v>22</v>
      </c>
      <c r="S3" s="1" t="s">
        <v>53</v>
      </c>
      <c r="T3" s="1" t="s">
        <v>54</v>
      </c>
      <c r="U3" s="1" t="s">
        <v>55</v>
      </c>
      <c r="V3" s="1" t="s">
        <v>55</v>
      </c>
      <c r="W3" s="1">
        <v>1</v>
      </c>
      <c r="Z3" s="1" t="s">
        <v>55</v>
      </c>
      <c r="AA3" s="1" t="s">
        <v>55</v>
      </c>
      <c r="AB3" s="1" t="s">
        <v>66</v>
      </c>
      <c r="AG3" s="1">
        <v>1</v>
      </c>
      <c r="AH3" s="1">
        <v>1</v>
      </c>
      <c r="AI3" s="1">
        <v>1</v>
      </c>
      <c r="AJ3" s="1" t="s">
        <v>67</v>
      </c>
      <c r="AK3" s="1">
        <v>20191106</v>
      </c>
      <c r="AL3" s="1" t="s">
        <v>68</v>
      </c>
      <c r="AM3" s="1" t="s">
        <v>56</v>
      </c>
      <c r="AN3" s="1">
        <v>20191106</v>
      </c>
      <c r="AO3" s="1" t="s">
        <v>69</v>
      </c>
      <c r="AS3" s="1" t="s">
        <v>70</v>
      </c>
      <c r="AT3" s="1" t="s">
        <v>60</v>
      </c>
    </row>
    <row r="4" spans="1:46" x14ac:dyDescent="0.25">
      <c r="A4" s="1">
        <v>3</v>
      </c>
      <c r="B4" s="1">
        <v>189</v>
      </c>
      <c r="C4" s="1" t="s">
        <v>45</v>
      </c>
      <c r="D4" s="2">
        <v>43775</v>
      </c>
      <c r="E4" s="1">
        <v>2019</v>
      </c>
      <c r="F4" s="1">
        <v>11</v>
      </c>
      <c r="G4" s="1" t="str">
        <f t="shared" si="0"/>
        <v>2019_11</v>
      </c>
      <c r="H4" s="1" t="s">
        <v>61</v>
      </c>
      <c r="I4" s="1" t="s">
        <v>47</v>
      </c>
      <c r="J4" s="1">
        <v>4</v>
      </c>
      <c r="K4" s="1" t="s">
        <v>48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48.363300000000002</v>
      </c>
      <c r="Q4" s="1">
        <v>-124.55759999999999</v>
      </c>
      <c r="R4" s="1">
        <v>32</v>
      </c>
      <c r="S4" s="1" t="s">
        <v>53</v>
      </c>
      <c r="T4" s="1" t="s">
        <v>54</v>
      </c>
      <c r="U4" s="1">
        <v>1</v>
      </c>
      <c r="V4" s="1">
        <v>2</v>
      </c>
      <c r="W4" s="1">
        <v>1</v>
      </c>
      <c r="Z4" s="1" t="s">
        <v>55</v>
      </c>
      <c r="AA4" s="1" t="s">
        <v>55</v>
      </c>
      <c r="AB4" s="1" t="s">
        <v>75</v>
      </c>
      <c r="AG4" s="1">
        <v>1</v>
      </c>
      <c r="AH4" s="1">
        <v>1</v>
      </c>
      <c r="AI4" s="1">
        <v>1</v>
      </c>
      <c r="AJ4" s="1" t="s">
        <v>67</v>
      </c>
      <c r="AK4" s="1">
        <v>20191106</v>
      </c>
      <c r="AL4" s="1" t="s">
        <v>76</v>
      </c>
      <c r="AM4" s="1" t="s">
        <v>56</v>
      </c>
      <c r="AN4" s="1">
        <v>20191106</v>
      </c>
      <c r="AO4" s="1" t="s">
        <v>77</v>
      </c>
      <c r="AS4" s="1" t="s">
        <v>78</v>
      </c>
      <c r="AT4" s="1" t="s">
        <v>60</v>
      </c>
    </row>
    <row r="5" spans="1:46" x14ac:dyDescent="0.25">
      <c r="A5" s="1">
        <v>4</v>
      </c>
      <c r="B5" s="1">
        <v>133</v>
      </c>
      <c r="C5" s="1" t="s">
        <v>45</v>
      </c>
      <c r="D5" s="2">
        <v>43738</v>
      </c>
      <c r="E5" s="1">
        <v>2019</v>
      </c>
      <c r="F5" s="1">
        <v>9</v>
      </c>
      <c r="G5" s="1" t="str">
        <f t="shared" si="0"/>
        <v>2019_9</v>
      </c>
      <c r="H5" s="1" t="s">
        <v>79</v>
      </c>
      <c r="I5" s="1" t="s">
        <v>80</v>
      </c>
      <c r="J5" s="1">
        <v>8</v>
      </c>
      <c r="K5" s="1" t="s">
        <v>81</v>
      </c>
      <c r="L5" s="1" t="s">
        <v>82</v>
      </c>
      <c r="M5" s="1" t="s">
        <v>83</v>
      </c>
      <c r="N5" s="1" t="s">
        <v>84</v>
      </c>
      <c r="O5" s="1" t="s">
        <v>85</v>
      </c>
      <c r="P5" s="1">
        <v>48.354599999999998</v>
      </c>
      <c r="Q5" s="1">
        <v>-124.53060000000001</v>
      </c>
      <c r="R5" s="1" t="s">
        <v>55</v>
      </c>
      <c r="T5" s="1" t="s">
        <v>54</v>
      </c>
      <c r="U5" s="1" t="s">
        <v>55</v>
      </c>
      <c r="V5" s="1" t="s">
        <v>55</v>
      </c>
      <c r="W5" s="1">
        <v>1</v>
      </c>
      <c r="Z5" s="1" t="s">
        <v>55</v>
      </c>
      <c r="AA5" s="1" t="s">
        <v>55</v>
      </c>
      <c r="AG5" s="1">
        <v>1</v>
      </c>
      <c r="AH5" s="1">
        <v>1</v>
      </c>
      <c r="AI5" s="1">
        <v>1</v>
      </c>
      <c r="AJ5" s="1" t="s">
        <v>67</v>
      </c>
      <c r="AK5" s="1">
        <v>20190930</v>
      </c>
      <c r="AL5" s="1" t="s">
        <v>86</v>
      </c>
      <c r="AT5" s="1" t="s">
        <v>60</v>
      </c>
    </row>
    <row r="6" spans="1:46" x14ac:dyDescent="0.25">
      <c r="A6" s="1">
        <v>5</v>
      </c>
      <c r="B6" s="1">
        <v>272</v>
      </c>
      <c r="C6" s="1" t="s">
        <v>45</v>
      </c>
      <c r="D6" s="2">
        <v>44000</v>
      </c>
      <c r="E6" s="1">
        <v>2020</v>
      </c>
      <c r="F6" s="1">
        <v>6</v>
      </c>
      <c r="G6" s="1" t="str">
        <f t="shared" si="0"/>
        <v>2020_6</v>
      </c>
      <c r="H6" s="1" t="s">
        <v>87</v>
      </c>
      <c r="I6" s="1" t="s">
        <v>47</v>
      </c>
      <c r="J6" s="1">
        <v>5</v>
      </c>
      <c r="K6" s="1" t="s">
        <v>48</v>
      </c>
      <c r="L6" s="1" t="s">
        <v>88</v>
      </c>
      <c r="M6" s="1" t="s">
        <v>89</v>
      </c>
      <c r="N6" s="1" t="s">
        <v>90</v>
      </c>
      <c r="O6" s="1" t="s">
        <v>91</v>
      </c>
      <c r="P6" s="1">
        <v>48.365000000000002</v>
      </c>
      <c r="Q6" s="1">
        <v>-124.5603</v>
      </c>
      <c r="R6" s="1">
        <v>19</v>
      </c>
      <c r="S6" s="1" t="s">
        <v>53</v>
      </c>
      <c r="T6" s="1" t="s">
        <v>54</v>
      </c>
      <c r="U6" s="1" t="s">
        <v>55</v>
      </c>
      <c r="V6" s="1" t="s">
        <v>55</v>
      </c>
      <c r="W6" s="1">
        <v>1</v>
      </c>
      <c r="Z6" s="1" t="s">
        <v>55</v>
      </c>
      <c r="AA6" s="1" t="s">
        <v>55</v>
      </c>
      <c r="AG6" s="1">
        <v>1</v>
      </c>
      <c r="AH6" s="1">
        <v>1</v>
      </c>
      <c r="AI6" s="1" t="s">
        <v>55</v>
      </c>
      <c r="AJ6" s="1" t="s">
        <v>56</v>
      </c>
      <c r="AK6" s="1" t="s">
        <v>92</v>
      </c>
      <c r="AL6" s="1" t="s">
        <v>93</v>
      </c>
      <c r="AS6" s="1" t="s">
        <v>94</v>
      </c>
      <c r="AT6" s="1" t="s">
        <v>60</v>
      </c>
    </row>
    <row r="7" spans="1:46" x14ac:dyDescent="0.25">
      <c r="A7" s="1">
        <v>6</v>
      </c>
      <c r="B7" s="1">
        <v>319</v>
      </c>
      <c r="C7" s="1" t="s">
        <v>45</v>
      </c>
      <c r="D7" s="2">
        <v>44038</v>
      </c>
      <c r="E7" s="1">
        <v>2020</v>
      </c>
      <c r="F7" s="1">
        <v>7</v>
      </c>
      <c r="G7" s="1" t="str">
        <f t="shared" si="0"/>
        <v>2020_7</v>
      </c>
      <c r="H7" s="1" t="s">
        <v>46</v>
      </c>
      <c r="I7" s="1" t="s">
        <v>80</v>
      </c>
      <c r="J7" s="1">
        <v>4</v>
      </c>
      <c r="K7" s="1" t="s">
        <v>48</v>
      </c>
      <c r="L7" s="1" t="s">
        <v>95</v>
      </c>
      <c r="N7" s="1" t="s">
        <v>96</v>
      </c>
      <c r="O7" s="1" t="s">
        <v>97</v>
      </c>
      <c r="P7" s="1">
        <v>48.358499999999999</v>
      </c>
      <c r="Q7" s="1">
        <v>-124.5368</v>
      </c>
      <c r="R7" s="1" t="s">
        <v>55</v>
      </c>
      <c r="T7" s="1" t="s">
        <v>54</v>
      </c>
      <c r="U7" s="1">
        <v>4</v>
      </c>
      <c r="V7" s="1">
        <v>5</v>
      </c>
      <c r="W7" s="1">
        <v>4</v>
      </c>
      <c r="Z7" s="1" t="s">
        <v>55</v>
      </c>
      <c r="AA7" s="1" t="s">
        <v>55</v>
      </c>
      <c r="AG7" s="1">
        <v>1</v>
      </c>
      <c r="AH7" s="1">
        <v>5</v>
      </c>
      <c r="AI7" s="1" t="s">
        <v>55</v>
      </c>
      <c r="AJ7" s="1" t="s">
        <v>56</v>
      </c>
      <c r="AK7" s="1" t="s">
        <v>98</v>
      </c>
      <c r="AL7" s="1" t="s">
        <v>99</v>
      </c>
      <c r="AT7" s="1" t="s">
        <v>60</v>
      </c>
    </row>
    <row r="8" spans="1:46" x14ac:dyDescent="0.25">
      <c r="A8" s="1">
        <v>7</v>
      </c>
      <c r="B8" s="1">
        <v>304</v>
      </c>
      <c r="C8" s="1" t="s">
        <v>45</v>
      </c>
      <c r="D8" s="2">
        <v>44028</v>
      </c>
      <c r="E8" s="1">
        <v>2020</v>
      </c>
      <c r="F8" s="1">
        <v>7</v>
      </c>
      <c r="G8" s="1" t="str">
        <f t="shared" si="0"/>
        <v>2020_7</v>
      </c>
      <c r="H8" s="1" t="s">
        <v>46</v>
      </c>
      <c r="I8" s="1" t="s">
        <v>47</v>
      </c>
      <c r="J8" s="1">
        <v>4</v>
      </c>
      <c r="K8" s="1" t="s">
        <v>48</v>
      </c>
      <c r="L8" s="1" t="s">
        <v>100</v>
      </c>
      <c r="M8" s="1" t="s">
        <v>83</v>
      </c>
      <c r="N8" s="1" t="s">
        <v>96</v>
      </c>
      <c r="O8" s="1" t="s">
        <v>101</v>
      </c>
      <c r="P8" s="1">
        <v>48.358499999999999</v>
      </c>
      <c r="Q8" s="1">
        <v>-124.53660000000001</v>
      </c>
      <c r="R8" s="1">
        <v>19</v>
      </c>
      <c r="S8" s="1" t="s">
        <v>53</v>
      </c>
      <c r="T8" s="1" t="s">
        <v>54</v>
      </c>
      <c r="U8" s="1" t="s">
        <v>55</v>
      </c>
      <c r="V8" s="1" t="s">
        <v>55</v>
      </c>
      <c r="W8" s="1">
        <v>1</v>
      </c>
      <c r="Z8" s="1" t="s">
        <v>55</v>
      </c>
      <c r="AA8" s="1" t="s">
        <v>55</v>
      </c>
      <c r="AB8" s="1" t="s">
        <v>66</v>
      </c>
      <c r="AG8" s="1">
        <v>1</v>
      </c>
      <c r="AH8" s="1">
        <v>1</v>
      </c>
      <c r="AI8" s="1" t="s">
        <v>55</v>
      </c>
      <c r="AJ8" s="1" t="s">
        <v>56</v>
      </c>
      <c r="AK8" s="1" t="s">
        <v>102</v>
      </c>
      <c r="AL8" s="1" t="s">
        <v>103</v>
      </c>
      <c r="AT8" s="1" t="s">
        <v>60</v>
      </c>
    </row>
    <row r="9" spans="1:46" x14ac:dyDescent="0.25">
      <c r="A9" s="1">
        <v>8</v>
      </c>
      <c r="B9" s="1">
        <v>132</v>
      </c>
      <c r="C9" s="1" t="s">
        <v>45</v>
      </c>
      <c r="D9" s="2">
        <v>43738</v>
      </c>
      <c r="E9" s="1">
        <v>2019</v>
      </c>
      <c r="F9" s="1">
        <v>9</v>
      </c>
      <c r="G9" s="1" t="str">
        <f t="shared" si="0"/>
        <v>2019_9</v>
      </c>
      <c r="H9" s="1" t="s">
        <v>79</v>
      </c>
      <c r="I9" s="1" t="s">
        <v>80</v>
      </c>
      <c r="J9" s="1">
        <v>6</v>
      </c>
      <c r="K9" s="1" t="s">
        <v>48</v>
      </c>
      <c r="L9" s="1" t="s">
        <v>104</v>
      </c>
      <c r="M9" s="1" t="s">
        <v>72</v>
      </c>
      <c r="N9" s="1" t="s">
        <v>105</v>
      </c>
      <c r="O9" s="1" t="s">
        <v>106</v>
      </c>
      <c r="P9" s="1">
        <v>48.360999999999997</v>
      </c>
      <c r="Q9" s="1">
        <v>-124.5453</v>
      </c>
      <c r="R9" s="1" t="s">
        <v>55</v>
      </c>
      <c r="T9" s="1" t="s">
        <v>54</v>
      </c>
      <c r="U9" s="1" t="s">
        <v>55</v>
      </c>
      <c r="V9" s="1" t="s">
        <v>55</v>
      </c>
      <c r="W9" s="1">
        <v>2</v>
      </c>
      <c r="Z9" s="1" t="s">
        <v>55</v>
      </c>
      <c r="AA9" s="1" t="s">
        <v>55</v>
      </c>
      <c r="AB9" s="1" t="s">
        <v>75</v>
      </c>
      <c r="AG9" s="1">
        <v>1</v>
      </c>
      <c r="AH9" s="1">
        <v>3</v>
      </c>
      <c r="AI9" s="1">
        <v>3</v>
      </c>
      <c r="AJ9" s="1" t="s">
        <v>67</v>
      </c>
      <c r="AK9" s="1">
        <v>20190930</v>
      </c>
      <c r="AL9" s="1" t="s">
        <v>107</v>
      </c>
      <c r="AS9" s="1" t="s">
        <v>108</v>
      </c>
      <c r="AT9" s="1" t="s">
        <v>60</v>
      </c>
    </row>
    <row r="10" spans="1:46" x14ac:dyDescent="0.25">
      <c r="A10" s="1">
        <v>9</v>
      </c>
      <c r="B10" s="1">
        <v>315</v>
      </c>
      <c r="C10" s="1" t="s">
        <v>45</v>
      </c>
      <c r="D10" s="2">
        <v>44036</v>
      </c>
      <c r="E10" s="1">
        <v>2020</v>
      </c>
      <c r="F10" s="1">
        <v>7</v>
      </c>
      <c r="G10" s="1" t="str">
        <f t="shared" si="0"/>
        <v>2020_7</v>
      </c>
      <c r="H10" s="1" t="s">
        <v>46</v>
      </c>
      <c r="I10" s="1" t="s">
        <v>47</v>
      </c>
      <c r="J10" s="1">
        <v>7</v>
      </c>
      <c r="K10" s="1" t="s">
        <v>48</v>
      </c>
      <c r="L10" s="1" t="s">
        <v>109</v>
      </c>
      <c r="M10" s="1" t="s">
        <v>110</v>
      </c>
      <c r="N10" s="1" t="s">
        <v>111</v>
      </c>
      <c r="O10" s="1" t="s">
        <v>112</v>
      </c>
      <c r="P10" s="1">
        <v>48.356099999999998</v>
      </c>
      <c r="Q10" s="1">
        <v>-124.5346</v>
      </c>
      <c r="R10" s="1" t="s">
        <v>55</v>
      </c>
      <c r="T10" s="1" t="s">
        <v>54</v>
      </c>
      <c r="U10" s="1" t="s">
        <v>55</v>
      </c>
      <c r="V10" s="1" t="s">
        <v>55</v>
      </c>
      <c r="W10" s="1">
        <v>1</v>
      </c>
      <c r="Z10" s="1" t="s">
        <v>55</v>
      </c>
      <c r="AA10" s="1" t="s">
        <v>55</v>
      </c>
      <c r="AB10" s="1" t="s">
        <v>75</v>
      </c>
      <c r="AG10" s="1">
        <v>1</v>
      </c>
      <c r="AH10" s="1">
        <v>1</v>
      </c>
      <c r="AI10" s="1" t="s">
        <v>55</v>
      </c>
      <c r="AJ10" s="1" t="s">
        <v>56</v>
      </c>
      <c r="AK10" s="1" t="s">
        <v>113</v>
      </c>
      <c r="AL10" s="1" t="s">
        <v>114</v>
      </c>
      <c r="AS10" s="1" t="s">
        <v>115</v>
      </c>
      <c r="AT10" s="1" t="s">
        <v>60</v>
      </c>
    </row>
    <row r="11" spans="1:46" x14ac:dyDescent="0.25">
      <c r="A11" s="1">
        <v>10</v>
      </c>
      <c r="B11" s="1">
        <v>211</v>
      </c>
      <c r="C11" s="1" t="s">
        <v>45</v>
      </c>
      <c r="D11" s="2">
        <v>43790</v>
      </c>
      <c r="E11" s="1">
        <v>2019</v>
      </c>
      <c r="F11" s="1">
        <v>11</v>
      </c>
      <c r="G11" s="1" t="str">
        <f t="shared" si="0"/>
        <v>2019_11</v>
      </c>
      <c r="H11" s="1" t="s">
        <v>61</v>
      </c>
      <c r="I11" s="1" t="s">
        <v>47</v>
      </c>
      <c r="J11" s="1">
        <v>6</v>
      </c>
      <c r="K11" s="1" t="s">
        <v>48</v>
      </c>
      <c r="L11" s="1" t="s">
        <v>116</v>
      </c>
      <c r="N11" s="1" t="s">
        <v>117</v>
      </c>
      <c r="O11" s="1" t="s">
        <v>118</v>
      </c>
      <c r="P11" s="1">
        <v>48.355600000000003</v>
      </c>
      <c r="Q11" s="1">
        <v>-124.5461</v>
      </c>
      <c r="R11" s="1">
        <v>14</v>
      </c>
      <c r="S11" s="1" t="s">
        <v>53</v>
      </c>
      <c r="T11" s="1" t="s">
        <v>54</v>
      </c>
      <c r="U11" s="1" t="s">
        <v>55</v>
      </c>
      <c r="V11" s="1" t="s">
        <v>55</v>
      </c>
      <c r="W11" s="1">
        <v>1</v>
      </c>
      <c r="Z11" s="1" t="s">
        <v>55</v>
      </c>
      <c r="AA11" s="1" t="s">
        <v>55</v>
      </c>
      <c r="AG11" s="1">
        <v>1</v>
      </c>
      <c r="AH11" s="1" t="s">
        <v>55</v>
      </c>
      <c r="AI11" s="1" t="s">
        <v>55</v>
      </c>
      <c r="AJ11" s="1" t="s">
        <v>56</v>
      </c>
      <c r="AK11" s="1">
        <v>20191121</v>
      </c>
      <c r="AL11" s="1" t="s">
        <v>119</v>
      </c>
      <c r="AS11" s="1" t="s">
        <v>120</v>
      </c>
      <c r="AT11" s="1" t="s">
        <v>60</v>
      </c>
    </row>
    <row r="12" spans="1:46" x14ac:dyDescent="0.25">
      <c r="A12" s="1">
        <v>11</v>
      </c>
      <c r="B12" s="1">
        <v>130</v>
      </c>
      <c r="C12" s="1" t="s">
        <v>45</v>
      </c>
      <c r="D12" s="2">
        <v>43738</v>
      </c>
      <c r="E12" s="1">
        <v>2019</v>
      </c>
      <c r="F12" s="1">
        <v>9</v>
      </c>
      <c r="G12" s="1" t="str">
        <f t="shared" si="0"/>
        <v>2019_9</v>
      </c>
      <c r="H12" s="1" t="s">
        <v>79</v>
      </c>
      <c r="I12" s="1" t="s">
        <v>80</v>
      </c>
      <c r="J12" s="1">
        <v>3</v>
      </c>
      <c r="K12" s="1" t="s">
        <v>81</v>
      </c>
      <c r="L12" s="1" t="s">
        <v>121</v>
      </c>
      <c r="M12" s="1" t="s">
        <v>122</v>
      </c>
      <c r="N12" s="1" t="s">
        <v>123</v>
      </c>
      <c r="O12" s="1" t="s">
        <v>124</v>
      </c>
      <c r="P12" s="1">
        <v>48.363</v>
      </c>
      <c r="Q12" s="1">
        <v>-124.5548</v>
      </c>
      <c r="R12" s="1">
        <v>41</v>
      </c>
      <c r="S12" s="1" t="s">
        <v>53</v>
      </c>
      <c r="T12" s="1" t="s">
        <v>54</v>
      </c>
      <c r="U12" s="1" t="s">
        <v>55</v>
      </c>
      <c r="V12" s="1" t="s">
        <v>55</v>
      </c>
      <c r="W12" s="1">
        <v>1</v>
      </c>
      <c r="Z12" s="1" t="s">
        <v>55</v>
      </c>
      <c r="AA12" s="1" t="s">
        <v>55</v>
      </c>
      <c r="AB12" s="1" t="s">
        <v>66</v>
      </c>
      <c r="AG12" s="1">
        <v>1</v>
      </c>
      <c r="AH12" s="1">
        <v>1</v>
      </c>
      <c r="AI12" s="1">
        <v>1</v>
      </c>
      <c r="AJ12" s="1" t="s">
        <v>67</v>
      </c>
      <c r="AK12" s="1">
        <v>20190930</v>
      </c>
      <c r="AL12" s="1" t="s">
        <v>125</v>
      </c>
      <c r="AS12" s="1" t="s">
        <v>126</v>
      </c>
      <c r="AT12" s="1" t="s">
        <v>60</v>
      </c>
    </row>
    <row r="13" spans="1:46" x14ac:dyDescent="0.25">
      <c r="A13" s="1">
        <v>12</v>
      </c>
      <c r="B13" s="1">
        <v>342</v>
      </c>
      <c r="C13" s="1" t="s">
        <v>45</v>
      </c>
      <c r="D13" s="2">
        <v>44057</v>
      </c>
      <c r="E13" s="1">
        <v>2020</v>
      </c>
      <c r="F13" s="1">
        <v>8</v>
      </c>
      <c r="G13" s="1" t="str">
        <f t="shared" si="0"/>
        <v>2020_8</v>
      </c>
      <c r="H13" s="1" t="s">
        <v>127</v>
      </c>
      <c r="I13" s="1" t="s">
        <v>47</v>
      </c>
      <c r="J13" s="1">
        <v>1</v>
      </c>
      <c r="K13" s="1" t="s">
        <v>48</v>
      </c>
      <c r="L13" s="1" t="s">
        <v>128</v>
      </c>
      <c r="M13" s="1" t="s">
        <v>129</v>
      </c>
      <c r="N13" s="1" t="s">
        <v>130</v>
      </c>
      <c r="O13" s="1" t="s">
        <v>131</v>
      </c>
      <c r="P13" s="1">
        <v>48.361499999999999</v>
      </c>
      <c r="Q13" s="1">
        <v>-124.5556</v>
      </c>
      <c r="R13" s="1">
        <v>28</v>
      </c>
      <c r="S13" s="1" t="s">
        <v>53</v>
      </c>
      <c r="T13" s="1" t="s">
        <v>54</v>
      </c>
      <c r="U13" s="1" t="s">
        <v>55</v>
      </c>
      <c r="V13" s="1" t="s">
        <v>55</v>
      </c>
      <c r="W13" s="1">
        <v>1</v>
      </c>
      <c r="Z13" s="1" t="s">
        <v>55</v>
      </c>
      <c r="AA13" s="1" t="s">
        <v>55</v>
      </c>
      <c r="AB13" s="1" t="s">
        <v>66</v>
      </c>
      <c r="AG13" s="1">
        <v>1</v>
      </c>
      <c r="AH13" s="1">
        <v>1</v>
      </c>
      <c r="AI13" s="1" t="s">
        <v>55</v>
      </c>
      <c r="AJ13" s="1" t="s">
        <v>56</v>
      </c>
      <c r="AK13" s="1" t="s">
        <v>132</v>
      </c>
      <c r="AL13" s="1" t="s">
        <v>133</v>
      </c>
      <c r="AS13" s="1" t="s">
        <v>134</v>
      </c>
      <c r="AT13" s="1" t="s">
        <v>60</v>
      </c>
    </row>
    <row r="14" spans="1:46" x14ac:dyDescent="0.25">
      <c r="A14" s="1">
        <v>13</v>
      </c>
      <c r="B14" s="1">
        <v>111</v>
      </c>
      <c r="C14" s="1" t="s">
        <v>45</v>
      </c>
      <c r="D14" s="2">
        <v>43727</v>
      </c>
      <c r="E14" s="1">
        <v>2019</v>
      </c>
      <c r="F14" s="1">
        <v>9</v>
      </c>
      <c r="G14" s="1" t="str">
        <f t="shared" si="0"/>
        <v>2019_9</v>
      </c>
      <c r="H14" s="1" t="s">
        <v>79</v>
      </c>
      <c r="I14" s="1" t="s">
        <v>47</v>
      </c>
      <c r="J14" s="1">
        <v>4</v>
      </c>
      <c r="K14" s="1" t="s">
        <v>48</v>
      </c>
      <c r="L14" s="1" t="s">
        <v>135</v>
      </c>
      <c r="M14" s="1" t="s">
        <v>83</v>
      </c>
      <c r="N14" s="1" t="s">
        <v>136</v>
      </c>
      <c r="O14" s="1" t="s">
        <v>137</v>
      </c>
      <c r="P14" s="1">
        <v>48.353999999999999</v>
      </c>
      <c r="Q14" s="1">
        <v>-124.5241</v>
      </c>
      <c r="R14" s="1">
        <v>44</v>
      </c>
      <c r="S14" s="1" t="s">
        <v>53</v>
      </c>
      <c r="T14" s="1" t="s">
        <v>54</v>
      </c>
      <c r="U14" s="1" t="s">
        <v>55</v>
      </c>
      <c r="V14" s="1" t="s">
        <v>55</v>
      </c>
      <c r="W14" s="1">
        <v>1</v>
      </c>
      <c r="Z14" s="1" t="s">
        <v>55</v>
      </c>
      <c r="AA14" s="1" t="s">
        <v>55</v>
      </c>
      <c r="AB14" s="1" t="s">
        <v>66</v>
      </c>
      <c r="AG14" s="1">
        <v>1</v>
      </c>
      <c r="AH14" s="1">
        <v>1</v>
      </c>
      <c r="AI14" s="1">
        <v>1</v>
      </c>
      <c r="AJ14" s="1" t="s">
        <v>67</v>
      </c>
      <c r="AK14" s="1">
        <v>20190919</v>
      </c>
      <c r="AL14" s="1" t="s">
        <v>138</v>
      </c>
      <c r="AM14" s="1" t="s">
        <v>56</v>
      </c>
      <c r="AN14" s="1">
        <v>20190919</v>
      </c>
      <c r="AO14" s="1" t="s">
        <v>139</v>
      </c>
      <c r="AS14" s="1" t="s">
        <v>140</v>
      </c>
      <c r="AT14" s="1" t="s">
        <v>60</v>
      </c>
    </row>
    <row r="15" spans="1:46" x14ac:dyDescent="0.25">
      <c r="A15" s="1">
        <v>14</v>
      </c>
      <c r="B15" s="1">
        <v>339</v>
      </c>
      <c r="C15" s="1" t="s">
        <v>45</v>
      </c>
      <c r="D15" s="2">
        <v>44048</v>
      </c>
      <c r="E15" s="1">
        <v>2020</v>
      </c>
      <c r="F15" s="1">
        <v>8</v>
      </c>
      <c r="G15" s="1" t="str">
        <f t="shared" si="0"/>
        <v>2020_8</v>
      </c>
      <c r="H15" s="1" t="s">
        <v>127</v>
      </c>
      <c r="I15" s="1" t="s">
        <v>47</v>
      </c>
      <c r="J15" s="1">
        <v>4</v>
      </c>
      <c r="K15" s="1" t="s">
        <v>48</v>
      </c>
      <c r="L15" s="1" t="s">
        <v>141</v>
      </c>
      <c r="M15" s="1" t="s">
        <v>83</v>
      </c>
      <c r="N15" s="1" t="s">
        <v>142</v>
      </c>
      <c r="O15" s="1" t="s">
        <v>143</v>
      </c>
      <c r="P15" s="1">
        <v>48.359000000000002</v>
      </c>
      <c r="Q15" s="1">
        <v>-124.538</v>
      </c>
      <c r="R15" s="1">
        <v>32</v>
      </c>
      <c r="S15" s="1" t="s">
        <v>53</v>
      </c>
      <c r="T15" s="1" t="s">
        <v>54</v>
      </c>
      <c r="U15" s="1" t="s">
        <v>55</v>
      </c>
      <c r="V15" s="1" t="s">
        <v>55</v>
      </c>
      <c r="W15" s="1">
        <v>2</v>
      </c>
      <c r="Z15" s="1" t="s">
        <v>55</v>
      </c>
      <c r="AA15" s="1" t="s">
        <v>55</v>
      </c>
      <c r="AB15" s="1" t="s">
        <v>75</v>
      </c>
      <c r="AD15" s="1" t="s">
        <v>144</v>
      </c>
      <c r="AG15" s="1">
        <v>1</v>
      </c>
      <c r="AH15" s="1">
        <v>2</v>
      </c>
      <c r="AI15" s="1" t="s">
        <v>55</v>
      </c>
      <c r="AJ15" s="1" t="s">
        <v>56</v>
      </c>
      <c r="AK15" s="1" t="s">
        <v>145</v>
      </c>
      <c r="AL15" s="1" t="s">
        <v>146</v>
      </c>
      <c r="AM15" s="1" t="s">
        <v>147</v>
      </c>
      <c r="AN15" s="1" t="s">
        <v>145</v>
      </c>
      <c r="AO15" s="1" t="s">
        <v>148</v>
      </c>
      <c r="AS15" s="1" t="s">
        <v>149</v>
      </c>
      <c r="AT15" s="1" t="s">
        <v>60</v>
      </c>
    </row>
    <row r="16" spans="1:46" x14ac:dyDescent="0.25">
      <c r="A16" s="1">
        <v>15</v>
      </c>
      <c r="B16" s="1">
        <v>337</v>
      </c>
      <c r="C16" s="1" t="s">
        <v>45</v>
      </c>
      <c r="D16" s="2">
        <v>44045</v>
      </c>
      <c r="E16" s="1">
        <v>2020</v>
      </c>
      <c r="F16" s="1">
        <v>8</v>
      </c>
      <c r="G16" s="1" t="str">
        <f t="shared" si="0"/>
        <v>2020_8</v>
      </c>
      <c r="H16" s="1" t="s">
        <v>127</v>
      </c>
      <c r="I16" s="1" t="s">
        <v>80</v>
      </c>
      <c r="J16" s="1">
        <v>2</v>
      </c>
      <c r="K16" s="1" t="s">
        <v>81</v>
      </c>
      <c r="L16" s="1" t="s">
        <v>55</v>
      </c>
      <c r="M16" s="1" t="s">
        <v>83</v>
      </c>
      <c r="N16" s="1" t="s">
        <v>84</v>
      </c>
      <c r="O16" s="1" t="s">
        <v>97</v>
      </c>
      <c r="P16" s="1">
        <v>48.354599999999998</v>
      </c>
      <c r="Q16" s="1">
        <v>-124.5368</v>
      </c>
      <c r="R16" s="1" t="s">
        <v>55</v>
      </c>
      <c r="T16" s="1" t="s">
        <v>54</v>
      </c>
      <c r="U16" s="1">
        <v>5</v>
      </c>
      <c r="V16" s="1">
        <v>9</v>
      </c>
      <c r="W16" s="1">
        <v>6</v>
      </c>
      <c r="Z16" s="1" t="s">
        <v>55</v>
      </c>
      <c r="AA16" s="1" t="s">
        <v>55</v>
      </c>
      <c r="AG16" s="1">
        <v>1</v>
      </c>
      <c r="AH16" s="1">
        <v>6</v>
      </c>
      <c r="AI16" s="1" t="s">
        <v>55</v>
      </c>
      <c r="AJ16" s="1" t="s">
        <v>56</v>
      </c>
      <c r="AK16" s="1" t="s">
        <v>150</v>
      </c>
      <c r="AL16" s="1" t="s">
        <v>151</v>
      </c>
      <c r="AS16" s="1" t="s">
        <v>152</v>
      </c>
      <c r="AT16" s="1" t="s">
        <v>60</v>
      </c>
    </row>
    <row r="17" spans="1:46" x14ac:dyDescent="0.25">
      <c r="A17" s="1">
        <v>16</v>
      </c>
      <c r="B17" s="1">
        <v>280</v>
      </c>
      <c r="C17" s="1" t="s">
        <v>45</v>
      </c>
      <c r="D17" s="2">
        <v>44020</v>
      </c>
      <c r="E17" s="1">
        <v>2020</v>
      </c>
      <c r="F17" s="1">
        <v>7</v>
      </c>
      <c r="G17" s="1" t="str">
        <f t="shared" si="0"/>
        <v>2020_7</v>
      </c>
      <c r="H17" s="1" t="s">
        <v>46</v>
      </c>
      <c r="I17" s="1" t="s">
        <v>47</v>
      </c>
      <c r="J17" s="1">
        <v>7</v>
      </c>
      <c r="K17" s="1" t="s">
        <v>81</v>
      </c>
      <c r="L17" s="1" t="s">
        <v>153</v>
      </c>
      <c r="M17" s="1" t="s">
        <v>83</v>
      </c>
      <c r="N17" s="1" t="s">
        <v>154</v>
      </c>
      <c r="O17" s="1" t="s">
        <v>155</v>
      </c>
      <c r="P17" s="1">
        <v>48.357999999999997</v>
      </c>
      <c r="Q17" s="1">
        <v>-124.53579999999999</v>
      </c>
      <c r="R17" s="1">
        <v>24</v>
      </c>
      <c r="S17" s="1" t="s">
        <v>53</v>
      </c>
      <c r="T17" s="1" t="s">
        <v>54</v>
      </c>
      <c r="U17" s="1" t="s">
        <v>55</v>
      </c>
      <c r="V17" s="1" t="s">
        <v>55</v>
      </c>
      <c r="W17" s="1">
        <v>1</v>
      </c>
      <c r="Z17" s="1" t="s">
        <v>55</v>
      </c>
      <c r="AA17" s="1" t="s">
        <v>55</v>
      </c>
      <c r="AG17" s="1">
        <v>1</v>
      </c>
      <c r="AH17" s="1">
        <v>1</v>
      </c>
      <c r="AI17" s="1" t="s">
        <v>55</v>
      </c>
      <c r="AJ17" s="1" t="s">
        <v>56</v>
      </c>
      <c r="AK17" s="1" t="s">
        <v>156</v>
      </c>
      <c r="AL17" s="1" t="s">
        <v>157</v>
      </c>
      <c r="AT17" s="1" t="s">
        <v>60</v>
      </c>
    </row>
    <row r="18" spans="1:46" x14ac:dyDescent="0.25">
      <c r="A18" s="1">
        <v>17</v>
      </c>
      <c r="B18" s="1">
        <v>131</v>
      </c>
      <c r="C18" s="1" t="s">
        <v>45</v>
      </c>
      <c r="D18" s="2">
        <v>43738</v>
      </c>
      <c r="E18" s="1">
        <v>2019</v>
      </c>
      <c r="F18" s="1">
        <v>9</v>
      </c>
      <c r="G18" s="1" t="str">
        <f t="shared" si="0"/>
        <v>2019_9</v>
      </c>
      <c r="H18" s="1" t="s">
        <v>79</v>
      </c>
      <c r="I18" s="1" t="s">
        <v>80</v>
      </c>
      <c r="J18" s="1">
        <v>5</v>
      </c>
      <c r="K18" s="1" t="s">
        <v>81</v>
      </c>
      <c r="L18" s="1" t="s">
        <v>158</v>
      </c>
      <c r="M18" s="1" t="s">
        <v>159</v>
      </c>
      <c r="N18" s="1" t="s">
        <v>160</v>
      </c>
      <c r="O18" s="1" t="s">
        <v>161</v>
      </c>
      <c r="P18" s="1">
        <v>48.363799999999998</v>
      </c>
      <c r="Q18" s="1">
        <v>-124.54600000000001</v>
      </c>
      <c r="R18" s="1" t="s">
        <v>55</v>
      </c>
      <c r="T18" s="1" t="s">
        <v>54</v>
      </c>
      <c r="U18" s="1" t="s">
        <v>55</v>
      </c>
      <c r="V18" s="1" t="s">
        <v>55</v>
      </c>
      <c r="W18" s="1">
        <v>1</v>
      </c>
      <c r="Z18" s="1" t="s">
        <v>55</v>
      </c>
      <c r="AA18" s="1" t="s">
        <v>55</v>
      </c>
      <c r="AG18" s="1">
        <v>1</v>
      </c>
      <c r="AH18" s="1">
        <v>1</v>
      </c>
      <c r="AI18" s="1">
        <v>1</v>
      </c>
      <c r="AJ18" s="1" t="s">
        <v>67</v>
      </c>
      <c r="AK18" s="1">
        <v>20190930</v>
      </c>
      <c r="AL18" s="1" t="s">
        <v>162</v>
      </c>
      <c r="AT18" s="1" t="s">
        <v>60</v>
      </c>
    </row>
    <row r="19" spans="1:46" x14ac:dyDescent="0.25">
      <c r="A19" s="1">
        <v>18</v>
      </c>
      <c r="B19" s="1">
        <v>69</v>
      </c>
      <c r="C19" s="1" t="s">
        <v>45</v>
      </c>
      <c r="D19" s="2">
        <v>43668</v>
      </c>
      <c r="E19" s="1">
        <v>2019</v>
      </c>
      <c r="F19" s="1">
        <v>7</v>
      </c>
      <c r="G19" s="1" t="str">
        <f t="shared" si="0"/>
        <v>2019_7</v>
      </c>
      <c r="H19" s="1" t="s">
        <v>46</v>
      </c>
      <c r="I19" s="1" t="s">
        <v>163</v>
      </c>
      <c r="J19" s="1">
        <v>3</v>
      </c>
      <c r="K19" s="1" t="s">
        <v>81</v>
      </c>
      <c r="L19" s="1" t="s">
        <v>164</v>
      </c>
      <c r="M19" s="1" t="s">
        <v>83</v>
      </c>
      <c r="N19" s="1" t="s">
        <v>165</v>
      </c>
      <c r="O19" s="1" t="s">
        <v>166</v>
      </c>
      <c r="P19" s="1">
        <v>48.356499999999997</v>
      </c>
      <c r="Q19" s="1">
        <v>-124.5431</v>
      </c>
      <c r="R19" s="1">
        <v>18</v>
      </c>
      <c r="S19" s="1" t="s">
        <v>53</v>
      </c>
      <c r="T19" s="1" t="s">
        <v>54</v>
      </c>
      <c r="U19" s="1" t="s">
        <v>55</v>
      </c>
      <c r="V19" s="1" t="s">
        <v>55</v>
      </c>
      <c r="W19" s="1">
        <v>1</v>
      </c>
      <c r="Z19" s="1" t="s">
        <v>55</v>
      </c>
      <c r="AA19" s="1" t="s">
        <v>55</v>
      </c>
      <c r="AB19" s="1" t="s">
        <v>66</v>
      </c>
      <c r="AG19" s="1">
        <v>1</v>
      </c>
      <c r="AH19" s="1">
        <v>1</v>
      </c>
      <c r="AI19" s="1">
        <v>1</v>
      </c>
      <c r="AJ19" s="1" t="s">
        <v>67</v>
      </c>
      <c r="AK19" s="1">
        <v>20190722</v>
      </c>
      <c r="AL19" s="1" t="s">
        <v>167</v>
      </c>
      <c r="AS19" s="1" t="s">
        <v>168</v>
      </c>
      <c r="AT19" s="1" t="s">
        <v>60</v>
      </c>
    </row>
    <row r="20" spans="1:46" x14ac:dyDescent="0.25">
      <c r="A20" s="1">
        <v>19</v>
      </c>
      <c r="B20" s="1">
        <v>325</v>
      </c>
      <c r="C20" s="1" t="s">
        <v>45</v>
      </c>
      <c r="D20" s="2">
        <v>44039</v>
      </c>
      <c r="E20" s="1">
        <v>2020</v>
      </c>
      <c r="F20" s="1">
        <v>7</v>
      </c>
      <c r="G20" s="1" t="str">
        <f t="shared" si="0"/>
        <v>2020_7</v>
      </c>
      <c r="H20" s="1" t="s">
        <v>46</v>
      </c>
      <c r="I20" s="1" t="s">
        <v>47</v>
      </c>
      <c r="J20" s="1">
        <v>16</v>
      </c>
      <c r="K20" s="1" t="s">
        <v>81</v>
      </c>
      <c r="L20" s="1" t="s">
        <v>169</v>
      </c>
      <c r="N20" s="1" t="s">
        <v>170</v>
      </c>
      <c r="O20" s="1" t="s">
        <v>91</v>
      </c>
      <c r="P20" s="1">
        <v>48.365299999999998</v>
      </c>
      <c r="Q20" s="1">
        <v>-124.5603</v>
      </c>
      <c r="R20" s="1">
        <v>37</v>
      </c>
      <c r="S20" s="1" t="s">
        <v>53</v>
      </c>
      <c r="T20" s="1" t="s">
        <v>54</v>
      </c>
      <c r="U20" s="1" t="s">
        <v>55</v>
      </c>
      <c r="V20" s="1" t="s">
        <v>55</v>
      </c>
      <c r="W20" s="1">
        <v>1</v>
      </c>
      <c r="Z20" s="1" t="s">
        <v>55</v>
      </c>
      <c r="AA20" s="1" t="s">
        <v>55</v>
      </c>
      <c r="AB20" s="1" t="s">
        <v>75</v>
      </c>
      <c r="AG20" s="1">
        <v>1</v>
      </c>
      <c r="AH20" s="1">
        <v>1</v>
      </c>
      <c r="AI20" s="1" t="s">
        <v>55</v>
      </c>
      <c r="AJ20" s="1" t="s">
        <v>56</v>
      </c>
      <c r="AK20" s="1" t="s">
        <v>57</v>
      </c>
      <c r="AL20" s="1" t="s">
        <v>171</v>
      </c>
      <c r="AS20" s="1" t="s">
        <v>172</v>
      </c>
      <c r="AT20" s="1" t="s">
        <v>60</v>
      </c>
    </row>
    <row r="21" spans="1:46" x14ac:dyDescent="0.25">
      <c r="A21" s="1">
        <v>20</v>
      </c>
      <c r="B21" s="1">
        <v>164</v>
      </c>
      <c r="C21" s="1" t="s">
        <v>45</v>
      </c>
      <c r="D21" s="2">
        <v>43752</v>
      </c>
      <c r="E21" s="1">
        <v>2019</v>
      </c>
      <c r="F21" s="1">
        <v>10</v>
      </c>
      <c r="G21" s="1" t="str">
        <f t="shared" si="0"/>
        <v>2019_10</v>
      </c>
      <c r="H21" s="1" t="s">
        <v>173</v>
      </c>
      <c r="I21" s="1" t="s">
        <v>47</v>
      </c>
      <c r="J21" s="1">
        <v>6</v>
      </c>
      <c r="K21" s="1" t="s">
        <v>48</v>
      </c>
      <c r="L21" s="1" t="s">
        <v>174</v>
      </c>
      <c r="M21" s="1" t="s">
        <v>83</v>
      </c>
      <c r="N21" s="1" t="s">
        <v>175</v>
      </c>
      <c r="O21" s="1" t="s">
        <v>176</v>
      </c>
      <c r="P21" s="1">
        <v>48.358600000000003</v>
      </c>
      <c r="Q21" s="1">
        <v>-124.5398</v>
      </c>
      <c r="R21" s="1">
        <v>33</v>
      </c>
      <c r="S21" s="1" t="s">
        <v>53</v>
      </c>
      <c r="T21" s="1" t="s">
        <v>54</v>
      </c>
      <c r="U21" s="1" t="s">
        <v>55</v>
      </c>
      <c r="V21" s="1" t="s">
        <v>55</v>
      </c>
      <c r="W21" s="1">
        <v>1</v>
      </c>
      <c r="Z21" s="1" t="s">
        <v>55</v>
      </c>
      <c r="AA21" s="1" t="s">
        <v>55</v>
      </c>
      <c r="AB21" s="1" t="s">
        <v>75</v>
      </c>
      <c r="AG21" s="1">
        <v>1</v>
      </c>
      <c r="AH21" s="1">
        <v>1</v>
      </c>
      <c r="AI21" s="1">
        <v>1</v>
      </c>
      <c r="AJ21" s="1" t="s">
        <v>67</v>
      </c>
      <c r="AK21" s="1">
        <v>20191014</v>
      </c>
      <c r="AL21" s="1" t="s">
        <v>177</v>
      </c>
      <c r="AM21" s="1" t="s">
        <v>56</v>
      </c>
      <c r="AN21" s="1">
        <v>20191014</v>
      </c>
      <c r="AO21" s="1" t="s">
        <v>178</v>
      </c>
      <c r="AS21" s="1" t="s">
        <v>179</v>
      </c>
      <c r="AT21" s="1" t="s">
        <v>60</v>
      </c>
    </row>
    <row r="22" spans="1:46" x14ac:dyDescent="0.25">
      <c r="A22" s="1">
        <v>21</v>
      </c>
      <c r="B22" s="1">
        <v>165</v>
      </c>
      <c r="C22" s="1" t="s">
        <v>45</v>
      </c>
      <c r="D22" s="2">
        <v>43752</v>
      </c>
      <c r="E22" s="1">
        <v>2019</v>
      </c>
      <c r="F22" s="1">
        <v>10</v>
      </c>
      <c r="G22" s="1" t="str">
        <f t="shared" si="0"/>
        <v>2019_10</v>
      </c>
      <c r="H22" s="1" t="s">
        <v>173</v>
      </c>
      <c r="I22" s="1" t="s">
        <v>47</v>
      </c>
      <c r="J22" s="1">
        <v>10</v>
      </c>
      <c r="K22" s="1" t="s">
        <v>48</v>
      </c>
      <c r="L22" s="1" t="s">
        <v>180</v>
      </c>
      <c r="N22" s="1" t="s">
        <v>181</v>
      </c>
      <c r="O22" s="1" t="s">
        <v>182</v>
      </c>
      <c r="P22" s="1">
        <v>48.365099999999998</v>
      </c>
      <c r="Q22" s="1">
        <v>-124.551</v>
      </c>
      <c r="R22" s="1">
        <v>51</v>
      </c>
      <c r="S22" s="1" t="s">
        <v>53</v>
      </c>
      <c r="T22" s="1" t="s">
        <v>54</v>
      </c>
      <c r="U22" s="1" t="s">
        <v>55</v>
      </c>
      <c r="V22" s="1" t="s">
        <v>55</v>
      </c>
      <c r="W22" s="1">
        <v>1</v>
      </c>
      <c r="Z22" s="1" t="s">
        <v>55</v>
      </c>
      <c r="AA22" s="1" t="s">
        <v>55</v>
      </c>
      <c r="AB22" s="1" t="s">
        <v>183</v>
      </c>
      <c r="AG22" s="1">
        <v>1</v>
      </c>
      <c r="AH22" s="1">
        <v>1</v>
      </c>
      <c r="AI22" s="1" t="s">
        <v>55</v>
      </c>
      <c r="AJ22" s="1" t="s">
        <v>67</v>
      </c>
      <c r="AK22" s="1">
        <v>20191014</v>
      </c>
      <c r="AL22" s="1" t="s">
        <v>184</v>
      </c>
      <c r="AS22" s="1" t="s">
        <v>185</v>
      </c>
      <c r="AT22" s="1" t="s">
        <v>60</v>
      </c>
    </row>
    <row r="23" spans="1:46" x14ac:dyDescent="0.25">
      <c r="A23" s="1">
        <v>22</v>
      </c>
      <c r="B23" s="1">
        <v>313</v>
      </c>
      <c r="C23" s="1" t="s">
        <v>45</v>
      </c>
      <c r="D23" s="2">
        <v>44036</v>
      </c>
      <c r="E23" s="1">
        <v>2020</v>
      </c>
      <c r="F23" s="1">
        <v>7</v>
      </c>
      <c r="G23" s="1" t="str">
        <f t="shared" si="0"/>
        <v>2020_7</v>
      </c>
      <c r="H23" s="1" t="s">
        <v>46</v>
      </c>
      <c r="I23" s="1" t="s">
        <v>47</v>
      </c>
      <c r="J23" s="1">
        <v>3</v>
      </c>
      <c r="K23" s="1" t="s">
        <v>48</v>
      </c>
      <c r="L23" s="1" t="s">
        <v>186</v>
      </c>
      <c r="M23" s="1" t="s">
        <v>122</v>
      </c>
      <c r="N23" s="1" t="s">
        <v>73</v>
      </c>
      <c r="O23" s="1" t="s">
        <v>187</v>
      </c>
      <c r="P23" s="1">
        <v>48.363300000000002</v>
      </c>
      <c r="Q23" s="1">
        <v>-124.55800000000001</v>
      </c>
      <c r="R23" s="1">
        <v>26</v>
      </c>
      <c r="S23" s="1" t="s">
        <v>53</v>
      </c>
      <c r="T23" s="1" t="s">
        <v>54</v>
      </c>
      <c r="U23" s="1" t="s">
        <v>55</v>
      </c>
      <c r="V23" s="1" t="s">
        <v>55</v>
      </c>
      <c r="W23" s="1">
        <v>2</v>
      </c>
      <c r="Z23" s="1" t="s">
        <v>55</v>
      </c>
      <c r="AA23" s="1" t="s">
        <v>55</v>
      </c>
      <c r="AB23" s="1" t="s">
        <v>66</v>
      </c>
      <c r="AG23" s="1">
        <v>1</v>
      </c>
      <c r="AH23" s="1">
        <v>1</v>
      </c>
      <c r="AI23" s="1" t="s">
        <v>55</v>
      </c>
      <c r="AJ23" s="1" t="s">
        <v>56</v>
      </c>
      <c r="AK23" s="1" t="s">
        <v>113</v>
      </c>
      <c r="AL23" s="1" t="s">
        <v>188</v>
      </c>
      <c r="AS23" s="1" t="s">
        <v>189</v>
      </c>
      <c r="AT23" s="1" t="s">
        <v>60</v>
      </c>
    </row>
    <row r="24" spans="1:46" x14ac:dyDescent="0.25">
      <c r="A24" s="1">
        <v>23</v>
      </c>
      <c r="B24" s="1">
        <v>163</v>
      </c>
      <c r="C24" s="1" t="s">
        <v>45</v>
      </c>
      <c r="D24" s="2">
        <v>43752</v>
      </c>
      <c r="E24" s="1">
        <v>2019</v>
      </c>
      <c r="F24" s="1">
        <v>10</v>
      </c>
      <c r="G24" s="1" t="str">
        <f t="shared" si="0"/>
        <v>2019_10</v>
      </c>
      <c r="H24" s="1" t="s">
        <v>173</v>
      </c>
      <c r="I24" s="1" t="s">
        <v>47</v>
      </c>
      <c r="J24" s="1">
        <v>4</v>
      </c>
      <c r="K24" s="1" t="s">
        <v>48</v>
      </c>
      <c r="L24" s="1" t="s">
        <v>190</v>
      </c>
      <c r="M24" s="1" t="s">
        <v>191</v>
      </c>
      <c r="N24" s="1" t="s">
        <v>192</v>
      </c>
      <c r="O24" s="1" t="s">
        <v>193</v>
      </c>
      <c r="P24" s="1">
        <v>48.355499999999999</v>
      </c>
      <c r="Q24" s="1">
        <v>-124.5433</v>
      </c>
      <c r="R24" s="1">
        <v>22</v>
      </c>
      <c r="S24" s="1" t="s">
        <v>53</v>
      </c>
      <c r="T24" s="1" t="s">
        <v>54</v>
      </c>
      <c r="U24" s="1" t="s">
        <v>55</v>
      </c>
      <c r="V24" s="1" t="s">
        <v>55</v>
      </c>
      <c r="W24" s="1">
        <v>2</v>
      </c>
      <c r="Z24" s="1" t="s">
        <v>55</v>
      </c>
      <c r="AA24" s="1" t="s">
        <v>55</v>
      </c>
      <c r="AB24" s="1" t="s">
        <v>66</v>
      </c>
      <c r="AG24" s="1">
        <v>1</v>
      </c>
      <c r="AH24" s="1">
        <v>2</v>
      </c>
      <c r="AI24" s="1">
        <v>2</v>
      </c>
      <c r="AJ24" s="1" t="s">
        <v>67</v>
      </c>
      <c r="AK24" s="1">
        <v>20191014</v>
      </c>
      <c r="AL24" s="1" t="s">
        <v>194</v>
      </c>
      <c r="AM24" s="1" t="s">
        <v>56</v>
      </c>
      <c r="AN24" s="1">
        <v>20191014</v>
      </c>
      <c r="AO24" s="1" t="s">
        <v>195</v>
      </c>
      <c r="AS24" s="1" t="s">
        <v>196</v>
      </c>
      <c r="AT24" s="1" t="s">
        <v>60</v>
      </c>
    </row>
    <row r="25" spans="1:46" x14ac:dyDescent="0.25">
      <c r="A25" s="1">
        <v>24</v>
      </c>
      <c r="B25" s="1">
        <v>346</v>
      </c>
      <c r="C25" s="1" t="s">
        <v>45</v>
      </c>
      <c r="D25" s="2">
        <v>44154</v>
      </c>
      <c r="E25" s="1">
        <v>2020</v>
      </c>
      <c r="F25" s="1">
        <v>11</v>
      </c>
      <c r="G25" s="1" t="str">
        <f t="shared" si="0"/>
        <v>2020_11</v>
      </c>
      <c r="H25" s="1" t="s">
        <v>61</v>
      </c>
      <c r="I25" s="1" t="s">
        <v>80</v>
      </c>
      <c r="J25" s="1">
        <v>3</v>
      </c>
      <c r="K25" s="1" t="s">
        <v>48</v>
      </c>
      <c r="L25" s="1" t="s">
        <v>197</v>
      </c>
      <c r="M25" s="1" t="s">
        <v>198</v>
      </c>
      <c r="N25" s="1" t="s">
        <v>199</v>
      </c>
      <c r="O25" s="1" t="s">
        <v>200</v>
      </c>
      <c r="P25" s="1">
        <v>48.359099999999998</v>
      </c>
      <c r="Q25" s="1">
        <v>-124.5523</v>
      </c>
      <c r="R25" s="1" t="s">
        <v>55</v>
      </c>
      <c r="T25" s="1" t="s">
        <v>54</v>
      </c>
      <c r="U25" s="1" t="s">
        <v>55</v>
      </c>
      <c r="V25" s="1" t="s">
        <v>55</v>
      </c>
      <c r="W25" s="1">
        <v>1</v>
      </c>
      <c r="Z25" s="1" t="s">
        <v>55</v>
      </c>
      <c r="AA25" s="1" t="s">
        <v>55</v>
      </c>
      <c r="AG25" s="1">
        <v>1</v>
      </c>
      <c r="AH25" s="1">
        <v>1</v>
      </c>
      <c r="AI25" s="1" t="s">
        <v>55</v>
      </c>
      <c r="AJ25" s="1" t="s">
        <v>56</v>
      </c>
      <c r="AK25" s="1" t="s">
        <v>201</v>
      </c>
      <c r="AL25" s="1" t="s">
        <v>202</v>
      </c>
      <c r="AS25" s="1" t="s">
        <v>203</v>
      </c>
      <c r="AT25" s="1" t="s">
        <v>60</v>
      </c>
    </row>
    <row r="26" spans="1:46" x14ac:dyDescent="0.25">
      <c r="A26" s="1">
        <v>25</v>
      </c>
      <c r="B26" s="1">
        <v>305</v>
      </c>
      <c r="C26" s="1" t="s">
        <v>45</v>
      </c>
      <c r="D26" s="2">
        <v>44028</v>
      </c>
      <c r="E26" s="1">
        <v>2020</v>
      </c>
      <c r="F26" s="1">
        <v>7</v>
      </c>
      <c r="G26" s="1" t="str">
        <f t="shared" si="0"/>
        <v>2020_7</v>
      </c>
      <c r="H26" s="1" t="s">
        <v>46</v>
      </c>
      <c r="I26" s="1" t="s">
        <v>47</v>
      </c>
      <c r="J26" s="1">
        <v>6</v>
      </c>
      <c r="K26" s="1" t="s">
        <v>48</v>
      </c>
      <c r="L26" s="1" t="s">
        <v>204</v>
      </c>
      <c r="M26" s="1" t="s">
        <v>63</v>
      </c>
      <c r="N26" s="1" t="s">
        <v>205</v>
      </c>
      <c r="O26" s="1" t="s">
        <v>206</v>
      </c>
      <c r="P26" s="1">
        <v>48.351100000000002</v>
      </c>
      <c r="Q26" s="1">
        <v>-124.5258</v>
      </c>
      <c r="R26" s="1">
        <v>36</v>
      </c>
      <c r="S26" s="1" t="s">
        <v>53</v>
      </c>
      <c r="T26" s="1" t="s">
        <v>54</v>
      </c>
      <c r="U26" s="1" t="s">
        <v>55</v>
      </c>
      <c r="V26" s="1" t="s">
        <v>55</v>
      </c>
      <c r="W26" s="1">
        <v>1</v>
      </c>
      <c r="Z26" s="1" t="s">
        <v>55</v>
      </c>
      <c r="AA26" s="1" t="s">
        <v>55</v>
      </c>
      <c r="AB26" s="1" t="s">
        <v>66</v>
      </c>
      <c r="AD26" s="1" t="s">
        <v>75</v>
      </c>
      <c r="AG26" s="1">
        <v>1</v>
      </c>
      <c r="AH26" s="1">
        <v>1</v>
      </c>
      <c r="AI26" s="1" t="s">
        <v>55</v>
      </c>
      <c r="AJ26" s="1" t="s">
        <v>56</v>
      </c>
      <c r="AK26" s="1" t="s">
        <v>102</v>
      </c>
      <c r="AL26" s="1" t="s">
        <v>207</v>
      </c>
      <c r="AT26" s="1" t="s">
        <v>60</v>
      </c>
    </row>
    <row r="27" spans="1:46" x14ac:dyDescent="0.25">
      <c r="A27" s="1">
        <v>26</v>
      </c>
      <c r="B27" s="1">
        <v>344</v>
      </c>
      <c r="C27" s="1" t="s">
        <v>45</v>
      </c>
      <c r="D27" s="2">
        <v>44099</v>
      </c>
      <c r="E27" s="1">
        <v>2020</v>
      </c>
      <c r="F27" s="1">
        <v>9</v>
      </c>
      <c r="G27" s="1" t="str">
        <f t="shared" si="0"/>
        <v>2020_9</v>
      </c>
      <c r="H27" s="1" t="s">
        <v>79</v>
      </c>
      <c r="I27" s="1" t="s">
        <v>47</v>
      </c>
      <c r="J27" s="1">
        <v>3</v>
      </c>
      <c r="K27" s="1" t="s">
        <v>48</v>
      </c>
      <c r="L27" s="1" t="s">
        <v>208</v>
      </c>
      <c r="M27" s="1" t="s">
        <v>122</v>
      </c>
      <c r="N27" s="1" t="s">
        <v>209</v>
      </c>
      <c r="O27" s="1" t="s">
        <v>210</v>
      </c>
      <c r="P27" s="1">
        <v>48.362499999999997</v>
      </c>
      <c r="Q27" s="1">
        <v>-124.5558</v>
      </c>
      <c r="R27" s="1">
        <v>32</v>
      </c>
      <c r="S27" s="1" t="s">
        <v>53</v>
      </c>
      <c r="T27" s="1" t="s">
        <v>54</v>
      </c>
      <c r="U27" s="1" t="s">
        <v>55</v>
      </c>
      <c r="V27" s="1" t="s">
        <v>55</v>
      </c>
      <c r="W27" s="1">
        <v>2</v>
      </c>
      <c r="Z27" s="1" t="s">
        <v>55</v>
      </c>
      <c r="AA27" s="1" t="s">
        <v>55</v>
      </c>
      <c r="AB27" s="1" t="s">
        <v>66</v>
      </c>
      <c r="AG27" s="1">
        <v>1</v>
      </c>
      <c r="AH27" s="1">
        <v>2</v>
      </c>
      <c r="AI27" s="1" t="s">
        <v>55</v>
      </c>
      <c r="AJ27" s="1" t="s">
        <v>56</v>
      </c>
      <c r="AK27" s="1" t="s">
        <v>211</v>
      </c>
      <c r="AL27" s="1" t="s">
        <v>212</v>
      </c>
      <c r="AM27" s="1" t="s">
        <v>67</v>
      </c>
      <c r="AN27" s="1" t="s">
        <v>211</v>
      </c>
      <c r="AO27" s="1" t="s">
        <v>213</v>
      </c>
      <c r="AS27" s="1" t="s">
        <v>214</v>
      </c>
      <c r="AT27" s="1" t="s">
        <v>60</v>
      </c>
    </row>
    <row r="28" spans="1:46" x14ac:dyDescent="0.25">
      <c r="A28" s="1">
        <v>27</v>
      </c>
      <c r="B28" s="1">
        <v>188</v>
      </c>
      <c r="C28" s="1" t="s">
        <v>45</v>
      </c>
      <c r="D28" s="2">
        <v>43775</v>
      </c>
      <c r="E28" s="1">
        <v>2019</v>
      </c>
      <c r="F28" s="1">
        <v>11</v>
      </c>
      <c r="G28" s="1" t="str">
        <f t="shared" si="0"/>
        <v>2019_11</v>
      </c>
      <c r="H28" s="1" t="s">
        <v>61</v>
      </c>
      <c r="I28" s="1" t="s">
        <v>47</v>
      </c>
      <c r="J28" s="1">
        <v>3</v>
      </c>
      <c r="K28" s="1" t="s">
        <v>48</v>
      </c>
      <c r="L28" s="1" t="s">
        <v>215</v>
      </c>
      <c r="N28" s="1" t="s">
        <v>216</v>
      </c>
      <c r="O28" s="1" t="s">
        <v>217</v>
      </c>
      <c r="P28" s="1">
        <v>48.3645</v>
      </c>
      <c r="Q28" s="1">
        <v>-124.55710000000001</v>
      </c>
      <c r="R28" s="1">
        <v>39</v>
      </c>
      <c r="S28" s="1" t="s">
        <v>53</v>
      </c>
      <c r="T28" s="1" t="s">
        <v>54</v>
      </c>
      <c r="U28" s="1" t="s">
        <v>55</v>
      </c>
      <c r="V28" s="1" t="s">
        <v>55</v>
      </c>
      <c r="W28" s="1">
        <v>1</v>
      </c>
      <c r="Z28" s="1" t="s">
        <v>55</v>
      </c>
      <c r="AA28" s="1" t="s">
        <v>55</v>
      </c>
      <c r="AB28" s="1" t="s">
        <v>66</v>
      </c>
      <c r="AG28" s="1">
        <v>1</v>
      </c>
      <c r="AH28" s="1">
        <v>1</v>
      </c>
      <c r="AI28" s="1">
        <v>1</v>
      </c>
      <c r="AJ28" s="1" t="s">
        <v>67</v>
      </c>
      <c r="AK28" s="1">
        <v>20191106</v>
      </c>
      <c r="AL28" s="1" t="s">
        <v>218</v>
      </c>
      <c r="AM28" s="1" t="s">
        <v>56</v>
      </c>
      <c r="AN28" s="1">
        <v>20191106</v>
      </c>
      <c r="AO28" s="1" t="s">
        <v>219</v>
      </c>
      <c r="AS28" s="1" t="s">
        <v>220</v>
      </c>
      <c r="AT28" s="1" t="s">
        <v>60</v>
      </c>
    </row>
    <row r="29" spans="1:46" x14ac:dyDescent="0.25">
      <c r="A29" s="1">
        <v>28</v>
      </c>
      <c r="B29" s="1">
        <v>303</v>
      </c>
      <c r="C29" s="1" t="s">
        <v>45</v>
      </c>
      <c r="D29" s="2">
        <v>44028</v>
      </c>
      <c r="E29" s="1">
        <v>2020</v>
      </c>
      <c r="F29" s="1">
        <v>7</v>
      </c>
      <c r="G29" s="1" t="str">
        <f t="shared" si="0"/>
        <v>2020_7</v>
      </c>
      <c r="H29" s="1" t="s">
        <v>46</v>
      </c>
      <c r="I29" s="1" t="s">
        <v>47</v>
      </c>
      <c r="J29" s="1">
        <v>3</v>
      </c>
      <c r="K29" s="1" t="s">
        <v>48</v>
      </c>
      <c r="L29" s="1" t="s">
        <v>221</v>
      </c>
      <c r="M29" s="1" t="s">
        <v>50</v>
      </c>
      <c r="N29" s="1" t="s">
        <v>160</v>
      </c>
      <c r="O29" s="1" t="s">
        <v>222</v>
      </c>
      <c r="P29" s="1">
        <v>48.363799999999998</v>
      </c>
      <c r="Q29" s="1">
        <v>-124.5471</v>
      </c>
      <c r="R29" s="1">
        <v>37</v>
      </c>
      <c r="S29" s="1" t="s">
        <v>53</v>
      </c>
      <c r="T29" s="1" t="s">
        <v>54</v>
      </c>
      <c r="U29" s="1" t="s">
        <v>55</v>
      </c>
      <c r="V29" s="1" t="s">
        <v>55</v>
      </c>
      <c r="W29" s="1">
        <v>1</v>
      </c>
      <c r="Z29" s="1" t="s">
        <v>55</v>
      </c>
      <c r="AA29" s="1" t="s">
        <v>55</v>
      </c>
      <c r="AB29" s="1" t="s">
        <v>75</v>
      </c>
      <c r="AG29" s="1">
        <v>1</v>
      </c>
      <c r="AH29" s="1">
        <v>1</v>
      </c>
      <c r="AI29" s="1" t="s">
        <v>55</v>
      </c>
      <c r="AJ29" s="1" t="s">
        <v>56</v>
      </c>
      <c r="AK29" s="1" t="s">
        <v>102</v>
      </c>
      <c r="AL29" s="1" t="s">
        <v>223</v>
      </c>
      <c r="AT29" s="1" t="s">
        <v>60</v>
      </c>
    </row>
    <row r="30" spans="1:46" x14ac:dyDescent="0.25">
      <c r="A30" s="1">
        <v>29</v>
      </c>
      <c r="B30" s="1">
        <v>92</v>
      </c>
      <c r="C30" s="1" t="s">
        <v>45</v>
      </c>
      <c r="D30" s="2">
        <v>43697</v>
      </c>
      <c r="E30" s="1">
        <v>2019</v>
      </c>
      <c r="F30" s="1">
        <v>8</v>
      </c>
      <c r="G30" s="1" t="str">
        <f t="shared" si="0"/>
        <v>2019_8</v>
      </c>
      <c r="H30" s="1" t="s">
        <v>127</v>
      </c>
      <c r="I30" s="1" t="s">
        <v>224</v>
      </c>
      <c r="J30" s="1">
        <v>1</v>
      </c>
      <c r="K30" s="1" t="s">
        <v>48</v>
      </c>
      <c r="L30" s="1" t="s">
        <v>225</v>
      </c>
      <c r="M30" s="1" t="s">
        <v>122</v>
      </c>
      <c r="N30" s="1" t="s">
        <v>90</v>
      </c>
      <c r="O30" s="1" t="s">
        <v>226</v>
      </c>
      <c r="P30" s="1">
        <v>48.365000000000002</v>
      </c>
      <c r="Q30" s="1">
        <v>-124.554</v>
      </c>
      <c r="R30" s="1">
        <v>26</v>
      </c>
      <c r="S30" s="1" t="s">
        <v>53</v>
      </c>
      <c r="T30" s="1" t="s">
        <v>54</v>
      </c>
      <c r="U30" s="1" t="s">
        <v>55</v>
      </c>
      <c r="V30" s="1" t="s">
        <v>55</v>
      </c>
      <c r="W30" s="1">
        <v>1</v>
      </c>
      <c r="Z30" s="1" t="s">
        <v>55</v>
      </c>
      <c r="AA30" s="1" t="s">
        <v>55</v>
      </c>
      <c r="AB30" s="1" t="s">
        <v>66</v>
      </c>
      <c r="AG30" s="1">
        <v>1</v>
      </c>
      <c r="AH30" s="1">
        <v>1</v>
      </c>
      <c r="AI30" s="1">
        <v>1</v>
      </c>
      <c r="AJ30" s="1" t="s">
        <v>67</v>
      </c>
      <c r="AK30" s="1">
        <v>20190820</v>
      </c>
      <c r="AL30" s="1" t="s">
        <v>227</v>
      </c>
      <c r="AS30" s="1" t="s">
        <v>196</v>
      </c>
      <c r="AT30" s="1" t="s">
        <v>60</v>
      </c>
    </row>
    <row r="31" spans="1:46" x14ac:dyDescent="0.25">
      <c r="A31" s="1">
        <v>30</v>
      </c>
      <c r="B31" s="1">
        <v>328</v>
      </c>
      <c r="C31" s="1" t="s">
        <v>45</v>
      </c>
      <c r="D31" s="2">
        <v>44039</v>
      </c>
      <c r="E31" s="1">
        <v>2020</v>
      </c>
      <c r="F31" s="1">
        <v>7</v>
      </c>
      <c r="G31" s="1" t="str">
        <f t="shared" si="0"/>
        <v>2020_7</v>
      </c>
      <c r="H31" s="1" t="s">
        <v>46</v>
      </c>
      <c r="I31" s="1" t="s">
        <v>47</v>
      </c>
      <c r="J31" s="1">
        <v>20</v>
      </c>
      <c r="K31" s="1" t="s">
        <v>48</v>
      </c>
      <c r="L31" s="1" t="s">
        <v>228</v>
      </c>
      <c r="M31" s="1" t="s">
        <v>83</v>
      </c>
      <c r="N31" s="1" t="s">
        <v>229</v>
      </c>
      <c r="O31" s="1" t="s">
        <v>230</v>
      </c>
      <c r="P31" s="1">
        <v>48.360500000000002</v>
      </c>
      <c r="Q31" s="1">
        <v>-124.5373</v>
      </c>
      <c r="R31" s="1">
        <v>47</v>
      </c>
      <c r="S31" s="1" t="s">
        <v>53</v>
      </c>
      <c r="T31" s="1" t="s">
        <v>54</v>
      </c>
      <c r="U31" s="1" t="s">
        <v>55</v>
      </c>
      <c r="V31" s="1" t="s">
        <v>55</v>
      </c>
      <c r="W31" s="1">
        <v>3</v>
      </c>
      <c r="Z31" s="1" t="s">
        <v>55</v>
      </c>
      <c r="AA31" s="1" t="s">
        <v>55</v>
      </c>
      <c r="AB31" s="1" t="s">
        <v>66</v>
      </c>
      <c r="AG31" s="1">
        <v>1</v>
      </c>
      <c r="AH31" s="1">
        <v>3</v>
      </c>
      <c r="AI31" s="1" t="s">
        <v>55</v>
      </c>
      <c r="AJ31" s="1" t="s">
        <v>56</v>
      </c>
      <c r="AK31" s="1" t="s">
        <v>57</v>
      </c>
      <c r="AL31" s="1" t="s">
        <v>231</v>
      </c>
      <c r="AS31" s="1" t="s">
        <v>232</v>
      </c>
      <c r="AT31" s="1" t="s">
        <v>60</v>
      </c>
    </row>
    <row r="32" spans="1:46" x14ac:dyDescent="0.25">
      <c r="A32" s="1">
        <v>31</v>
      </c>
      <c r="B32" s="1">
        <v>324</v>
      </c>
      <c r="C32" s="1" t="s">
        <v>45</v>
      </c>
      <c r="D32" s="2">
        <v>44039</v>
      </c>
      <c r="E32" s="1">
        <v>2020</v>
      </c>
      <c r="F32" s="1">
        <v>7</v>
      </c>
      <c r="G32" s="1" t="str">
        <f t="shared" si="0"/>
        <v>2020_7</v>
      </c>
      <c r="H32" s="1" t="s">
        <v>46</v>
      </c>
      <c r="I32" s="1" t="s">
        <v>47</v>
      </c>
      <c r="J32" s="1">
        <v>15</v>
      </c>
      <c r="K32" s="1" t="s">
        <v>48</v>
      </c>
      <c r="L32" s="1" t="s">
        <v>233</v>
      </c>
      <c r="M32" s="1" t="s">
        <v>234</v>
      </c>
      <c r="N32" s="1" t="s">
        <v>235</v>
      </c>
      <c r="O32" s="1" t="s">
        <v>236</v>
      </c>
      <c r="P32" s="1">
        <v>48.366100000000003</v>
      </c>
      <c r="Q32" s="1">
        <v>-124.5616</v>
      </c>
      <c r="R32" s="1">
        <v>38</v>
      </c>
      <c r="S32" s="1" t="s">
        <v>53</v>
      </c>
      <c r="T32" s="1" t="s">
        <v>54</v>
      </c>
      <c r="U32" s="1" t="s">
        <v>55</v>
      </c>
      <c r="V32" s="1" t="s">
        <v>55</v>
      </c>
      <c r="W32" s="1">
        <v>1</v>
      </c>
      <c r="Z32" s="1" t="s">
        <v>55</v>
      </c>
      <c r="AA32" s="1" t="s">
        <v>55</v>
      </c>
      <c r="AB32" s="1" t="s">
        <v>66</v>
      </c>
      <c r="AG32" s="1">
        <v>1</v>
      </c>
      <c r="AH32" s="1">
        <v>1</v>
      </c>
      <c r="AI32" s="1" t="s">
        <v>55</v>
      </c>
      <c r="AJ32" s="1" t="s">
        <v>56</v>
      </c>
      <c r="AK32" s="1" t="s">
        <v>57</v>
      </c>
      <c r="AL32" s="1" t="s">
        <v>237</v>
      </c>
      <c r="AT32" s="1" t="s">
        <v>60</v>
      </c>
    </row>
    <row r="33" spans="1:46" x14ac:dyDescent="0.25">
      <c r="A33" s="1">
        <v>32</v>
      </c>
      <c r="B33" s="1">
        <v>318</v>
      </c>
      <c r="C33" s="1" t="s">
        <v>45</v>
      </c>
      <c r="D33" s="2">
        <v>44038</v>
      </c>
      <c r="E33" s="1">
        <v>2020</v>
      </c>
      <c r="F33" s="1">
        <v>7</v>
      </c>
      <c r="G33" s="1" t="str">
        <f t="shared" si="0"/>
        <v>2020_7</v>
      </c>
      <c r="H33" s="1" t="s">
        <v>46</v>
      </c>
      <c r="I33" s="1" t="s">
        <v>80</v>
      </c>
      <c r="J33" s="1">
        <v>3</v>
      </c>
      <c r="K33" s="1" t="s">
        <v>81</v>
      </c>
      <c r="L33" s="1" t="s">
        <v>238</v>
      </c>
      <c r="N33" s="1" t="s">
        <v>105</v>
      </c>
      <c r="O33" s="1" t="s">
        <v>239</v>
      </c>
      <c r="P33" s="1">
        <v>48.360999999999997</v>
      </c>
      <c r="Q33" s="1">
        <v>-124.5535</v>
      </c>
      <c r="R33" s="1" t="s">
        <v>55</v>
      </c>
      <c r="T33" s="1" t="s">
        <v>54</v>
      </c>
      <c r="U33" s="1" t="s">
        <v>55</v>
      </c>
      <c r="V33" s="1" t="s">
        <v>55</v>
      </c>
      <c r="W33" s="1">
        <v>3</v>
      </c>
      <c r="Z33" s="1" t="s">
        <v>55</v>
      </c>
      <c r="AA33" s="1" t="s">
        <v>55</v>
      </c>
      <c r="AG33" s="1">
        <v>1</v>
      </c>
      <c r="AH33" s="1">
        <v>3</v>
      </c>
      <c r="AI33" s="1" t="s">
        <v>55</v>
      </c>
      <c r="AJ33" s="1" t="s">
        <v>56</v>
      </c>
      <c r="AK33" s="1" t="s">
        <v>98</v>
      </c>
      <c r="AL33" s="1" t="s">
        <v>240</v>
      </c>
      <c r="AS33" s="1" t="s">
        <v>241</v>
      </c>
      <c r="AT33" s="1" t="s">
        <v>60</v>
      </c>
    </row>
    <row r="34" spans="1:46" x14ac:dyDescent="0.25">
      <c r="A34" s="1">
        <v>33</v>
      </c>
      <c r="B34" s="1">
        <v>129</v>
      </c>
      <c r="C34" s="1" t="s">
        <v>45</v>
      </c>
      <c r="D34" s="2">
        <v>43738</v>
      </c>
      <c r="E34" s="1">
        <v>2019</v>
      </c>
      <c r="F34" s="1">
        <v>9</v>
      </c>
      <c r="G34" s="1" t="str">
        <f t="shared" si="0"/>
        <v>2019_9</v>
      </c>
      <c r="H34" s="1" t="s">
        <v>79</v>
      </c>
      <c r="I34" s="1" t="s">
        <v>80</v>
      </c>
      <c r="J34" s="1">
        <v>2</v>
      </c>
      <c r="K34" s="1" t="s">
        <v>48</v>
      </c>
      <c r="L34" s="1" t="s">
        <v>242</v>
      </c>
      <c r="M34" s="1" t="s">
        <v>122</v>
      </c>
      <c r="N34" s="1" t="s">
        <v>243</v>
      </c>
      <c r="O34" s="1" t="s">
        <v>244</v>
      </c>
      <c r="P34" s="1">
        <v>48.365600000000001</v>
      </c>
      <c r="Q34" s="1">
        <v>-124.5608</v>
      </c>
      <c r="R34" s="1">
        <v>39</v>
      </c>
      <c r="S34" s="1" t="s">
        <v>53</v>
      </c>
      <c r="T34" s="1" t="s">
        <v>54</v>
      </c>
      <c r="U34" s="1" t="s">
        <v>55</v>
      </c>
      <c r="V34" s="1" t="s">
        <v>55</v>
      </c>
      <c r="W34" s="1">
        <v>1</v>
      </c>
      <c r="Z34" s="1" t="s">
        <v>55</v>
      </c>
      <c r="AA34" s="1" t="s">
        <v>55</v>
      </c>
      <c r="AB34" s="1" t="s">
        <v>66</v>
      </c>
      <c r="AG34" s="1">
        <v>1</v>
      </c>
      <c r="AH34" s="1">
        <v>1</v>
      </c>
      <c r="AI34" s="1">
        <v>1</v>
      </c>
      <c r="AJ34" s="1" t="s">
        <v>67</v>
      </c>
      <c r="AK34" s="1">
        <v>20190930</v>
      </c>
      <c r="AL34" s="1" t="s">
        <v>245</v>
      </c>
      <c r="AS34" s="1" t="s">
        <v>246</v>
      </c>
      <c r="AT34" s="1" t="s">
        <v>60</v>
      </c>
    </row>
    <row r="35" spans="1:46" x14ac:dyDescent="0.25">
      <c r="A35" s="1">
        <v>34</v>
      </c>
      <c r="B35" s="1">
        <v>273</v>
      </c>
      <c r="C35" s="1" t="s">
        <v>45</v>
      </c>
      <c r="D35" s="2">
        <v>44000</v>
      </c>
      <c r="E35" s="1">
        <v>2020</v>
      </c>
      <c r="F35" s="1">
        <v>6</v>
      </c>
      <c r="G35" s="1" t="str">
        <f t="shared" si="0"/>
        <v>2020_6</v>
      </c>
      <c r="H35" s="1" t="s">
        <v>87</v>
      </c>
      <c r="I35" s="1" t="s">
        <v>47</v>
      </c>
      <c r="J35" s="1">
        <v>9</v>
      </c>
      <c r="K35" s="1" t="s">
        <v>48</v>
      </c>
      <c r="L35" s="1" t="s">
        <v>247</v>
      </c>
      <c r="M35" s="1" t="s">
        <v>83</v>
      </c>
      <c r="N35" s="1" t="s">
        <v>199</v>
      </c>
      <c r="O35" s="1" t="s">
        <v>248</v>
      </c>
      <c r="P35" s="1">
        <v>48.359099999999998</v>
      </c>
      <c r="Q35" s="1">
        <v>-124.5385</v>
      </c>
      <c r="R35" s="1">
        <v>27</v>
      </c>
      <c r="S35" s="1" t="s">
        <v>53</v>
      </c>
      <c r="T35" s="1" t="s">
        <v>54</v>
      </c>
      <c r="U35" s="1" t="s">
        <v>55</v>
      </c>
      <c r="V35" s="1" t="s">
        <v>55</v>
      </c>
      <c r="W35" s="1">
        <v>4</v>
      </c>
      <c r="Z35" s="1" t="s">
        <v>55</v>
      </c>
      <c r="AA35" s="1" t="s">
        <v>55</v>
      </c>
      <c r="AB35" s="1" t="s">
        <v>66</v>
      </c>
      <c r="AD35" s="1" t="s">
        <v>249</v>
      </c>
      <c r="AG35" s="1">
        <v>1</v>
      </c>
      <c r="AH35" s="1">
        <v>4</v>
      </c>
      <c r="AI35" s="1" t="s">
        <v>55</v>
      </c>
      <c r="AJ35" s="1" t="s">
        <v>56</v>
      </c>
      <c r="AK35" s="1" t="s">
        <v>92</v>
      </c>
      <c r="AL35" s="1" t="s">
        <v>250</v>
      </c>
      <c r="AS35" s="1" t="s">
        <v>251</v>
      </c>
      <c r="AT35" s="1" t="s">
        <v>60</v>
      </c>
    </row>
    <row r="36" spans="1:46" x14ac:dyDescent="0.25">
      <c r="A36" s="1">
        <v>35</v>
      </c>
      <c r="B36" s="1">
        <v>314</v>
      </c>
      <c r="C36" s="1" t="s">
        <v>45</v>
      </c>
      <c r="D36" s="2">
        <v>44036</v>
      </c>
      <c r="E36" s="1">
        <v>2020</v>
      </c>
      <c r="F36" s="1">
        <v>7</v>
      </c>
      <c r="G36" s="1" t="str">
        <f t="shared" si="0"/>
        <v>2020_7</v>
      </c>
      <c r="H36" s="1" t="s">
        <v>46</v>
      </c>
      <c r="I36" s="1" t="s">
        <v>47</v>
      </c>
      <c r="J36" s="1">
        <v>6</v>
      </c>
      <c r="K36" s="1" t="s">
        <v>48</v>
      </c>
      <c r="L36" s="1" t="s">
        <v>252</v>
      </c>
      <c r="N36" s="1" t="s">
        <v>253</v>
      </c>
      <c r="O36" s="1" t="s">
        <v>254</v>
      </c>
      <c r="P36" s="1">
        <v>48.3581</v>
      </c>
      <c r="Q36" s="1">
        <v>-124.5386</v>
      </c>
      <c r="R36" s="1" t="s">
        <v>55</v>
      </c>
      <c r="T36" s="1" t="s">
        <v>54</v>
      </c>
      <c r="U36" s="1" t="s">
        <v>55</v>
      </c>
      <c r="V36" s="1">
        <v>7</v>
      </c>
      <c r="W36" s="1">
        <v>3</v>
      </c>
      <c r="Z36" s="1" t="s">
        <v>55</v>
      </c>
      <c r="AA36" s="1" t="s">
        <v>55</v>
      </c>
      <c r="AB36" s="1" t="s">
        <v>66</v>
      </c>
      <c r="AD36" s="1" t="s">
        <v>75</v>
      </c>
      <c r="AG36" s="1">
        <v>1</v>
      </c>
      <c r="AH36" s="1">
        <v>5</v>
      </c>
      <c r="AI36" s="1" t="s">
        <v>55</v>
      </c>
      <c r="AJ36" s="1" t="s">
        <v>56</v>
      </c>
      <c r="AK36" s="1" t="s">
        <v>113</v>
      </c>
      <c r="AL36" s="1" t="s">
        <v>255</v>
      </c>
      <c r="AS36" s="1" t="s">
        <v>256</v>
      </c>
      <c r="AT36" s="1" t="s">
        <v>60</v>
      </c>
    </row>
    <row r="37" spans="1:46" x14ac:dyDescent="0.25">
      <c r="A37" s="1">
        <v>36</v>
      </c>
      <c r="B37" s="1">
        <v>1</v>
      </c>
      <c r="C37" s="1" t="s">
        <v>257</v>
      </c>
      <c r="D37" s="2">
        <v>43709</v>
      </c>
      <c r="E37" s="1">
        <v>2019</v>
      </c>
      <c r="F37" s="1">
        <v>9</v>
      </c>
      <c r="G37" s="1" t="str">
        <f t="shared" si="0"/>
        <v>2019_9</v>
      </c>
      <c r="H37" s="1" t="s">
        <v>79</v>
      </c>
      <c r="I37" s="1" t="s">
        <v>258</v>
      </c>
      <c r="J37" s="1">
        <v>1</v>
      </c>
      <c r="L37" s="1" t="s">
        <v>259</v>
      </c>
      <c r="N37" s="1" t="s">
        <v>260</v>
      </c>
      <c r="O37" s="1" t="s">
        <v>261</v>
      </c>
      <c r="P37" s="1">
        <v>48.368400000000001</v>
      </c>
      <c r="Q37" s="1">
        <v>-124.5633</v>
      </c>
      <c r="R37" s="1" t="s">
        <v>55</v>
      </c>
      <c r="S37" s="1" t="s">
        <v>262</v>
      </c>
      <c r="T37" s="1" t="s">
        <v>54</v>
      </c>
      <c r="U37" s="1" t="s">
        <v>55</v>
      </c>
      <c r="V37" s="1" t="s">
        <v>55</v>
      </c>
      <c r="W37" s="1">
        <v>1</v>
      </c>
      <c r="X37" s="1">
        <v>0</v>
      </c>
      <c r="Y37" s="1" t="s">
        <v>263</v>
      </c>
      <c r="Z37" s="1" t="s">
        <v>55</v>
      </c>
      <c r="AA37" s="1" t="s">
        <v>55</v>
      </c>
      <c r="AB37" s="1" t="s">
        <v>264</v>
      </c>
      <c r="AD37" s="1" t="s">
        <v>265</v>
      </c>
      <c r="AG37" s="1">
        <v>0</v>
      </c>
      <c r="AH37" s="1">
        <v>1</v>
      </c>
      <c r="AI37" s="1" t="s">
        <v>55</v>
      </c>
      <c r="AJ37" s="1" t="s">
        <v>266</v>
      </c>
      <c r="AL37" s="3">
        <v>44946</v>
      </c>
      <c r="AM37" s="1" t="s">
        <v>56</v>
      </c>
      <c r="AN37" s="1">
        <v>20190901</v>
      </c>
      <c r="AO37" s="1" t="s">
        <v>267</v>
      </c>
      <c r="AS37" s="1" t="s">
        <v>268</v>
      </c>
      <c r="AT37" s="1" t="s">
        <v>60</v>
      </c>
    </row>
    <row r="38" spans="1:46" x14ac:dyDescent="0.25">
      <c r="A38" s="1">
        <v>37</v>
      </c>
      <c r="B38" s="1">
        <v>312</v>
      </c>
      <c r="C38" s="1" t="s">
        <v>45</v>
      </c>
      <c r="D38" s="2">
        <v>44036</v>
      </c>
      <c r="E38" s="1">
        <v>2020</v>
      </c>
      <c r="F38" s="1">
        <v>7</v>
      </c>
      <c r="G38" s="1" t="str">
        <f t="shared" si="0"/>
        <v>2020_7</v>
      </c>
      <c r="H38" s="1" t="s">
        <v>46</v>
      </c>
      <c r="I38" s="1" t="s">
        <v>47</v>
      </c>
      <c r="J38" s="1">
        <v>2</v>
      </c>
      <c r="K38" s="1" t="s">
        <v>48</v>
      </c>
      <c r="L38" s="1" t="s">
        <v>269</v>
      </c>
      <c r="M38" s="1" t="s">
        <v>234</v>
      </c>
      <c r="N38" s="1" t="s">
        <v>270</v>
      </c>
      <c r="O38" s="1" t="s">
        <v>271</v>
      </c>
      <c r="P38" s="1">
        <v>48.3673</v>
      </c>
      <c r="Q38" s="1">
        <v>-124.5626</v>
      </c>
      <c r="R38" s="1">
        <v>16</v>
      </c>
      <c r="S38" s="1" t="s">
        <v>53</v>
      </c>
      <c r="T38" s="1" t="s">
        <v>54</v>
      </c>
      <c r="U38" s="1" t="s">
        <v>55</v>
      </c>
      <c r="V38" s="1" t="s">
        <v>55</v>
      </c>
      <c r="W38" s="1">
        <v>4</v>
      </c>
      <c r="Z38" s="1" t="s">
        <v>55</v>
      </c>
      <c r="AA38" s="1" t="s">
        <v>55</v>
      </c>
      <c r="AB38" s="1" t="s">
        <v>66</v>
      </c>
      <c r="AG38" s="1">
        <v>1</v>
      </c>
      <c r="AH38" s="1">
        <v>5</v>
      </c>
      <c r="AI38" s="1" t="s">
        <v>55</v>
      </c>
      <c r="AJ38" s="1" t="s">
        <v>56</v>
      </c>
      <c r="AK38" s="1" t="s">
        <v>113</v>
      </c>
      <c r="AL38" s="1" t="s">
        <v>272</v>
      </c>
      <c r="AT38" s="1" t="s">
        <v>60</v>
      </c>
    </row>
    <row r="39" spans="1:46" x14ac:dyDescent="0.25">
      <c r="A39" s="1">
        <v>38</v>
      </c>
      <c r="B39" s="1">
        <v>326</v>
      </c>
      <c r="C39" s="1" t="s">
        <v>45</v>
      </c>
      <c r="D39" s="2">
        <v>44039</v>
      </c>
      <c r="E39" s="1">
        <v>2020</v>
      </c>
      <c r="F39" s="1">
        <v>7</v>
      </c>
      <c r="G39" s="1" t="str">
        <f t="shared" si="0"/>
        <v>2020_7</v>
      </c>
      <c r="H39" s="1" t="s">
        <v>46</v>
      </c>
      <c r="I39" s="1" t="s">
        <v>47</v>
      </c>
      <c r="J39" s="1">
        <v>17</v>
      </c>
      <c r="K39" s="1" t="s">
        <v>81</v>
      </c>
      <c r="L39" s="1" t="s">
        <v>273</v>
      </c>
      <c r="N39" s="1" t="s">
        <v>209</v>
      </c>
      <c r="O39" s="1" t="s">
        <v>274</v>
      </c>
      <c r="P39" s="1">
        <v>48.362499999999997</v>
      </c>
      <c r="Q39" s="1">
        <v>-124.5568</v>
      </c>
      <c r="R39" s="1">
        <v>29</v>
      </c>
      <c r="S39" s="1" t="s">
        <v>53</v>
      </c>
      <c r="T39" s="1" t="s">
        <v>54</v>
      </c>
      <c r="U39" s="1">
        <v>1</v>
      </c>
      <c r="V39" s="1">
        <v>2</v>
      </c>
      <c r="W39" s="1">
        <v>2</v>
      </c>
      <c r="Z39" s="1" t="s">
        <v>55</v>
      </c>
      <c r="AA39" s="1" t="s">
        <v>55</v>
      </c>
      <c r="AB39" s="1" t="s">
        <v>66</v>
      </c>
      <c r="AD39" s="1" t="s">
        <v>75</v>
      </c>
      <c r="AG39" s="1">
        <v>1</v>
      </c>
      <c r="AH39" s="1">
        <v>2</v>
      </c>
      <c r="AI39" s="1" t="s">
        <v>55</v>
      </c>
      <c r="AJ39" s="1" t="s">
        <v>56</v>
      </c>
      <c r="AK39" s="1" t="s">
        <v>57</v>
      </c>
      <c r="AL39" s="1" t="s">
        <v>275</v>
      </c>
      <c r="AS39" s="1" t="s">
        <v>276</v>
      </c>
      <c r="AT39" s="1" t="s">
        <v>60</v>
      </c>
    </row>
    <row r="40" spans="1:46" x14ac:dyDescent="0.25">
      <c r="A40" s="1">
        <v>39</v>
      </c>
      <c r="B40" s="1">
        <v>279</v>
      </c>
      <c r="C40" s="1" t="s">
        <v>45</v>
      </c>
      <c r="D40" s="2">
        <v>44020</v>
      </c>
      <c r="E40" s="1">
        <v>2020</v>
      </c>
      <c r="F40" s="1">
        <v>7</v>
      </c>
      <c r="G40" s="1" t="str">
        <f t="shared" si="0"/>
        <v>2020_7</v>
      </c>
      <c r="H40" s="1" t="s">
        <v>46</v>
      </c>
      <c r="I40" s="1" t="s">
        <v>47</v>
      </c>
      <c r="J40" s="1">
        <v>4</v>
      </c>
      <c r="K40" s="1" t="s">
        <v>48</v>
      </c>
      <c r="L40" s="1" t="s">
        <v>277</v>
      </c>
      <c r="M40" s="1" t="s">
        <v>72</v>
      </c>
      <c r="N40" s="1" t="s">
        <v>278</v>
      </c>
      <c r="O40" s="1" t="s">
        <v>279</v>
      </c>
      <c r="P40" s="1">
        <v>48.3611</v>
      </c>
      <c r="Q40" s="1">
        <v>-124.5463</v>
      </c>
      <c r="R40" s="1">
        <v>28</v>
      </c>
      <c r="S40" s="1" t="s">
        <v>53</v>
      </c>
      <c r="T40" s="1" t="s">
        <v>54</v>
      </c>
      <c r="U40" s="1" t="s">
        <v>55</v>
      </c>
      <c r="V40" s="1" t="s">
        <v>55</v>
      </c>
      <c r="W40" s="1">
        <v>1</v>
      </c>
      <c r="Z40" s="1" t="s">
        <v>55</v>
      </c>
      <c r="AA40" s="1" t="s">
        <v>55</v>
      </c>
      <c r="AB40" s="1" t="s">
        <v>66</v>
      </c>
      <c r="AD40" s="1" t="s">
        <v>75</v>
      </c>
      <c r="AG40" s="1">
        <v>1</v>
      </c>
      <c r="AH40" s="1">
        <v>1</v>
      </c>
      <c r="AI40" s="1" t="s">
        <v>55</v>
      </c>
      <c r="AJ40" s="1" t="s">
        <v>56</v>
      </c>
      <c r="AK40" s="1" t="s">
        <v>156</v>
      </c>
      <c r="AL40" s="1" t="s">
        <v>280</v>
      </c>
      <c r="AT40" s="1" t="s">
        <v>60</v>
      </c>
    </row>
    <row r="41" spans="1:46" x14ac:dyDescent="0.25">
      <c r="A41" s="1">
        <v>40</v>
      </c>
      <c r="B41" s="1">
        <v>62</v>
      </c>
      <c r="C41" s="1" t="s">
        <v>45</v>
      </c>
      <c r="D41" s="2">
        <v>43655</v>
      </c>
      <c r="E41" s="1">
        <v>2019</v>
      </c>
      <c r="F41" s="1">
        <v>7</v>
      </c>
      <c r="G41" s="1" t="str">
        <f t="shared" si="0"/>
        <v>2019_7</v>
      </c>
      <c r="H41" s="1" t="s">
        <v>46</v>
      </c>
      <c r="I41" s="1" t="s">
        <v>47</v>
      </c>
      <c r="J41" s="1">
        <v>6</v>
      </c>
      <c r="K41" s="1" t="s">
        <v>81</v>
      </c>
      <c r="L41" s="1" t="s">
        <v>281</v>
      </c>
      <c r="M41" s="1" t="s">
        <v>122</v>
      </c>
      <c r="N41" s="1" t="s">
        <v>123</v>
      </c>
      <c r="O41" s="1" t="s">
        <v>274</v>
      </c>
      <c r="P41" s="1">
        <v>48.363</v>
      </c>
      <c r="Q41" s="1">
        <v>-124.5568</v>
      </c>
      <c r="R41" s="1">
        <v>30</v>
      </c>
      <c r="S41" s="1" t="s">
        <v>53</v>
      </c>
      <c r="T41" s="1" t="s">
        <v>54</v>
      </c>
      <c r="U41" s="1" t="s">
        <v>55</v>
      </c>
      <c r="V41" s="1" t="s">
        <v>55</v>
      </c>
      <c r="W41" s="1">
        <v>1</v>
      </c>
      <c r="Z41" s="1" t="s">
        <v>55</v>
      </c>
      <c r="AA41" s="1" t="s">
        <v>55</v>
      </c>
      <c r="AB41" s="1" t="s">
        <v>66</v>
      </c>
      <c r="AG41" s="1">
        <v>1</v>
      </c>
      <c r="AH41" s="1">
        <v>1</v>
      </c>
      <c r="AI41" s="1">
        <v>1</v>
      </c>
      <c r="AJ41" s="1" t="s">
        <v>67</v>
      </c>
      <c r="AK41" s="1">
        <v>20190709</v>
      </c>
      <c r="AL41" s="1" t="s">
        <v>282</v>
      </c>
      <c r="AM41" s="1" t="s">
        <v>283</v>
      </c>
      <c r="AN41" s="1">
        <v>20190709</v>
      </c>
      <c r="AO41" s="1" t="s">
        <v>284</v>
      </c>
      <c r="AP41" s="1" t="s">
        <v>285</v>
      </c>
      <c r="AQ41" s="1">
        <v>20190709</v>
      </c>
      <c r="AR41" s="1" t="s">
        <v>286</v>
      </c>
      <c r="AT41" s="1" t="s">
        <v>60</v>
      </c>
    </row>
    <row r="42" spans="1:46" x14ac:dyDescent="0.25">
      <c r="A42" s="1">
        <v>41</v>
      </c>
      <c r="B42" s="1">
        <v>345</v>
      </c>
      <c r="C42" s="1" t="s">
        <v>45</v>
      </c>
      <c r="D42" s="2">
        <v>44099</v>
      </c>
      <c r="E42" s="1">
        <v>2020</v>
      </c>
      <c r="F42" s="1">
        <v>9</v>
      </c>
      <c r="G42" s="1" t="str">
        <f t="shared" si="0"/>
        <v>2020_9</v>
      </c>
      <c r="H42" s="1" t="s">
        <v>79</v>
      </c>
      <c r="I42" s="1" t="s">
        <v>47</v>
      </c>
      <c r="J42" s="1">
        <v>6</v>
      </c>
      <c r="K42" s="1" t="s">
        <v>48</v>
      </c>
      <c r="L42" s="1" t="s">
        <v>287</v>
      </c>
      <c r="M42" s="1" t="s">
        <v>122</v>
      </c>
      <c r="N42" s="1" t="s">
        <v>288</v>
      </c>
      <c r="O42" s="1" t="s">
        <v>289</v>
      </c>
      <c r="P42" s="1">
        <v>48.358800000000002</v>
      </c>
      <c r="Q42" s="1">
        <v>-124.5423</v>
      </c>
      <c r="R42" s="1">
        <v>29</v>
      </c>
      <c r="S42" s="1" t="s">
        <v>53</v>
      </c>
      <c r="T42" s="1" t="s">
        <v>54</v>
      </c>
      <c r="U42" s="1" t="s">
        <v>55</v>
      </c>
      <c r="V42" s="1" t="s">
        <v>55</v>
      </c>
      <c r="W42" s="1">
        <v>2</v>
      </c>
      <c r="Z42" s="1" t="s">
        <v>55</v>
      </c>
      <c r="AA42" s="1" t="s">
        <v>55</v>
      </c>
      <c r="AB42" s="1" t="s">
        <v>66</v>
      </c>
      <c r="AD42" s="1" t="s">
        <v>75</v>
      </c>
      <c r="AG42" s="1">
        <v>1</v>
      </c>
      <c r="AH42" s="1">
        <v>2</v>
      </c>
      <c r="AI42" s="1" t="s">
        <v>55</v>
      </c>
      <c r="AJ42" s="1" t="s">
        <v>67</v>
      </c>
      <c r="AK42" s="1" t="s">
        <v>211</v>
      </c>
      <c r="AL42" s="1" t="s">
        <v>290</v>
      </c>
      <c r="AM42" s="1" t="s">
        <v>56</v>
      </c>
      <c r="AN42" s="1" t="s">
        <v>211</v>
      </c>
      <c r="AO42" s="1" t="s">
        <v>291</v>
      </c>
      <c r="AS42" s="1" t="s">
        <v>292</v>
      </c>
      <c r="AT42" s="1" t="s">
        <v>60</v>
      </c>
    </row>
    <row r="43" spans="1:46" x14ac:dyDescent="0.25">
      <c r="A43" s="1">
        <v>42</v>
      </c>
      <c r="B43" s="1">
        <v>336</v>
      </c>
      <c r="C43" s="1" t="s">
        <v>45</v>
      </c>
      <c r="D43" s="2">
        <v>44045</v>
      </c>
      <c r="E43" s="1">
        <v>2020</v>
      </c>
      <c r="F43" s="1">
        <v>8</v>
      </c>
      <c r="G43" s="1" t="str">
        <f t="shared" si="0"/>
        <v>2020_8</v>
      </c>
      <c r="H43" s="1" t="s">
        <v>127</v>
      </c>
      <c r="I43" s="1" t="s">
        <v>80</v>
      </c>
      <c r="J43" s="1">
        <v>1</v>
      </c>
      <c r="K43" s="1" t="s">
        <v>81</v>
      </c>
      <c r="L43" s="1" t="s">
        <v>55</v>
      </c>
      <c r="M43" s="1" t="s">
        <v>122</v>
      </c>
      <c r="N43" s="1" t="s">
        <v>293</v>
      </c>
      <c r="O43" s="1" t="s">
        <v>294</v>
      </c>
      <c r="P43" s="1">
        <v>48.360799999999998</v>
      </c>
      <c r="Q43" s="1">
        <v>-124.556</v>
      </c>
      <c r="R43" s="1" t="s">
        <v>55</v>
      </c>
      <c r="T43" s="1" t="s">
        <v>54</v>
      </c>
      <c r="U43" s="1">
        <v>6</v>
      </c>
      <c r="V43" s="1">
        <v>10</v>
      </c>
      <c r="W43" s="1">
        <v>8</v>
      </c>
      <c r="Z43" s="1" t="s">
        <v>55</v>
      </c>
      <c r="AA43" s="1" t="s">
        <v>55</v>
      </c>
      <c r="AG43" s="1">
        <v>1</v>
      </c>
      <c r="AH43" s="1">
        <v>5</v>
      </c>
      <c r="AI43" s="1" t="s">
        <v>55</v>
      </c>
      <c r="AJ43" s="1" t="s">
        <v>56</v>
      </c>
      <c r="AK43" s="1" t="s">
        <v>295</v>
      </c>
      <c r="AL43" s="1" t="s">
        <v>296</v>
      </c>
      <c r="AT43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Whale at Seal and Sail and Bull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Allyn</dc:creator>
  <cp:lastModifiedBy>Elizabeth Allyn</cp:lastModifiedBy>
  <dcterms:modified xsi:type="dcterms:W3CDTF">2023-08-31T23:16:04Z</dcterms:modified>
</cp:coreProperties>
</file>