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<sst xmlns="http://schemas.openxmlformats.org/spreadsheetml/2006/main" count="28" uniqueCount="27">
  <si>
    <t>Месяц</t>
  </si>
  <si>
    <t>Количество заказов (у)</t>
  </si>
  <si>
    <t>Период (x)</t>
  </si>
  <si>
    <t>Значение тренда</t>
  </si>
  <si>
    <t>Отклонение от тренда</t>
  </si>
  <si>
    <t xml:space="preserve">Средние продажи за год </t>
  </si>
  <si>
    <t xml:space="preserve">Индекс сезонности </t>
  </si>
  <si>
    <t xml:space="preserve">Общий индекс сезонности </t>
  </si>
  <si>
    <t>Период прогноза</t>
  </si>
  <si>
    <t>Значение с учетом сезонности</t>
  </si>
  <si>
    <t>Увеличение прогноза на 10%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</si>
  <si>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</si>
  <si>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</si>
  <si>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</si>
  <si>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</si>
  <si>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</si>
  <si>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</si>
  <si>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</si>
  <si>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</si>
  <si>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</si>
  <si>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</si>
  <si>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</si>
  <si>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</si>
  <si>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 xml:space="preserve">Линейный тренд </t>
  </si>
  <si>
    <t>y = bx + a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</si>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</sst>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9.0"/>
    </font>
    <font>
      <b/>
    </font>
    <font>
      <sz val="9.0"/>
    </font>
    <font>
      <sz val="9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5" numFmtId="0" xfId="0" applyFont="1"/>
    <xf borderId="0" fillId="0" fontId="4" numFmtId="0" xfId="0" applyAlignment="1" applyFont="1">
      <alignment horizontal="right" readingOrder="0" shrinkToFit="0" wrapText="1"/>
    </xf>
    <xf borderId="0" fillId="0" fontId="3" numFmtId="0" xfId="0" applyAlignment="1" applyFont="1">
      <alignment horizontal="right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19.0"/>
    <col customWidth="1" min="3" max="3" width="13.57"/>
    <col customWidth="1" min="4" max="4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2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4">
        <v>600.0</v>
      </c>
      <c r="C2" s="4">
        <v>1.0</v>
      </c>
      <c r="D2" s="5">
        <f t="shared" ref="D2:D13" si="1">$D$15*C2+$E$15</f>
        <v>518.4615385</v>
      </c>
      <c r="E2" s="5">
        <f t="shared" ref="E2:E13" si="2">B2/D2</f>
        <v>1.15727003</v>
      </c>
      <c r="F2" s="5">
        <f>AVERAGE(B2:B13)</f>
        <v>1807.5</v>
      </c>
      <c r="G2" s="5">
        <f t="shared" ref="G2:G13" si="3">B2/$F$2</f>
        <v>0.3319502075</v>
      </c>
      <c r="H2" s="5">
        <f>AVERAGE(G2:G13)</f>
        <v>1</v>
      </c>
      <c r="I2" s="4">
        <v>13.0</v>
      </c>
      <c r="J2" s="5">
        <f t="shared" ref="J2:J13" si="4">$D$15*I2+$E$15</f>
        <v>3330.909091</v>
      </c>
      <c r="K2" s="5">
        <f t="shared" ref="K2:K13" si="5">J2*G2</f>
        <v>1105.695964</v>
      </c>
      <c r="L2" s="6">
        <f t="shared" ref="L2:L13" si="6">K2*1.1</f>
        <v>1216.26556</v>
      </c>
    </row>
    <row r="3">
      <c r="A3" s="4" t="s">
        <v>12</v>
      </c>
      <c r="B3" s="4">
        <v>800.0</v>
      </c>
      <c r="C3" s="4">
        <v>2.0</v>
      </c>
      <c r="D3" s="5">
        <f t="shared" si="1"/>
        <v>752.8321678</v>
      </c>
      <c r="E3" s="5">
        <f t="shared" si="2"/>
        <v>1.062653848</v>
      </c>
      <c r="F3" s="4"/>
      <c r="G3" s="5">
        <f t="shared" si="3"/>
        <v>0.4426002766</v>
      </c>
      <c r="H3" s="4"/>
      <c r="I3" s="4">
        <v>14.0</v>
      </c>
      <c r="J3" s="5">
        <f t="shared" si="4"/>
        <v>3565.27972</v>
      </c>
      <c r="K3" s="5">
        <f t="shared" si="5"/>
        <v>1577.99379</v>
      </c>
      <c r="L3" s="6">
        <f t="shared" si="6"/>
        <v>1735.793169</v>
      </c>
    </row>
    <row r="4">
      <c r="A4" s="4" t="s">
        <v>13</v>
      </c>
      <c r="B4" s="4">
        <v>1000.0</v>
      </c>
      <c r="C4" s="4">
        <v>3.0</v>
      </c>
      <c r="D4" s="5">
        <f t="shared" si="1"/>
        <v>987.2027972</v>
      </c>
      <c r="E4" s="5">
        <f t="shared" si="2"/>
        <v>1.012963094</v>
      </c>
      <c r="F4" s="4"/>
      <c r="G4" s="5">
        <f t="shared" si="3"/>
        <v>0.5532503458</v>
      </c>
      <c r="H4" s="4"/>
      <c r="I4" s="4">
        <v>15.0</v>
      </c>
      <c r="J4" s="5">
        <f t="shared" si="4"/>
        <v>3799.65035</v>
      </c>
      <c r="K4" s="5">
        <f t="shared" si="5"/>
        <v>2102.15787</v>
      </c>
      <c r="L4" s="6">
        <f t="shared" si="6"/>
        <v>2312.373657</v>
      </c>
    </row>
    <row r="5">
      <c r="A5" s="4" t="s">
        <v>14</v>
      </c>
      <c r="B5" s="4">
        <v>1100.0</v>
      </c>
      <c r="C5" s="4">
        <v>4.0</v>
      </c>
      <c r="D5" s="5">
        <f t="shared" si="1"/>
        <v>1221.573427</v>
      </c>
      <c r="E5" s="5">
        <f t="shared" si="2"/>
        <v>0.9004780033</v>
      </c>
      <c r="F5" s="4"/>
      <c r="G5" s="5">
        <f t="shared" si="3"/>
        <v>0.6085753804</v>
      </c>
      <c r="H5" s="4"/>
      <c r="I5" s="4">
        <v>16.0</v>
      </c>
      <c r="J5" s="5">
        <f t="shared" si="4"/>
        <v>4034.020979</v>
      </c>
      <c r="K5" s="5">
        <f t="shared" si="5"/>
        <v>2455.005852</v>
      </c>
      <c r="L5" s="6">
        <f t="shared" si="6"/>
        <v>2700.506437</v>
      </c>
    </row>
    <row r="6">
      <c r="A6" s="4" t="s">
        <v>15</v>
      </c>
      <c r="B6" s="4">
        <v>1400.0</v>
      </c>
      <c r="C6" s="4">
        <v>5.0</v>
      </c>
      <c r="D6" s="5">
        <f t="shared" si="1"/>
        <v>1455.944056</v>
      </c>
      <c r="E6" s="5">
        <f t="shared" si="2"/>
        <v>0.9615754083</v>
      </c>
      <c r="F6" s="4"/>
      <c r="G6" s="5">
        <f t="shared" si="3"/>
        <v>0.7745504841</v>
      </c>
      <c r="H6" s="4"/>
      <c r="I6" s="4">
        <v>17.0</v>
      </c>
      <c r="J6" s="5">
        <f t="shared" si="4"/>
        <v>4268.391608</v>
      </c>
      <c r="K6" s="5">
        <f t="shared" si="5"/>
        <v>3306.084787</v>
      </c>
      <c r="L6" s="6">
        <f t="shared" si="6"/>
        <v>3636.693265</v>
      </c>
    </row>
    <row r="7">
      <c r="A7" s="4" t="s">
        <v>16</v>
      </c>
      <c r="B7" s="4">
        <v>1800.0</v>
      </c>
      <c r="C7" s="4">
        <v>6.0</v>
      </c>
      <c r="D7" s="5">
        <f t="shared" si="1"/>
        <v>1690.314685</v>
      </c>
      <c r="E7" s="5">
        <f t="shared" si="2"/>
        <v>1.06489047</v>
      </c>
      <c r="F7" s="4"/>
      <c r="G7" s="5">
        <f t="shared" si="3"/>
        <v>0.9958506224</v>
      </c>
      <c r="H7" s="4"/>
      <c r="I7" s="4">
        <v>18.0</v>
      </c>
      <c r="J7" s="5">
        <f t="shared" si="4"/>
        <v>4502.762238</v>
      </c>
      <c r="K7" s="5">
        <f t="shared" si="5"/>
        <v>4484.078577</v>
      </c>
      <c r="L7" s="6">
        <f t="shared" si="6"/>
        <v>4932.486435</v>
      </c>
    </row>
    <row r="8">
      <c r="A8" s="4" t="s">
        <v>17</v>
      </c>
      <c r="B8" s="4">
        <v>1900.0</v>
      </c>
      <c r="C8" s="4">
        <v>7.0</v>
      </c>
      <c r="D8" s="5">
        <f t="shared" si="1"/>
        <v>1924.685315</v>
      </c>
      <c r="E8" s="5">
        <f t="shared" si="2"/>
        <v>0.9871743633</v>
      </c>
      <c r="F8" s="4"/>
      <c r="G8" s="5">
        <f t="shared" si="3"/>
        <v>1.051175657</v>
      </c>
      <c r="H8" s="4"/>
      <c r="I8" s="4">
        <v>19.0</v>
      </c>
      <c r="J8" s="5">
        <f t="shared" si="4"/>
        <v>4737.132867</v>
      </c>
      <c r="K8" s="5">
        <f t="shared" si="5"/>
        <v>4979.558754</v>
      </c>
      <c r="L8" s="6">
        <f t="shared" si="6"/>
        <v>5477.514629</v>
      </c>
    </row>
    <row r="9">
      <c r="A9" s="4" t="s">
        <v>18</v>
      </c>
      <c r="B9" s="4">
        <v>2150.0</v>
      </c>
      <c r="C9" s="4">
        <v>8.0</v>
      </c>
      <c r="D9" s="5">
        <f t="shared" si="1"/>
        <v>2159.055944</v>
      </c>
      <c r="E9" s="5">
        <f t="shared" si="2"/>
        <v>0.9958056001</v>
      </c>
      <c r="F9" s="4"/>
      <c r="G9" s="5">
        <f t="shared" si="3"/>
        <v>1.189488243</v>
      </c>
      <c r="H9" s="4"/>
      <c r="I9" s="4">
        <v>20.0</v>
      </c>
      <c r="J9" s="5">
        <f t="shared" si="4"/>
        <v>4971.503497</v>
      </c>
      <c r="K9" s="5">
        <f t="shared" si="5"/>
        <v>5913.544961</v>
      </c>
      <c r="L9" s="6">
        <f t="shared" si="6"/>
        <v>6504.899457</v>
      </c>
    </row>
    <row r="10">
      <c r="A10" s="4" t="s">
        <v>19</v>
      </c>
      <c r="B10" s="4">
        <v>2300.0</v>
      </c>
      <c r="C10" s="4">
        <v>9.0</v>
      </c>
      <c r="D10" s="5">
        <f t="shared" si="1"/>
        <v>2393.426573</v>
      </c>
      <c r="E10" s="5">
        <f t="shared" si="2"/>
        <v>0.960965348</v>
      </c>
      <c r="F10" s="4"/>
      <c r="G10" s="5">
        <f t="shared" si="3"/>
        <v>1.272475795</v>
      </c>
      <c r="H10" s="4"/>
      <c r="I10" s="4">
        <v>21.0</v>
      </c>
      <c r="J10" s="5">
        <f t="shared" si="4"/>
        <v>5205.874126</v>
      </c>
      <c r="K10" s="5">
        <f t="shared" si="5"/>
        <v>6624.348819</v>
      </c>
      <c r="L10" s="6">
        <f t="shared" si="6"/>
        <v>7286.7837</v>
      </c>
    </row>
    <row r="11">
      <c r="A11" s="4" t="s">
        <v>20</v>
      </c>
      <c r="B11" s="4">
        <v>2540.0</v>
      </c>
      <c r="C11" s="4">
        <v>10.0</v>
      </c>
      <c r="D11" s="5">
        <f t="shared" si="1"/>
        <v>2627.797203</v>
      </c>
      <c r="E11" s="5">
        <f t="shared" si="2"/>
        <v>0.9665890493</v>
      </c>
      <c r="F11" s="4"/>
      <c r="G11" s="5">
        <f t="shared" si="3"/>
        <v>1.405255878</v>
      </c>
      <c r="H11" s="4"/>
      <c r="I11" s="4">
        <v>22.0</v>
      </c>
      <c r="J11" s="5">
        <f t="shared" si="4"/>
        <v>5440.244755</v>
      </c>
      <c r="K11" s="5">
        <f t="shared" si="5"/>
        <v>7644.935922</v>
      </c>
      <c r="L11" s="6">
        <f t="shared" si="6"/>
        <v>8409.429514</v>
      </c>
    </row>
    <row r="12">
      <c r="A12" s="4" t="s">
        <v>21</v>
      </c>
      <c r="B12" s="4">
        <v>2700.0</v>
      </c>
      <c r="C12" s="4">
        <v>11.0</v>
      </c>
      <c r="D12" s="5">
        <f t="shared" si="1"/>
        <v>2862.167832</v>
      </c>
      <c r="E12" s="5">
        <f t="shared" si="2"/>
        <v>0.9433409074</v>
      </c>
      <c r="F12" s="4"/>
      <c r="G12" s="5">
        <f t="shared" si="3"/>
        <v>1.493775934</v>
      </c>
      <c r="H12" s="4"/>
      <c r="I12" s="4">
        <v>23.0</v>
      </c>
      <c r="J12" s="5">
        <f t="shared" si="4"/>
        <v>5674.615385</v>
      </c>
      <c r="K12" s="5">
        <f t="shared" si="5"/>
        <v>8476.603894</v>
      </c>
      <c r="L12" s="6">
        <f t="shared" si="6"/>
        <v>9324.264283</v>
      </c>
    </row>
    <row r="13">
      <c r="A13" s="4" t="s">
        <v>22</v>
      </c>
      <c r="B13" s="4">
        <v>3400.0</v>
      </c>
      <c r="C13" s="4">
        <v>12.0</v>
      </c>
      <c r="D13" s="5">
        <f t="shared" si="1"/>
        <v>3096.538462</v>
      </c>
      <c r="E13" s="5">
        <f t="shared" si="2"/>
        <v>1.098000248</v>
      </c>
      <c r="F13" s="4"/>
      <c r="G13" s="5">
        <f t="shared" si="3"/>
        <v>1.881051176</v>
      </c>
      <c r="H13" s="4"/>
      <c r="I13" s="4">
        <v>24.0</v>
      </c>
      <c r="J13" s="5">
        <f t="shared" si="4"/>
        <v>5908.986014</v>
      </c>
      <c r="K13" s="5">
        <f t="shared" si="5"/>
        <v>11115.10509</v>
      </c>
      <c r="L13" s="6">
        <f t="shared" si="6"/>
        <v>12226.6156</v>
      </c>
    </row>
    <row r="14">
      <c r="A14" s="7" t="s">
        <v>23</v>
      </c>
      <c r="C14" s="4" t="s">
        <v>24</v>
      </c>
      <c r="D14" s="8" t="s">
        <v>25</v>
      </c>
      <c r="E14" s="8" t="s">
        <v>26</v>
      </c>
      <c r="F14" s="4"/>
      <c r="G14" s="4"/>
      <c r="H14" s="4"/>
      <c r="I14" s="4"/>
      <c r="J14" s="4"/>
      <c r="K14" s="4"/>
    </row>
    <row r="15">
      <c r="A15" s="4"/>
      <c r="B15" s="4"/>
      <c r="C15" s="4"/>
      <c r="D15" s="5">
        <f t="array" ref="D15:E15">LINEST(B2:B13,C2:C13,1,0)</f>
        <v>234.3706294</v>
      </c>
      <c r="E15" s="5">
        <v>284.0909090909094</v>
      </c>
      <c r="F15" s="4"/>
      <c r="G15" s="4"/>
      <c r="H15" s="4"/>
      <c r="I15" s="4"/>
      <c r="J15" s="4"/>
      <c r="K15" s="4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</sheetData>
  <mergeCells count="1">
    <mergeCell ref="A14:B14"/>
  </mergeCells>
  <drawing r:id="rId1"/>
</worksheet>
</file>