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BOM" sheetId="1" state="visible" r:id="rId1"/>
    <sheet name="Quote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<sst xmlns="http://schemas.openxmlformats.org/spreadsheetml/2006/main" count="318" uniqueCount="318">
  <si>
    <t>Reference</t>
  </si>
  <si>
    <t>Value</t>
  </si>
  <si>
    <t>Datasheet</t>
  </si>
  <si>
    <t>Footprint</t>
  </si>
  <si>
    <t>Qty</t>
  </si>
  <si>
    <t>Order</t>
  </si>
  <si>
    <t xml:space="preserve">Distribuitor URL</t>
  </si>
  <si>
    <t xml:space="preserve">Part Number</t>
  </si>
  <si>
    <t>Comments</t>
  </si>
  <si>
    <t>BZ501</t>
  </si>
  <si>
    <t>Buzzer</t>
  </si>
  <si>
    <t>~</t>
  </si>
  <si>
    <t>Buzzer_Beeper:Buzzer_12x9.5RM7.6</t>
  </si>
  <si>
    <t>YES</t>
  </si>
  <si>
    <t>https://www.lcsc.com/product-detail/Buzzers_S-S-SEA-12095-0540-42-40P6-5_C7428406.html</t>
  </si>
  <si>
    <t>C7428406</t>
  </si>
  <si>
    <t>C201,C206,C207,C208,C304</t>
  </si>
  <si>
    <t>22uF</t>
  </si>
  <si>
    <t>Capacitor_SMD:C_0805_2012Metric_Pad1.18x1.45mm_HandSolder</t>
  </si>
  <si>
    <t>NO</t>
  </si>
  <si>
    <t>C202,C212,C305,C307,C308</t>
  </si>
  <si>
    <t>0.1uF</t>
  </si>
  <si>
    <t>C203,C204,C210,C301,C302,C303,C402,C403,C406,C407,C503,C504,C505,C506</t>
  </si>
  <si>
    <t>Capacitor_SMD:C_0603_1608Metric_Pad1.08x0.95mm_HandSolder</t>
  </si>
  <si>
    <t>C205</t>
  </si>
  <si>
    <t>33pF</t>
  </si>
  <si>
    <t>https://www.lcsc.com/product-detail/Multilayer-Ceramic-Capacitors-MLCC-SMD-SMT_FH-Guangdong-Fenghua-Advanced-Tech-0603CG330J500NT_C91368.html</t>
  </si>
  <si>
    <t>C91368</t>
  </si>
  <si>
    <t>C209</t>
  </si>
  <si>
    <t>470uF</t>
  </si>
  <si>
    <t>Capacitor_SMD:CP_Elec_8x10</t>
  </si>
  <si>
    <t>https://www.lcsc.com/product-detail/Aluminum-Electrolytic-Capacitors-SMD_KNSCHA-RST470UF25V032_C4747956.html</t>
  </si>
  <si>
    <t>C4747956</t>
  </si>
  <si>
    <t>C211,C213,C214,C306,C501,C502</t>
  </si>
  <si>
    <t>4.7uF</t>
  </si>
  <si>
    <t>C401,C405</t>
  </si>
  <si>
    <t>220uF</t>
  </si>
  <si>
    <t>https://www.lcsc.com/product-detail/Aluminum-Electrolytic-Capacitors-SMD_KNSCHA-RST220UF35V022_C4747976.html</t>
  </si>
  <si>
    <t>C4747976</t>
  </si>
  <si>
    <t>C404,C408</t>
  </si>
  <si>
    <t>22nF</t>
  </si>
  <si>
    <t>https://www.lcsc.com/product-detail/Multilayer-Ceramic-Capacitors-MLCC-SMD-SMT_FH-Guangdong-Fenghua-Advanced-Tech-0805B223K500NT_C51574.html</t>
  </si>
  <si>
    <t>C51574</t>
  </si>
  <si>
    <t>D201</t>
  </si>
  <si>
    <t>BZT52C12T</t>
  </si>
  <si>
    <t>https://pt.mouser.com/datasheet/2/115/DIOD_S_A0004048695_1-2542541.pdf</t>
  </si>
  <si>
    <t>Diode_SMD:D_SOD-523</t>
  </si>
  <si>
    <t>https://www.lcsc.com/product-detail/Zener-Diodes_Diodes-Incorporated-BZT52C12T-7_C507911.html</t>
  </si>
  <si>
    <t>C507911</t>
  </si>
  <si>
    <t>D202,D203,D205</t>
  </si>
  <si>
    <t>Green</t>
  </si>
  <si>
    <t>LED_SMD:LED_0805_2012Metric_Pad1.15x1.40mm_HandSolder</t>
  </si>
  <si>
    <t>D204</t>
  </si>
  <si>
    <t>SS1P3L</t>
  </si>
  <si>
    <t>https://www.vishay.com/docs/88915/ss1p3l.pdf</t>
  </si>
  <si>
    <t>Diode_SMD:D_SMP_DO-220AA</t>
  </si>
  <si>
    <t>https://www.lcsc.com/product-detail/Schottky-Diodes_Vishay-Intertech-SS1P3L-M3-84A_C2875475.html</t>
  </si>
  <si>
    <t>C2875475</t>
  </si>
  <si>
    <t>D301</t>
  </si>
  <si>
    <t>Red</t>
  </si>
  <si>
    <t>LED_SMD:LED_1206_3216Metric_Pad1.42x1.75mm_HandSolder</t>
  </si>
  <si>
    <t>D501,D502</t>
  </si>
  <si>
    <t>SS14</t>
  </si>
  <si>
    <t>https://www.vishay.com/docs/88746/ss12.pdf</t>
  </si>
  <si>
    <t>Diode_SMD:D_SMA</t>
  </si>
  <si>
    <t>F201</t>
  </si>
  <si>
    <t>10A</t>
  </si>
  <si>
    <t>https://pt.mouser.com/datasheet/2/240/media-3322743.pdf</t>
  </si>
  <si>
    <t>Fuse:Fuseholder_Clip-5x20mm_Littelfuse_519_Inline_P20.60x5.00mm_D1.00mm_Horizontal</t>
  </si>
  <si>
    <t>https://www.lcsc.com/product-detail/Fuseholders_Littelfuse-0PTF0078P_C2760101.html</t>
  </si>
  <si>
    <t>C2760101</t>
  </si>
  <si>
    <t xml:space="preserve">No stock at LCSC. Mouser: 576-0PTF0078P</t>
  </si>
  <si>
    <t>F201-1</t>
  </si>
  <si>
    <t>-</t>
  </si>
  <si>
    <t>https://www.lcsc.com/product-detail/Fuseholders_Littelfuse-00BS0232P_C5299837.html</t>
  </si>
  <si>
    <t>C5299837</t>
  </si>
  <si>
    <t xml:space="preserve">Low stock at LCSC. Mouser: 576-00BS0232P</t>
  </si>
  <si>
    <t>F201-2</t>
  </si>
  <si>
    <t>https://www.lcsc.com/product-detail/Fuses_Littelfuse-0234010-MXP_C3166596.html</t>
  </si>
  <si>
    <t>C3166596</t>
  </si>
  <si>
    <t xml:space="preserve">No stock at LCSC. Mouser: 0234010.MXP</t>
  </si>
  <si>
    <t>F202</t>
  </si>
  <si>
    <t>5A</t>
  </si>
  <si>
    <t>https://pt.mouser.com/datasheet/2/240/media-3323076.pdf</t>
  </si>
  <si>
    <t>Fuse:Fuse_1812_4532Metric_Pad1.30x3.40mm_HandSolder</t>
  </si>
  <si>
    <t>https://www.lcsc.com/product-detail/Resettable-Fuses_Littelfuse-1812L300MR_C127824.html</t>
  </si>
  <si>
    <t>C127824</t>
  </si>
  <si>
    <t>F203</t>
  </si>
  <si>
    <t>3A</t>
  </si>
  <si>
    <t>https://pt.mouser.com/datasheet/2/240/media-3319932.pdf</t>
  </si>
  <si>
    <t>Fuse:Fuse_1206_3216Metric_Pad1.42x1.75mm_HandSolder</t>
  </si>
  <si>
    <t>https://www.lcsc.com/product-detail/Resettable-Fuses_Littelfuse-1206L150THWR_C118413.html</t>
  </si>
  <si>
    <t>C118413</t>
  </si>
  <si>
    <t>F301</t>
  </si>
  <si>
    <t>500mA</t>
  </si>
  <si>
    <t>J201</t>
  </si>
  <si>
    <t>XT60PW-M</t>
  </si>
  <si>
    <t>https://www.lcsc.com/datasheet/lcsc_datasheet_1810251322_Changzhou-Amass-Elec-XT60_C98733.pdf</t>
  </si>
  <si>
    <t>Connector_AMASS:AMASS_XT60PW-M_1x02_P7.20mm_Horizontal</t>
  </si>
  <si>
    <t>https://www.lcsc.com/product-detail/plug_Changzhou-Amass-Elec-XT60PW-M_C98732.html</t>
  </si>
  <si>
    <t>C98732</t>
  </si>
  <si>
    <t>J202</t>
  </si>
  <si>
    <t>WJ2EDGR-5.08-2P</t>
  </si>
  <si>
    <t>https://www.lcsc.com/datasheet/lcsc_datasheet_1912251632_Ningbo-Kangnex-Elec-WJ2EDGR-5-08-2P_C8383.pdf</t>
  </si>
  <si>
    <t>Connector_Phoenix_MSTB:PhoenixContact_MSTBA_2,5_2-G-5,08_1x02_P5.08mm_Horizontal</t>
  </si>
  <si>
    <t>https://www.lcsc.com/product-detail/Pluggable-System-Terminal-Block_Ningbo-Kangnex-Elec-WJ2EDGR-5-08-2P_C8383.html</t>
  </si>
  <si>
    <t>C8383</t>
  </si>
  <si>
    <t>J202-1</t>
  </si>
  <si>
    <t>WJ2EDGK-5.08-2P</t>
  </si>
  <si>
    <t>https://www.lcsc.com/product-detail/Pluggable-System-Terminal-Block_Ningbo-Kangnex-Elec-WJ2EDGK-5-08-2P_C71370.html</t>
  </si>
  <si>
    <t>C71370</t>
  </si>
  <si>
    <t>J203</t>
  </si>
  <si>
    <t xml:space="preserve">2.54mm 2x3 (M)</t>
  </si>
  <si>
    <t>Connector_PinHeader_2.54mm:PinHeader_2x03_P2.54mm_Vertical</t>
  </si>
  <si>
    <t>J502</t>
  </si>
  <si>
    <t>JST-S2B-PH-K-S(LF)(SN)</t>
  </si>
  <si>
    <t>Connector_JST:JST_PH_S2B-PH-K_1x02_P2.00mm_Horizontal</t>
  </si>
  <si>
    <t>https://www.lcsc.com/product-detail/Wire-To-Board-Connector_JST-S2B-PH-K-S-LF-SN_C173752.html</t>
  </si>
  <si>
    <t>C173752</t>
  </si>
  <si>
    <t>J502-1</t>
  </si>
  <si>
    <t>JST-PHR-2</t>
  </si>
  <si>
    <t>https://www.lcsc.com/product-detail/Housings-Wire-To-Board-Wire-To-Wire_JST-PHR-2_C3195190.html</t>
  </si>
  <si>
    <t>C3195190</t>
  </si>
  <si>
    <t>J205</t>
  </si>
  <si>
    <t>WJ2EDGR-5.08-4P</t>
  </si>
  <si>
    <t>https://www.lcsc.com/datasheet/lcsc_datasheet_2304140030_Ningbo-Kangnex-Elec-WJ2EDGR-5-08-4P_C8443.pdf</t>
  </si>
  <si>
    <t>Connector_Phoenix_MSTB:PhoenixContact_MSTBA_2,5_4-G-5,08_1x04_P5.08mm_Horizontal</t>
  </si>
  <si>
    <t>https://www.lcsc.com/product-detail/Pluggable-System-Terminal-Block_Ningbo-Kangnex-Elec-WJ2EDGR-5-08-4P_C8443.html</t>
  </si>
  <si>
    <t>C8443</t>
  </si>
  <si>
    <t>J205-1</t>
  </si>
  <si>
    <t>WJ2EDGK-5.08-4P</t>
  </si>
  <si>
    <t>https://www.lcsc.com/product-detail/Pluggable-System-Terminal-Block_Ningbo-Kangnex-Elec-WJ2EDGK-5-08-4P_C71372.html</t>
  </si>
  <si>
    <t>C71372</t>
  </si>
  <si>
    <t>J207</t>
  </si>
  <si>
    <t>USB_C_Receptacle_PowerOnly_6P</t>
  </si>
  <si>
    <t>https://www.usb.org/sites/default/files/documents/usb_type-c.zip</t>
  </si>
  <si>
    <t>Connector_USB:USB_C_Receptacle_GCT_USB4085</t>
  </si>
  <si>
    <t>https://www.lcsc.com/product-detail/span-style-background-color-ff0-USB-span-Connectors_Global-Connector-Technology-USB4085-GF-A_C7095263.html</t>
  </si>
  <si>
    <t>C7095263</t>
  </si>
  <si>
    <t xml:space="preserve">No stock at LCSC. Mouser: 640-USB4085-GF-A</t>
  </si>
  <si>
    <t>J301,J302</t>
  </si>
  <si>
    <t xml:space="preserve">2.54mm (F)</t>
  </si>
  <si>
    <t>Connector_PinHeader_2.54mm:PinHeader_1x10_P2.54mm_Vertical</t>
  </si>
  <si>
    <t>J303</t>
  </si>
  <si>
    <t>USB_C_Receptacle_USB2.0_16P</t>
  </si>
  <si>
    <t>J401,J402</t>
  </si>
  <si>
    <t>JST-S6B-PH-K-S(LF)(SN)</t>
  </si>
  <si>
    <t>Connector_JST:JST_PH_S6B-PH-K_1x06_P2.00mm_Horizontal</t>
  </si>
  <si>
    <t>J501</t>
  </si>
  <si>
    <t>JST-S3B-PH-K-S(LF)(SN)</t>
  </si>
  <si>
    <t>Connector_JST:JST_PH_S3B-PH-K_1x03_P2.00mm_Horizontal</t>
  </si>
  <si>
    <t>https://www.lcsc.com/product-detail/Wire-To-Board-Connector_JST-S3B-PH-K-S-LF-SN_C157929.html</t>
  </si>
  <si>
    <t>C157929</t>
  </si>
  <si>
    <t>J501-1</t>
  </si>
  <si>
    <t>JST-PHR-3</t>
  </si>
  <si>
    <t>https://www.lcsc.com/product-detail/Housings-Wire-To-Board-Wire-To-Wire_JST-PHR-3_C265393.html</t>
  </si>
  <si>
    <t>C265393</t>
  </si>
  <si>
    <t>J601,J602,J603</t>
  </si>
  <si>
    <t>Connector_PinHeader_2.54mm:PinHeader_1x04_P2.54mm_Vertical</t>
  </si>
  <si>
    <t>L201</t>
  </si>
  <si>
    <t>4.7uH</t>
  </si>
  <si>
    <t>https://pt.mouser.com/datasheet/2/54/BOURNS_SRP7028AA-2064300.pdf</t>
  </si>
  <si>
    <t>Inductor_SMD:L_Bourns_SRP7028A_7.3x6.6mm</t>
  </si>
  <si>
    <t>https://www.lcsc.com/product-detail/Power-Inductors_BOURNS-SRP7028A-4R7M_C840529.html</t>
  </si>
  <si>
    <t>C840529</t>
  </si>
  <si>
    <t>Q201</t>
  </si>
  <si>
    <t>SQ4425EY</t>
  </si>
  <si>
    <t>https://ngspice.sourceforge.io/docs/ngspice-html-manual/manual.xhtml#cha_MOSFETs</t>
  </si>
  <si>
    <t>Package_SO:SO-8_3.9x4.9mm_P1.27mm</t>
  </si>
  <si>
    <t>https://www.lcsc.com/product-detail/MOSFETs_Vishay-Intertech-SQ4425EY-T1_GE3_C6495636.html</t>
  </si>
  <si>
    <t>C6495636</t>
  </si>
  <si>
    <t>Q301</t>
  </si>
  <si>
    <t>UMH3N</t>
  </si>
  <si>
    <t>http://rohmfs.rohm.com/en/products/databook/datasheet/discrete/transistor/digital/emh3t2r-e.pdf</t>
  </si>
  <si>
    <t>Package_TO_SOT_SMD:SOT-363_SC-70-6</t>
  </si>
  <si>
    <t>https://www.lcsc.com/product-detail/Digital-Transistors_ROHM-Semicon-UMH3NTN_C123008.html</t>
  </si>
  <si>
    <t>C123008</t>
  </si>
  <si>
    <t>Q501,Q504</t>
  </si>
  <si>
    <t>AO3400A</t>
  </si>
  <si>
    <t>http://www.aosmd.com/pdfs/datasheet/AO3400A.pdf</t>
  </si>
  <si>
    <t>Package_TO_SOT_SMD:SOT-23</t>
  </si>
  <si>
    <t>Q502,Q503</t>
  </si>
  <si>
    <t>BSS138</t>
  </si>
  <si>
    <t>https://www.onsemi.com/pub/Collateral/BSS138-D.PDF</t>
  </si>
  <si>
    <t>https://www.lcsc.com/product-detail/MOSFETs_hongjiacheng-BSS138_C7420339.html</t>
  </si>
  <si>
    <t>C7420339</t>
  </si>
  <si>
    <t>R201,R209</t>
  </si>
  <si>
    <t>100k</t>
  </si>
  <si>
    <t>Resistor_SMD:R_0805_2012Metric_Pad1.20x1.40mm_HandSolder</t>
  </si>
  <si>
    <t>R202</t>
  </si>
  <si>
    <t>5.49k</t>
  </si>
  <si>
    <t>https://www.lcsc.com/product-detail/Chip-Resistor-Surface-Mount_UNI-ROYAL-Uniroyal-Elec-0805W8F5491T5E_C17726.html</t>
  </si>
  <si>
    <t>C17726</t>
  </si>
  <si>
    <t>R203</t>
  </si>
  <si>
    <t>40.2k</t>
  </si>
  <si>
    <t>https://www.lcsc.com/product-detail/Chip-Resistor-Surface-Mount_UNI-ROYAL-Uniroyal-Elec-0805W8F4022T5E_C17678.html</t>
  </si>
  <si>
    <t>C17678</t>
  </si>
  <si>
    <t>R204,R207,R403,R407,R501,R505</t>
  </si>
  <si>
    <t>10k</t>
  </si>
  <si>
    <t>https://www.lcsc.com/product-detail/Chip-Resistor-Surface-Mount_UNI-ROYAL-Uniroyal-Elec-0805W8F1002T5E_C17414.html</t>
  </si>
  <si>
    <t>C17414</t>
  </si>
  <si>
    <t>R205,R206,R302,R310</t>
  </si>
  <si>
    <t>1k</t>
  </si>
  <si>
    <t>Resistor_SMD:R_0603_1608Metric_Pad0.98x0.95mm_HandSolder</t>
  </si>
  <si>
    <t>R208</t>
  </si>
  <si>
    <t>3.3k</t>
  </si>
  <si>
    <t>https://www.lcsc.com/product-detail/Chip-Resistor-Surface-Mount_UNI-ROYAL-Uniroyal-Elec-0805W8F3301T5E_C26010.html</t>
  </si>
  <si>
    <t>C26010</t>
  </si>
  <si>
    <t>R210,R211,R301,R503,R504,R506,R508,R509,R510</t>
  </si>
  <si>
    <t>R212,R511</t>
  </si>
  <si>
    <t>R305,R306</t>
  </si>
  <si>
    <t>5k1</t>
  </si>
  <si>
    <t>https://www.lcsc.com/product-detail/Chip-Resistor-Surface-Mount_UNI-ROYAL-Uniroyal-Elec-0603WAF5101T5E_C23186.html</t>
  </si>
  <si>
    <t>C23186</t>
  </si>
  <si>
    <t>R307,R308,R309</t>
  </si>
  <si>
    <t>47k</t>
  </si>
  <si>
    <t>R401</t>
  </si>
  <si>
    <t>62k</t>
  </si>
  <si>
    <t>https://www.lcsc.com/product-detail/Chip-Resistor-Surface-Mount_UNI-ROYAL-Uniroyal-Elec-0805W8F6202T5E_C17783.html</t>
  </si>
  <si>
    <t>C17783</t>
  </si>
  <si>
    <t>R402</t>
  </si>
  <si>
    <t>20k</t>
  </si>
  <si>
    <t>R404,R408</t>
  </si>
  <si>
    <t>1.2k</t>
  </si>
  <si>
    <t>https://www.lcsc.com/product-detail/Chip-Resistor-Surface-Mount_UNI-ROYAL-Uniroyal-Elec-0805W8F1201T5E_C17379.html</t>
  </si>
  <si>
    <t>C17379</t>
  </si>
  <si>
    <t>R405</t>
  </si>
  <si>
    <t>16k</t>
  </si>
  <si>
    <t>https://www.lcsc.com/product-detail/Chip-Resistor-Surface-Mount_UNI-ROYAL-Uniroyal-Elec-0805W8F1602T5E_C17490.html</t>
  </si>
  <si>
    <t>C17490</t>
  </si>
  <si>
    <t>R406</t>
  </si>
  <si>
    <t>50k</t>
  </si>
  <si>
    <t>https://www.lcsc.com/product-detail/Chip-Resistor-Surface-Mount_Viking-Tech-ARG05DTC5002_C2828840.html</t>
  </si>
  <si>
    <t>C2828840</t>
  </si>
  <si>
    <t>R502,R507</t>
  </si>
  <si>
    <t>SW201</t>
  </si>
  <si>
    <t>SW_SPDT</t>
  </si>
  <si>
    <t>Button_Switch_THT:SW_Slide_SPDT_Straight_CK_OS102011MS2Q</t>
  </si>
  <si>
    <t>SW301,SW302</t>
  </si>
  <si>
    <t>SW_Push</t>
  </si>
  <si>
    <t>Button_Switch_SMD:SW_SPST_TL3342</t>
  </si>
  <si>
    <t>SW303</t>
  </si>
  <si>
    <t>SW_SPST</t>
  </si>
  <si>
    <t>SW501</t>
  </si>
  <si>
    <t>Button_Switch_THT:SW_PUSH-12mm</t>
  </si>
  <si>
    <t>U201</t>
  </si>
  <si>
    <t>MP2225</t>
  </si>
  <si>
    <t>https://www.monolithicpower.com/en/documentview/productdocument/index/version/2/document_type/Datasheet/lang/en/sku/MP2225GJ-Z</t>
  </si>
  <si>
    <t>Package_TO_SOT_SMD:SOT-23-8</t>
  </si>
  <si>
    <t>https://pt.mouser.com/ProductDetail/Monolithic-Power-Systems-MPS/MP2225GJ-Z?qs=FfNbArp%252BdlhbEWWbUpNFag%3D%3D</t>
  </si>
  <si>
    <t>946-MP2225GJ-Z</t>
  </si>
  <si>
    <t xml:space="preserve">Discontinued at LCSC! Mouser: 946-MP2225GJ-Z</t>
  </si>
  <si>
    <t>U202</t>
  </si>
  <si>
    <t>AP2112K-3.3</t>
  </si>
  <si>
    <t>https://www.diodes.com/assets/Datasheets/AP2112.pdf</t>
  </si>
  <si>
    <t>Package_TO_SOT_SMD:SOT-23-5</t>
  </si>
  <si>
    <t>https://www.lcsc.com/product-detail/Voltage-Regulators-Linear-Low-Drop-Out-LDO-Regulators_Diodes-Incorporated-AP2112K-3-3TRG1_C51118.html</t>
  </si>
  <si>
    <t>C51118</t>
  </si>
  <si>
    <t>U301</t>
  </si>
  <si>
    <t>ESP32-WROOM-32E</t>
  </si>
  <si>
    <t>https://www.espressif.com/sites/default/files/documentation/esp32-wroom-32e_esp32-wroom-32ue_datasheet_en.pdf</t>
  </si>
  <si>
    <t>RF_Module:ESP32-WROOM-32D</t>
  </si>
  <si>
    <t>https://pt.mouser.com/ProductDetail/Espressif-Systems/ESP32-WROOM-32E-N8?qs=Li%252BoUPsLEnsLnZW%252BGLgUhw%3D%3D</t>
  </si>
  <si>
    <t>356-ESP32WRM32E164PH</t>
  </si>
  <si>
    <t xml:space="preserve">More expensive from LCSC. Order from Mouser: 356-ESP32WRM32E164PH</t>
  </si>
  <si>
    <t>U302</t>
  </si>
  <si>
    <t>USBLC6-2P6</t>
  </si>
  <si>
    <t>https://www.st.com/resource/en/datasheet/usblc6-2.pdf</t>
  </si>
  <si>
    <t>Package_TO_SOT_SMD:SOT-666</t>
  </si>
  <si>
    <t>https://www.lcsc.com/product-detail/ESD-and-Surge-Protection-TVS-ESD_TECH-PUBLIC-USBLC6-2P6_C2827693.html</t>
  </si>
  <si>
    <t>C2827693</t>
  </si>
  <si>
    <t>U303</t>
  </si>
  <si>
    <t>CP2102N-Axx-xQFN24</t>
  </si>
  <si>
    <t>https://www.silabs.com/documents/public/data-sheets/cp2102n-datasheet.pdf</t>
  </si>
  <si>
    <t>Package_DFN_QFN:QFN-24-1EP_4x4mm_P0.5mm_EP2.6x2.6mm</t>
  </si>
  <si>
    <t>https://www.lcsc.com/product-detail/USB-Converters_SKYWORKS-SILICON-LABS-CP2102N-A02-GQFN24R_C969151.html</t>
  </si>
  <si>
    <t>C969151</t>
  </si>
  <si>
    <t xml:space="preserve">Order in PCBA</t>
  </si>
  <si>
    <t>U401,U402</t>
  </si>
  <si>
    <t>DRV8874</t>
  </si>
  <si>
    <t>https://www.ti.com/lit/ds/symlink/drv8874.pdf?ts=1718834450917&amp;ref_url=https%253A%252F%252Fwww.ti.com%252Fproduct%252FDRV8874%253Futm_source%253Dgoogle%2526utm_medium%253Dcpc%2526utm_campaign%253Dasc-mdbu-null-44700045336317170_prodfolderdynamic-cpc-pf-google-wwe_int%2526utm_content%253Dprodfolddynamic%2526ds_k%253DDYNAMIC+SEARCH+ADS%2526DCM%253Dyes%2526gad_source%253D1%2526gclid%253DCjwKCAjwg8qzBhAoEiwAWagLrHgw3nMePEtZQg7whL3uvlov6p_00x-73aNy10CgRcNEWrYqbWOjSRoCPsoQAvD_BwE%2526gclsrc%253Daw.ds%2526bm-verify%253DAAQAAAAJ_____16MrJ0YLU_1AnrFyIZoLrZsTDGlrjVCu5J7SCRGPrh83DE6RUrkT-oh8uNEAuwEYrRH_oiTENqDZ6SGkA6eLJaRXFD6uC9KbLu7Zav1H4WzcnIs-EGnQD3wvpd8hgXs66sw2-nX1S-i5hJG7sY0jlOKvoW7myQXP7JlyQ_SonB3ygOmd10cE9t8WTvhqyFA2HYyigAA6YgTd7iMjb2cNinkS2indHzBbv3yv8hUB1ia2tuMXYvt7Q5e2EffqAVqwfH9T5qnUQGm9BEqGibLgUOToWkQxwugwBkVa2rve4vyrJqJ1pafwPgSsm4SeY-XydJ75xzZbmsgq3Lm2WS-FUczyALftq2f_kaReH_s-J1P4gmHjPMtfttawFN2fTsPutEhOAywMkgVpASmoNgoXvIoXqLgFUGOBiRDfedODB00Ni9pW71FjhnZ22uY1XHJIfvfWsACkXhWTV6Vl7BrlDPYtmGeGnQUQbspI5a4VWy_AMUZR-wmDkZS9aDbIWvK5KF8WkISAAft2Qex6TSDTSEVVpqcKaEBKjl2XBHusm1UOAkFWdJQ5zeY32ylpm9oRozGm8snn7kgA9rTWv51lqU9JFqcBgpJEWyC-YTsAvXsiD39pBTBtbKb54GTQjA4rfHvTFhH3mEZfF27IyPet8ev--3UKLtV5sGO01l_tDTjMRFctgNOkLmqOfSSqPko2vnrOOx0DFTKuSUK4xf4aaXcE_HBuTCv1aTKiiUoCE3VJFiS9tjKjg</t>
  </si>
  <si>
    <t>Package_SO:HTSSOP-16-1EP_4.4x5mm_P0.65mm_EP3.4x5mm_Mask3x3mm_ThermalVias</t>
  </si>
  <si>
    <t>https://www.lcsc.com/product-detail/Brushed-DC-Motor-Drivers_Texas-Instruments-DRV8874PWPR_C1855818.html</t>
  </si>
  <si>
    <t>C1855818</t>
  </si>
  <si>
    <t>U501</t>
  </si>
  <si>
    <t>MIC5225</t>
  </si>
  <si>
    <t>https://pt.mouser.com/datasheet/2/268/MIC5225_Ultra_Low_Quiescent_Current_150mA_MicroCap-3441824.pdf</t>
  </si>
  <si>
    <t>Package_TO_SOT_SMD:SOT-23-5_HandSoldering</t>
  </si>
  <si>
    <t>https://www.lcsc.com/product-detail/Voltage-Regulators-Linear-Low-Drop-Out-LDO-Regulators_Microchip-Tech-MIC5225-3-0YM5-TR_C510894.html</t>
  </si>
  <si>
    <t>C510894</t>
  </si>
  <si>
    <t xml:space="preserve">No stock at LCSC. Mouser: 998-MIC5225-1.8YM5TR</t>
  </si>
  <si>
    <t>U502</t>
  </si>
  <si>
    <t>ICM-20948</t>
  </si>
  <si>
    <t>http://www.invensense.com/wp-content/uploads/2016/06/DS-000189-ICM-20948-v1.3.pdf</t>
  </si>
  <si>
    <t>Sensor_Motion:InvenSense_QFN-24_3x3mm_P0.4mm</t>
  </si>
  <si>
    <t>https://www.lcsc.com/product-detail/Attitude-Sensors-Gyroscope_TDK-InvenSense-ICM-20948_C726001.html</t>
  </si>
  <si>
    <t>C726001</t>
  </si>
  <si>
    <t>Total:</t>
  </si>
  <si>
    <t>Store</t>
  </si>
  <si>
    <t>Products</t>
  </si>
  <si>
    <t>Price</t>
  </si>
  <si>
    <t>Total</t>
  </si>
  <si>
    <t>JLCPCB</t>
  </si>
  <si>
    <t xml:space="preserve">PCB &amp; Assembly</t>
  </si>
  <si>
    <t xml:space="preserve">Arrival in 12-15 business days.</t>
  </si>
  <si>
    <t xml:space="preserve">Original Balance</t>
  </si>
  <si>
    <t>LCSC</t>
  </si>
  <si>
    <t xml:space="preserve">PCB Parts</t>
  </si>
  <si>
    <t xml:space="preserve">Arrival in 7-15 business days.</t>
  </si>
  <si>
    <t>Balance</t>
  </si>
  <si>
    <t>Mouser</t>
  </si>
  <si>
    <t xml:space="preserve">PCB Parts &amp; Lidar &amp; Raspberry Kit</t>
  </si>
  <si>
    <t xml:space="preserve">Arrival in 2-3 business days.</t>
  </si>
  <si>
    <t>Mauser</t>
  </si>
  <si>
    <t xml:space="preserve">Raspberry Pi 4B 4GB Kit</t>
  </si>
  <si>
    <t>Amazon</t>
  </si>
  <si>
    <t>Motors</t>
  </si>
  <si>
    <t xml:space="preserve">Battery &amp; Charger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</si>
</sst>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8">
    <font>
      <sz val="11.000000"/>
      <color theme="1"/>
      <name val="Calibri"/>
      <scheme val="minor"/>
    </font>
    <font>
      <sz val="8.000000"/>
      <color theme="1"/>
      <name val="Calibri"/>
      <scheme val="minor"/>
    </font>
    <font>
      <sz val="8.000000"/>
      <color theme="1"/>
      <name val="Liberation Sans"/>
    </font>
    <font>
      <b/>
      <sz val="11.000000"/>
      <color theme="1"/>
      <name val="Calibri"/>
      <scheme val="minor"/>
    </font>
    <font>
      <b/>
      <sz val="11.000000"/>
      <name val="Liberation Sans"/>
    </font>
    <font>
      <sz val="8.000000"/>
      <name val="Liberation Sans"/>
    </font>
    <font>
      <u/>
      <sz val="8.000000"/>
      <color theme="10"/>
      <name val="Calibri"/>
    </font>
    <font>
      <u/>
      <sz val="11.000000"/>
      <color theme="1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5"/>
        <bgColor indexed="5"/>
      </patternFill>
    </fill>
  </fills>
  <borders count="14">
    <border>
      <left style="none"/>
      <right style="none"/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44" applyNumberFormat="1" applyFont="0" applyFill="0" applyBorder="0"/>
  </cellStyleXfs>
  <cellXfs count="48">
    <xf fontId="0" fillId="0" borderId="0" numFmtId="0" xfId="0"/>
    <xf fontId="1" fillId="0" borderId="0" numFmtId="0" xfId="0" applyFont="1"/>
    <xf fontId="1" fillId="0" borderId="0" numFmtId="0" xfId="0" applyFont="1" applyAlignment="1">
      <alignment horizontal="left"/>
    </xf>
    <xf fontId="1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4" fillId="0" borderId="1" numFmtId="0" xfId="0" applyFont="1" applyBorder="1" applyAlignment="1">
      <alignment horizontal="center" vertical="center"/>
    </xf>
    <xf fontId="4" fillId="0" borderId="2" numFmtId="0" xfId="0" applyFont="1" applyBorder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4" fillId="0" borderId="4" numFmtId="0" xfId="0" applyFont="1" applyBorder="1" applyAlignment="1">
      <alignment horizontal="center" vertical="center"/>
    </xf>
    <xf fontId="4" fillId="0" borderId="0" numFmtId="0" xfId="0" applyFont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5" fillId="0" borderId="6" numFmtId="0" xfId="0" applyFont="1" applyBorder="1" applyAlignment="1">
      <alignment horizontal="left" vertical="center"/>
    </xf>
    <xf fontId="5" fillId="0" borderId="7" numFmtId="0" xfId="0" applyFont="1" applyBorder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0" numFmtId="0" xfId="0" applyFont="1"/>
    <xf fontId="1" fillId="3" borderId="0" numFmtId="0" xfId="0" applyFont="1" applyFill="1"/>
    <xf fontId="5" fillId="0" borderId="8" numFmtId="0" xfId="0" applyFont="1" applyBorder="1" applyAlignment="1">
      <alignment horizontal="left" vertical="center"/>
    </xf>
    <xf fontId="5" fillId="0" borderId="9" numFmtId="0" xfId="0" applyFont="1" applyBorder="1" applyAlignment="1">
      <alignment horizontal="left" vertical="center"/>
    </xf>
    <xf fontId="5" fillId="0" borderId="10" numFmtId="0" xfId="0" applyFont="1" applyBorder="1" applyAlignment="1">
      <alignment horizontal="center" vertical="center"/>
    </xf>
    <xf fontId="7" fillId="0" borderId="0" numFmtId="0" xfId="0" applyFont="1"/>
    <xf fontId="6" fillId="0" borderId="9" numFmtId="0" xfId="0" applyFont="1" applyBorder="1" applyAlignment="1">
      <alignment horizontal="left" vertical="center"/>
    </xf>
    <xf fontId="1" fillId="4" borderId="0" numFmtId="0" xfId="0" applyFont="1" applyFill="1"/>
    <xf fontId="5" fillId="0" borderId="11" numFmtId="0" xfId="0" applyFont="1" applyBorder="1" applyAlignment="1">
      <alignment horizontal="left" vertical="center"/>
    </xf>
    <xf fontId="5" fillId="0" borderId="12" numFmtId="0" xfId="0" applyFont="1" applyBorder="1" applyAlignment="1">
      <alignment horizontal="left" vertical="center"/>
    </xf>
    <xf fontId="6" fillId="0" borderId="12" numFmtId="0" xfId="0" applyFont="1" applyBorder="1" applyAlignment="1">
      <alignment horizontal="left" vertical="center"/>
    </xf>
    <xf fontId="5" fillId="0" borderId="13" numFmtId="0" xfId="0" applyFont="1" applyBorder="1" applyAlignment="1">
      <alignment horizontal="center" vertical="center"/>
    </xf>
    <xf fontId="3" fillId="0" borderId="1" numFmtId="0" xfId="0" applyFont="1" applyBorder="1" applyAlignment="1">
      <alignment horizontal="right"/>
    </xf>
    <xf fontId="3" fillId="0" borderId="2" numFmtId="0" xfId="0" applyFont="1" applyBorder="1" applyAlignment="1">
      <alignment horizontal="right"/>
    </xf>
    <xf fontId="1" fillId="0" borderId="4" numFmtId="0" xfId="0" applyFont="1" applyBorder="1" applyAlignment="1">
      <alignment horizontal="center"/>
    </xf>
    <xf fontId="0" fillId="0" borderId="0" numFmtId="164" xfId="0" applyNumberFormat="1"/>
    <xf fontId="0" fillId="0" borderId="0" numFmtId="164" xfId="0" applyNumberFormat="1" applyAlignment="1">
      <alignment horizontal="left"/>
    </xf>
    <xf fontId="3" fillId="0" borderId="0" numFmtId="164" xfId="0" applyNumberFormat="1" applyFont="1" applyAlignment="1">
      <alignment horizontal="center"/>
    </xf>
    <xf fontId="3" fillId="0" borderId="0" numFmtId="0" xfId="0" applyFont="1" applyAlignment="1">
      <alignment horizontal="right"/>
    </xf>
    <xf fontId="0" fillId="0" borderId="0" numFmtId="0" xfId="0">
      <protection hidden="0" locked="1"/>
    </xf>
    <xf fontId="0" fillId="0" borderId="0" numFmtId="0" xfId="0"/>
    <xf fontId="0" fillId="0" borderId="0" numFmtId="164" xfId="1" applyNumberFormat="1"/>
    <xf fontId="0" fillId="3" borderId="0" numFmtId="16" xfId="1" applyNumberFormat="1" applyFill="1"/>
    <xf fontId="0" fillId="0" borderId="0" numFmtId="164" xfId="1" applyNumberFormat="1" applyAlignment="1">
      <alignment horizontal="left"/>
    </xf>
    <xf fontId="3" fillId="0" borderId="0" numFmtId="0" xfId="0" applyFont="1"/>
    <xf fontId="0" fillId="0" borderId="0" numFmtId="0" xfId="0"/>
    <xf fontId="0" fillId="0" borderId="0" numFmtId="164" xfId="1" applyNumberFormat="1"/>
    <xf fontId="0" fillId="3" borderId="0" numFmtId="16" xfId="1" applyNumberFormat="1" applyFill="1"/>
    <xf fontId="3" fillId="0" borderId="0" numFmtId="0" xfId="0" applyFont="1" applyAlignment="1">
      <alignment horizontal="right"/>
    </xf>
    <xf fontId="0" fillId="0" borderId="0" numFmtId="164" xfId="0" applyNumberFormat="1"/>
    <xf fontId="0" fillId="0" borderId="0" numFmtId="0" xfId="0"/>
    <xf fontId="0" fillId="0" borderId="0" numFmtId="16" xfId="0" applyNumberFormat="1" applyAlignment="1">
      <alignment horizontal="center"/>
    </xf>
    <xf fontId="0" fillId="0" borderId="0" numFmtId="164" xfId="0" applyNumberFormat="1" applyAlignment="1">
      <alignment horizontal="left"/>
    </xf>
  </cellXfs>
  <cellStyles count="2">
    <cellStyle name="Normal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lcsc.com/product-detail/Buzzers_S-S-SEA-12095-0540-42-40P6-5_C7428406.html" TargetMode="External"/><Relationship  Id="rId10" Type="http://schemas.openxmlformats.org/officeDocument/2006/relationships/hyperlink" Target="https://www.vishay.com/docs/88746/ss12.pdf" TargetMode="External"/><Relationship  Id="rId11" Type="http://schemas.openxmlformats.org/officeDocument/2006/relationships/hyperlink" Target="https://pt.mouser.com/datasheet/2/240/media-3322743.pdf" TargetMode="External"/><Relationship  Id="rId12" Type="http://schemas.openxmlformats.org/officeDocument/2006/relationships/hyperlink" Target="https://www.lcsc.com/product-detail/Fuseholders_Littelfuse-0PTF0078P_C2760101.html" TargetMode="External"/><Relationship  Id="rId13" Type="http://schemas.openxmlformats.org/officeDocument/2006/relationships/hyperlink" Target="https://www.lcsc.com/product-detail/Fuseholders_Littelfuse-00BS0232P_C5299837.html" TargetMode="External"/><Relationship  Id="rId14" Type="http://schemas.openxmlformats.org/officeDocument/2006/relationships/hyperlink" Target="https://www.lcsc.com/product-detail/Fuses_Littelfuse-0234010-MXP_C3166596.html" TargetMode="External"/><Relationship  Id="rId15" Type="http://schemas.openxmlformats.org/officeDocument/2006/relationships/hyperlink" Target="https://pt.mouser.com/datasheet/2/240/media-3323076.pdf" TargetMode="External"/><Relationship  Id="rId16" Type="http://schemas.openxmlformats.org/officeDocument/2006/relationships/hyperlink" Target="https://www.lcsc.com/product-detail/Resettable-Fuses_Littelfuse-1812L300MR_C127824.html" TargetMode="External"/><Relationship  Id="rId17" Type="http://schemas.openxmlformats.org/officeDocument/2006/relationships/hyperlink" Target="https://pt.mouser.com/datasheet/2/240/media-3319932.pdf" TargetMode="External"/><Relationship  Id="rId18" Type="http://schemas.openxmlformats.org/officeDocument/2006/relationships/hyperlink" Target="https://www.lcsc.com/product-detail/Resettable-Fuses_Littelfuse-1206L150THWR_C118413.html" TargetMode="External"/><Relationship  Id="rId19" Type="http://schemas.openxmlformats.org/officeDocument/2006/relationships/hyperlink" Target="https://www.lcsc.com/datasheet/lcsc_datasheet_1810251322_Changzhou-Amass-Elec-XT60_C98733.pdf" TargetMode="External"/><Relationship  Id="rId2" Type="http://schemas.openxmlformats.org/officeDocument/2006/relationships/hyperlink" Target="https://www.lcsc.com/product-detail/Multilayer-Ceramic-Capacitors-MLCC-SMD-SMT_FH-Guangdong-Fenghua-Advanced-Tech-0603CG330J500NT_C91368.html" TargetMode="External"/><Relationship  Id="rId20" Type="http://schemas.openxmlformats.org/officeDocument/2006/relationships/hyperlink" Target="https://www.lcsc.com/product-detail/plug_Changzhou-Amass-Elec-XT60PW-M_C98732.html" TargetMode="External"/><Relationship  Id="rId21" Type="http://schemas.openxmlformats.org/officeDocument/2006/relationships/hyperlink" Target="https://www.lcsc.com/datasheet/lcsc_datasheet_1912251632_Ningbo-Kangnex-Elec-WJ2EDGR-5-08-2P_C8383.pdf" TargetMode="External"/><Relationship  Id="rId22" Type="http://schemas.openxmlformats.org/officeDocument/2006/relationships/hyperlink" Target="https://www.lcsc.com/product-detail/Pluggable-System-Terminal-Block_Ningbo-Kangnex-Elec-WJ2EDGR-5-08-2P_C8383.html" TargetMode="External"/><Relationship  Id="rId23" Type="http://schemas.openxmlformats.org/officeDocument/2006/relationships/hyperlink" Target="https://www.lcsc.com/product-detail/Pluggable-System-Terminal-Block_Ningbo-Kangnex-Elec-WJ2EDGK-5-08-2P_C71370.html" TargetMode="External"/><Relationship  Id="rId24" Type="http://schemas.openxmlformats.org/officeDocument/2006/relationships/hyperlink" Target="https://www.lcsc.com/product-detail/Wire-To-Board-Connector_JST-S2B-PH-K-S-LF-SN_C173752.html" TargetMode="External"/><Relationship  Id="rId25" Type="http://schemas.openxmlformats.org/officeDocument/2006/relationships/hyperlink" Target="https://www.lcsc.com/product-detail/Housings-Wire-To-Board-Wire-To-Wire_JST-PHR-2_C3195190.html" TargetMode="External"/><Relationship  Id="rId26" Type="http://schemas.openxmlformats.org/officeDocument/2006/relationships/hyperlink" Target="https://www.lcsc.com/datasheet/lcsc_datasheet_2304140030_Ningbo-Kangnex-Elec-WJ2EDGR-5-08-4P_C8443.pdf" TargetMode="External"/><Relationship  Id="rId27" Type="http://schemas.openxmlformats.org/officeDocument/2006/relationships/hyperlink" Target="https://www.lcsc.com/product-detail/Pluggable-System-Terminal-Block_Ningbo-Kangnex-Elec-WJ2EDGR-5-08-4P_C8443.html" TargetMode="External"/><Relationship  Id="rId28" Type="http://schemas.openxmlformats.org/officeDocument/2006/relationships/hyperlink" Target="https://www.lcsc.com/product-detail/Pluggable-System-Terminal-Block_Ningbo-Kangnex-Elec-WJ2EDGK-5-08-4P_C71372.html" TargetMode="External"/><Relationship  Id="rId29" Type="http://schemas.openxmlformats.org/officeDocument/2006/relationships/hyperlink" Target="https://www.usb.org/sites/default/files/documents/usb_type-c.zip" TargetMode="External"/><Relationship  Id="rId3" Type="http://schemas.openxmlformats.org/officeDocument/2006/relationships/hyperlink" Target="https://www.lcsc.com/product-detail/Aluminum-Electrolytic-Capacitors-SMD_KNSCHA-RST470UF25V032_C4747956.html" TargetMode="External"/><Relationship  Id="rId30" Type="http://schemas.openxmlformats.org/officeDocument/2006/relationships/hyperlink" Target="https://www.lcsc.com/product-detail/span-style-background-color-ff0-USB-span-Connectors_Global-Connector-Technology-USB4085-GF-A_C7095263.html" TargetMode="External"/><Relationship  Id="rId31" Type="http://schemas.openxmlformats.org/officeDocument/2006/relationships/hyperlink" Target="https://www.lcsc.com/product-detail/Wire-To-Board-Connector_JST-S3B-PH-K-S-LF-SN_C157929.html" TargetMode="External"/><Relationship  Id="rId32" Type="http://schemas.openxmlformats.org/officeDocument/2006/relationships/hyperlink" Target="https://www.lcsc.com/product-detail/Housings-Wire-To-Board-Wire-To-Wire_JST-PHR-3_C265393.html" TargetMode="External"/><Relationship  Id="rId33" Type="http://schemas.openxmlformats.org/officeDocument/2006/relationships/hyperlink" Target="https://pt.mouser.com/datasheet/2/54/BOURNS_SRP7028AA-2064300.pdf" TargetMode="External"/><Relationship  Id="rId34" Type="http://schemas.openxmlformats.org/officeDocument/2006/relationships/hyperlink" Target="https://www.lcsc.com/product-detail/Power-Inductors_BOURNS-SRP7028A-4R7M_C840529.html" TargetMode="External"/><Relationship  Id="rId35" Type="http://schemas.openxmlformats.org/officeDocument/2006/relationships/hyperlink" Target="https://ngspice.sourceforge.io/docs/ngspice-html-manual/manual.xhtml#cha_MOSFETs" TargetMode="External"/><Relationship  Id="rId36" Type="http://schemas.openxmlformats.org/officeDocument/2006/relationships/hyperlink" Target="https://www.lcsc.com/product-detail/MOSFETs_Vishay-Intertech-SQ4425EY-T1_GE3_C6495636.html" TargetMode="External"/><Relationship  Id="rId37" Type="http://schemas.openxmlformats.org/officeDocument/2006/relationships/hyperlink" Target="http://rohmfs.rohm.com/en/products/databook/datasheet/discrete/transistor/digital/emh3t2r-e.pdf" TargetMode="External"/><Relationship  Id="rId38" Type="http://schemas.openxmlformats.org/officeDocument/2006/relationships/hyperlink" Target="https://www.lcsc.com/product-detail/Digital-Transistors_ROHM-Semicon-UMH3NTN_C123008.html" TargetMode="External"/><Relationship  Id="rId39" Type="http://schemas.openxmlformats.org/officeDocument/2006/relationships/hyperlink" Target="http://www.aosmd.com/pdfs/datasheet/AO3400A.pdf" TargetMode="External"/><Relationship  Id="rId4" Type="http://schemas.openxmlformats.org/officeDocument/2006/relationships/hyperlink" Target="https://www.lcsc.com/product-detail/Aluminum-Electrolytic-Capacitors-SMD_KNSCHA-RST220UF35V022_C4747976.html" TargetMode="External"/><Relationship  Id="rId40" Type="http://schemas.openxmlformats.org/officeDocument/2006/relationships/hyperlink" Target="https://www.onsemi.com/pub/Collateral/BSS138-D.PDF" TargetMode="External"/><Relationship  Id="rId41" Type="http://schemas.openxmlformats.org/officeDocument/2006/relationships/hyperlink" Target="https://www.lcsc.com/product-detail/MOSFETs_hongjiacheng-BSS138_C7420339.html" TargetMode="External"/><Relationship  Id="rId42" Type="http://schemas.openxmlformats.org/officeDocument/2006/relationships/hyperlink" Target="https://www.lcsc.com/product-detail/Chip-Resistor-Surface-Mount_UNI-ROYAL-Uniroyal-Elec-0805W8F5491T5E_C17726.html" TargetMode="External"/><Relationship  Id="rId43" Type="http://schemas.openxmlformats.org/officeDocument/2006/relationships/hyperlink" Target="https://www.lcsc.com/product-detail/Chip-Resistor-Surface-Mount_UNI-ROYAL-Uniroyal-Elec-0805W8F4022T5E_C17678.html" TargetMode="External"/><Relationship  Id="rId44" Type="http://schemas.openxmlformats.org/officeDocument/2006/relationships/hyperlink" Target="https://www.lcsc.com/product-detail/Chip-Resistor-Surface-Mount_UNI-ROYAL-Uniroyal-Elec-0805W8F1002T5E_C17414.html" TargetMode="External"/><Relationship  Id="rId45" Type="http://schemas.openxmlformats.org/officeDocument/2006/relationships/hyperlink" Target="https://www.lcsc.com/product-detail/Chip-Resistor-Surface-Mount_UNI-ROYAL-Uniroyal-Elec-0805W8F3301T5E_C26010.html" TargetMode="External"/><Relationship  Id="rId46" Type="http://schemas.openxmlformats.org/officeDocument/2006/relationships/hyperlink" Target="https://www.lcsc.com/product-detail/Chip-Resistor-Surface-Mount_UNI-ROYAL-Uniroyal-Elec-0603WAF5101T5E_C23186.html" TargetMode="External"/><Relationship  Id="rId47" Type="http://schemas.openxmlformats.org/officeDocument/2006/relationships/hyperlink" Target="https://www.lcsc.com/product-detail/Chip-Resistor-Surface-Mount_UNI-ROYAL-Uniroyal-Elec-0805W8F6202T5E_C17783.html" TargetMode="External"/><Relationship  Id="rId48" Type="http://schemas.openxmlformats.org/officeDocument/2006/relationships/hyperlink" Target="https://www.lcsc.com/product-detail/Chip-Resistor-Surface-Mount_UNI-ROYAL-Uniroyal-Elec-0805W8F1201T5E_C17379.html" TargetMode="External"/><Relationship  Id="rId49" Type="http://schemas.openxmlformats.org/officeDocument/2006/relationships/hyperlink" Target="https://www.lcsc.com/product-detail/Chip-Resistor-Surface-Mount_UNI-ROYAL-Uniroyal-Elec-0805W8F1602T5E_C17490.html" TargetMode="External"/><Relationship  Id="rId5" Type="http://schemas.openxmlformats.org/officeDocument/2006/relationships/hyperlink" Target="https://www.lcsc.com/product-detail/Multilayer-Ceramic-Capacitors-MLCC-SMD-SMT_FH-Guangdong-Fenghua-Advanced-Tech-0805B223K500NT_C51574.html" TargetMode="External"/><Relationship  Id="rId50" Type="http://schemas.openxmlformats.org/officeDocument/2006/relationships/hyperlink" Target="https://www.lcsc.com/product-detail/Chip-Resistor-Surface-Mount_Viking-Tech-ARG05DTC5002_C2828840.html" TargetMode="External"/><Relationship  Id="rId51" Type="http://schemas.openxmlformats.org/officeDocument/2006/relationships/hyperlink" Target="https://www.monolithicpower.com/en/documentview/productdocument/index/version/2/document_type/Datasheet/lang/en/sku/MP2225GJ-Z" TargetMode="External"/><Relationship  Id="rId52" Type="http://schemas.openxmlformats.org/officeDocument/2006/relationships/hyperlink" Target="https://pt.mouser.com/ProductDetail/Monolithic-Power-Systems-MPS/MP2225GJ-Z?qs=FfNbArp%252BdlhbEWWbUpNFag%3D%3D" TargetMode="External"/><Relationship  Id="rId53" Type="http://schemas.openxmlformats.org/officeDocument/2006/relationships/hyperlink" Target="https://www.diodes.com/assets/Datasheets/AP2112.pdf" TargetMode="External"/><Relationship  Id="rId54" Type="http://schemas.openxmlformats.org/officeDocument/2006/relationships/hyperlink" Target="https://www.lcsc.com/product-detail/Voltage-Regulators-Linear-Low-Drop-Out-LDO-Regulators_Diodes-Incorporated-AP2112K-3-3TRG1_C51118.html" TargetMode="External"/><Relationship  Id="rId55" Type="http://schemas.openxmlformats.org/officeDocument/2006/relationships/hyperlink" Target="https://www.espressif.com/sites/default/files/documentation/esp32-wroom-32e_esp32-wroom-32ue_datasheet_en.pdf" TargetMode="External"/><Relationship  Id="rId56" Type="http://schemas.openxmlformats.org/officeDocument/2006/relationships/hyperlink" Target="https://pt.mouser.com/ProductDetail/Espressif-Systems/ESP32-WROOM-32E-N8?qs=Li%252BoUPsLEnsLnZW%252BGLgUhw%3D%3D" TargetMode="External"/><Relationship  Id="rId57" Type="http://schemas.openxmlformats.org/officeDocument/2006/relationships/hyperlink" Target="https://www.st.com/resource/en/datasheet/usblc6-2.pdf" TargetMode="External"/><Relationship  Id="rId58" Type="http://schemas.openxmlformats.org/officeDocument/2006/relationships/hyperlink" Target="https://www.lcsc.com/product-detail/ESD-and-Surge-Protection-TVS-ESD_TECH-PUBLIC-USBLC6-2P6_C2827693.html" TargetMode="External"/><Relationship  Id="rId59" Type="http://schemas.openxmlformats.org/officeDocument/2006/relationships/hyperlink" Target="https://www.silabs.com/documents/public/data-sheets/cp2102n-datasheet.pdf" TargetMode="External"/><Relationship  Id="rId6" Type="http://schemas.openxmlformats.org/officeDocument/2006/relationships/hyperlink" Target="https://pt.mouser.com/datasheet/2/115/DIOD_S_A0004048695_1-2542541.pdf" TargetMode="External"/><Relationship  Id="rId60" Type="http://schemas.openxmlformats.org/officeDocument/2006/relationships/hyperlink" Target="https://www.lcsc.com/product-detail/USB-Converters_SKYWORKS-SILICON-LABS-CP2102N-A02-GQFN24R_C969151.html" TargetMode="External"/><Relationship  Id="rId61" Type="http://schemas.openxmlformats.org/officeDocument/2006/relationships/hyperlink" Target="https://www.ti.com/lit/ds/symlink/drv8874.pdf?ts=1718834450917&amp;ref_url=https%253A%252F%252Fwww.ti.com%252Fproduct%252FDRV8874%253Futm_source%253Dgoogle%2526utm_medium%253Dcpc%2526utm_campaign%253Dasc-mdbu-null-44700045336317170_prodfolderdynamic-cpc-pf-google-wwe_int%2526utm_content%253Dprodfolddynamic%2526ds_k%253DDYNAMIC+SEARCH+ADS%2526DCM%253Dyes%2526gad_source%253D1%2526gclid%253DCjwKCAjwg8qzBhAoEiwAWagLrHgw3nMePEtZQg7whL3uvlov6p_00x-73aNy10CgRcNEWrYqbWOjSRoCPsoQAvD_BwE%2526gclsrc%253Daw.ds%2526bm-verify%253DAAQAAAAJ_____16MrJ0YLU_1AnrFyIZoLrZsTDGlrjVCu5J7SCRGPrh83DE6RUrkT-oh8uNEAuwEYrRH_oiTENqDZ6SGkA6eLJaRXFD6uC9KbLu7Zav1H4WzcnIs-EGnQD3wvpd8hgXs66sw2-nX1S-i5hJG7sY0jlOKvoW7myQXP7JlyQ_SonB3ygOmd10cE9t8WTvhqyFA2HYyigAA6YgTd7iMjb2cNinkS2indHzBbv3yv8hUB1ia2tuMXYvt7Q5e2EffqAVqwfH9T5qnUQGm9BEqGibLgUOToWkQxwugwBkVa2rve4vyrJqJ1pafwPgSsm4SeY-XydJ75xzZbmsgq3Lm2WS-FUczyALftq2f_kaReH_s-J1P4gmHjPMtfttawFN2fTsPutEhOAywMkgVpASmoNgoXvIoXqLgFUGOBiRDfedODB00Ni9pW71FjhnZ22uY1XHJIfvfWsACkXhWTV6Vl7BrlDPYtmGeGnQUQbspI5a4VWy_AMUZR-wmDkZS9aDbIWvK5KF8WkISAAft2Qex6TSDTSEVVpqcKaEBKjl2XBHusm1UOAkFWdJQ5zeY32ylpm9oRozGm8snn7kgA9rTWv51lqU9JFqcBgpJEWyC-YTsAvXsiD39pBTBtbKb54GTQjA4rfHvTFhH3mEZfF27IyPet8ev--3UKLtV5sGO01l_tDTjMRFctgNOkLmqOfSSqPko2vnrOOx0DFTKuSUK4xf4aaXcE_HBuTCv1aTKiiUoCE3VJFiS9tjKjg" TargetMode="External"/><Relationship  Id="rId62" Type="http://schemas.openxmlformats.org/officeDocument/2006/relationships/hyperlink" Target="https://www.lcsc.com/product-detail/Brushed-DC-Motor-Drivers_Texas-Instruments-DRV8874PWPR_C1855818.html" TargetMode="External"/><Relationship  Id="rId63" Type="http://schemas.openxmlformats.org/officeDocument/2006/relationships/hyperlink" Target="https://pt.mouser.com/datasheet/2/268/MIC5225_Ultra_Low_Quiescent_Current_150mA_MicroCap-3441824.pdf" TargetMode="External"/><Relationship  Id="rId64" Type="http://schemas.openxmlformats.org/officeDocument/2006/relationships/hyperlink" Target="https://www.lcsc.com/product-detail/Voltage-Regulators-Linear-Low-Drop-Out-LDO-Regulators_Microchip-Tech-MIC5225-3-0YM5-TR_C510894.html" TargetMode="External"/><Relationship  Id="rId65" Type="http://schemas.openxmlformats.org/officeDocument/2006/relationships/hyperlink" Target="http://www.invensense.com/wp-content/uploads/2016/06/DS-000189-ICM-20948-v1.3.pdf" TargetMode="External"/><Relationship  Id="rId66" Type="http://schemas.openxmlformats.org/officeDocument/2006/relationships/hyperlink" Target="https://www.lcsc.com/product-detail/Attitude-Sensors-Gyroscope_TDK-InvenSense-ICM-20948_C726001.html" TargetMode="External"/><Relationship  Id="rId7" Type="http://schemas.openxmlformats.org/officeDocument/2006/relationships/hyperlink" Target="https://www.lcsc.com/product-detail/Zener-Diodes_Diodes-Incorporated-BZT52C12T-7_C507911.html" TargetMode="External"/><Relationship  Id="rId8" Type="http://schemas.openxmlformats.org/officeDocument/2006/relationships/hyperlink" Target="https://www.vishay.com/docs/88915/ss1p3l.pdf" TargetMode="External"/><Relationship  Id="rId9" Type="http://schemas.openxmlformats.org/officeDocument/2006/relationships/hyperlink" Target="https://www.lcsc.com/product-detail/Schottky-Diodes_Vishay-Intertech-SS1P3L-M3-84A_C28754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46" zoomScale="100" workbookViewId="0">
      <selection activeCell="A1" activeCellId="0" sqref="A1"/>
    </sheetView>
  </sheetViews>
  <sheetFormatPr defaultRowHeight="14.25"/>
  <cols>
    <col bestFit="1" min="1" max="1" style="1" width="58.28125"/>
    <col bestFit="1" customWidth="1" min="2" max="2" style="2" width="25.28125"/>
    <col customWidth="1" min="3" max="3" style="1" width="28.28125"/>
    <col bestFit="1" min="4" max="4" style="1" width="64.00390625"/>
    <col customWidth="1" min="5" max="5" style="3" width="5.7109375"/>
    <col customWidth="1" min="6" max="6" style="4" width="8.8515625"/>
    <col customWidth="1" min="7" max="7" style="1" width="17.7109375"/>
    <col bestFit="1" customWidth="1" min="8" max="8" style="1" width="16.57421875"/>
    <col customWidth="1" min="9" max="9" style="1" width="44.421875"/>
    <col min="10" max="16384" style="1" width="9.140625"/>
  </cols>
  <sheetData>
    <row r="1" s="5" customFormat="1" ht="15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5" t="s">
        <v>6</v>
      </c>
      <c r="H1" s="5" t="s">
        <v>7</v>
      </c>
      <c r="I1" s="5" t="s">
        <v>8</v>
      </c>
    </row>
    <row r="2" ht="14.25">
      <c r="A2" s="11" t="s">
        <v>9</v>
      </c>
      <c r="B2" s="12" t="s">
        <v>10</v>
      </c>
      <c r="C2" s="12" t="s">
        <v>11</v>
      </c>
      <c r="D2" s="12" t="s">
        <v>12</v>
      </c>
      <c r="E2" s="13">
        <v>1</v>
      </c>
      <c r="F2" s="14" t="s">
        <v>13</v>
      </c>
      <c r="G2" s="15" t="s">
        <v>14</v>
      </c>
      <c r="H2" s="16" t="s">
        <v>15</v>
      </c>
    </row>
    <row r="3" ht="14.25">
      <c r="A3" s="17" t="s">
        <v>16</v>
      </c>
      <c r="B3" s="18" t="s">
        <v>17</v>
      </c>
      <c r="C3" s="18" t="s">
        <v>11</v>
      </c>
      <c r="D3" s="18" t="s">
        <v>18</v>
      </c>
      <c r="E3" s="19">
        <v>5</v>
      </c>
      <c r="F3" s="14" t="s">
        <v>19</v>
      </c>
      <c r="G3" s="1"/>
    </row>
    <row r="4" ht="14.25">
      <c r="A4" s="17" t="s">
        <v>20</v>
      </c>
      <c r="B4" s="18" t="s">
        <v>21</v>
      </c>
      <c r="C4" s="18" t="s">
        <v>11</v>
      </c>
      <c r="D4" s="18" t="s">
        <v>18</v>
      </c>
      <c r="E4" s="19">
        <v>5</v>
      </c>
      <c r="F4" s="14" t="s">
        <v>19</v>
      </c>
      <c r="G4" s="1"/>
    </row>
    <row r="5" ht="14.25">
      <c r="A5" s="17" t="s">
        <v>22</v>
      </c>
      <c r="B5" s="18" t="s">
        <v>21</v>
      </c>
      <c r="C5" s="18" t="s">
        <v>11</v>
      </c>
      <c r="D5" s="18" t="s">
        <v>23</v>
      </c>
      <c r="E5" s="19">
        <v>14</v>
      </c>
      <c r="F5" s="14" t="s">
        <v>19</v>
      </c>
      <c r="G5" s="1"/>
    </row>
    <row r="6" ht="14.25">
      <c r="A6" s="17" t="s">
        <v>24</v>
      </c>
      <c r="B6" s="18" t="s">
        <v>25</v>
      </c>
      <c r="C6" s="18" t="s">
        <v>11</v>
      </c>
      <c r="D6" s="18" t="s">
        <v>23</v>
      </c>
      <c r="E6" s="19">
        <v>1</v>
      </c>
      <c r="F6" s="14" t="s">
        <v>13</v>
      </c>
      <c r="G6" s="20" t="s">
        <v>26</v>
      </c>
      <c r="H6" s="16" t="s">
        <v>27</v>
      </c>
    </row>
    <row r="7" ht="14.25">
      <c r="A7" s="17" t="s">
        <v>28</v>
      </c>
      <c r="B7" s="18" t="s">
        <v>29</v>
      </c>
      <c r="C7" s="18" t="s">
        <v>11</v>
      </c>
      <c r="D7" s="18" t="s">
        <v>30</v>
      </c>
      <c r="E7" s="19">
        <v>1</v>
      </c>
      <c r="F7" s="14" t="s">
        <v>13</v>
      </c>
      <c r="G7" s="15" t="s">
        <v>31</v>
      </c>
      <c r="H7" s="16" t="s">
        <v>32</v>
      </c>
    </row>
    <row r="8" ht="14.25">
      <c r="A8" s="17" t="s">
        <v>33</v>
      </c>
      <c r="B8" s="18" t="s">
        <v>34</v>
      </c>
      <c r="C8" s="18" t="s">
        <v>11</v>
      </c>
      <c r="D8" s="18" t="s">
        <v>18</v>
      </c>
      <c r="E8" s="19">
        <v>6</v>
      </c>
      <c r="F8" s="14" t="s">
        <v>19</v>
      </c>
      <c r="G8" s="1"/>
    </row>
    <row r="9" ht="14.25">
      <c r="A9" s="17" t="s">
        <v>35</v>
      </c>
      <c r="B9" s="18" t="s">
        <v>36</v>
      </c>
      <c r="C9" s="18" t="s">
        <v>11</v>
      </c>
      <c r="D9" s="18" t="s">
        <v>30</v>
      </c>
      <c r="E9" s="19">
        <v>2</v>
      </c>
      <c r="F9" s="14" t="s">
        <v>13</v>
      </c>
      <c r="G9" s="15" t="s">
        <v>37</v>
      </c>
      <c r="H9" s="16" t="s">
        <v>38</v>
      </c>
    </row>
    <row r="10" ht="14.25">
      <c r="A10" s="17" t="s">
        <v>39</v>
      </c>
      <c r="B10" s="18" t="s">
        <v>40</v>
      </c>
      <c r="C10" s="18" t="s">
        <v>11</v>
      </c>
      <c r="D10" s="18" t="s">
        <v>18</v>
      </c>
      <c r="E10" s="19">
        <v>2</v>
      </c>
      <c r="F10" s="14" t="s">
        <v>13</v>
      </c>
      <c r="G10" s="20" t="s">
        <v>41</v>
      </c>
      <c r="H10" s="16" t="s">
        <v>42</v>
      </c>
    </row>
    <row r="11" ht="14.25">
      <c r="A11" s="17" t="s">
        <v>43</v>
      </c>
      <c r="B11" s="18" t="s">
        <v>44</v>
      </c>
      <c r="C11" s="21" t="s">
        <v>45</v>
      </c>
      <c r="D11" s="18" t="s">
        <v>46</v>
      </c>
      <c r="E11" s="19">
        <v>1</v>
      </c>
      <c r="F11" s="14" t="s">
        <v>13</v>
      </c>
      <c r="G11" s="20" t="s">
        <v>47</v>
      </c>
      <c r="H11" s="16" t="s">
        <v>48</v>
      </c>
    </row>
    <row r="12" ht="14.25">
      <c r="A12" s="17" t="s">
        <v>49</v>
      </c>
      <c r="B12" s="18" t="s">
        <v>50</v>
      </c>
      <c r="C12" s="18" t="s">
        <v>11</v>
      </c>
      <c r="D12" s="18" t="s">
        <v>51</v>
      </c>
      <c r="E12" s="19">
        <v>3</v>
      </c>
      <c r="F12" s="14" t="s">
        <v>19</v>
      </c>
      <c r="G12" s="1"/>
    </row>
    <row r="13" ht="14.25">
      <c r="A13" s="17" t="s">
        <v>52</v>
      </c>
      <c r="B13" s="18" t="s">
        <v>53</v>
      </c>
      <c r="C13" s="21" t="s">
        <v>54</v>
      </c>
      <c r="D13" s="18" t="s">
        <v>55</v>
      </c>
      <c r="E13" s="19">
        <v>1</v>
      </c>
      <c r="F13" s="14" t="s">
        <v>13</v>
      </c>
      <c r="G13" s="20" t="s">
        <v>56</v>
      </c>
      <c r="H13" s="16" t="s">
        <v>57</v>
      </c>
    </row>
    <row r="14" ht="14.25">
      <c r="A14" s="17" t="s">
        <v>58</v>
      </c>
      <c r="B14" s="18" t="s">
        <v>59</v>
      </c>
      <c r="C14" s="18" t="s">
        <v>11</v>
      </c>
      <c r="D14" s="18" t="s">
        <v>60</v>
      </c>
      <c r="E14" s="19">
        <v>1</v>
      </c>
      <c r="F14" s="14" t="s">
        <v>19</v>
      </c>
      <c r="G14" s="1"/>
    </row>
    <row r="15" ht="14.25">
      <c r="A15" s="17" t="s">
        <v>61</v>
      </c>
      <c r="B15" s="18" t="s">
        <v>62</v>
      </c>
      <c r="C15" s="21" t="s">
        <v>63</v>
      </c>
      <c r="D15" s="18" t="s">
        <v>64</v>
      </c>
      <c r="E15" s="19">
        <v>2</v>
      </c>
      <c r="F15" s="14" t="s">
        <v>19</v>
      </c>
      <c r="G15" s="1"/>
    </row>
    <row r="16" ht="14.25">
      <c r="A16" s="17" t="s">
        <v>65</v>
      </c>
      <c r="B16" s="18" t="s">
        <v>66</v>
      </c>
      <c r="C16" s="21" t="s">
        <v>67</v>
      </c>
      <c r="D16" s="18" t="s">
        <v>68</v>
      </c>
      <c r="E16" s="19">
        <v>1</v>
      </c>
      <c r="F16" s="14" t="s">
        <v>13</v>
      </c>
      <c r="G16" s="20" t="s">
        <v>69</v>
      </c>
      <c r="H16" s="16" t="s">
        <v>70</v>
      </c>
      <c r="I16" s="1" t="s">
        <v>71</v>
      </c>
    </row>
    <row r="17" ht="14.25">
      <c r="A17" s="17" t="s">
        <v>72</v>
      </c>
      <c r="B17" s="18"/>
      <c r="C17" s="21"/>
      <c r="D17" s="18" t="s">
        <v>73</v>
      </c>
      <c r="E17" s="19"/>
      <c r="F17" s="14"/>
      <c r="G17" s="20" t="s">
        <v>74</v>
      </c>
      <c r="H17" s="22" t="s">
        <v>75</v>
      </c>
      <c r="I17" s="1" t="s">
        <v>76</v>
      </c>
    </row>
    <row r="18" ht="14.25">
      <c r="A18" s="17" t="s">
        <v>77</v>
      </c>
      <c r="B18" s="18"/>
      <c r="C18" s="21"/>
      <c r="D18" s="18" t="s">
        <v>73</v>
      </c>
      <c r="E18" s="19"/>
      <c r="F18" s="14"/>
      <c r="G18" s="20" t="s">
        <v>78</v>
      </c>
      <c r="H18" s="16" t="s">
        <v>79</v>
      </c>
      <c r="I18" s="1" t="s">
        <v>80</v>
      </c>
    </row>
    <row r="19" ht="14.25">
      <c r="A19" s="17" t="s">
        <v>81</v>
      </c>
      <c r="B19" s="18" t="s">
        <v>82</v>
      </c>
      <c r="C19" s="21" t="s">
        <v>83</v>
      </c>
      <c r="D19" s="18" t="s">
        <v>84</v>
      </c>
      <c r="E19" s="19">
        <v>1</v>
      </c>
      <c r="F19" s="14" t="s">
        <v>13</v>
      </c>
      <c r="G19" s="20" t="s">
        <v>85</v>
      </c>
      <c r="H19" s="16" t="s">
        <v>86</v>
      </c>
    </row>
    <row r="20" ht="14.25">
      <c r="A20" s="17" t="s">
        <v>87</v>
      </c>
      <c r="B20" s="18" t="s">
        <v>88</v>
      </c>
      <c r="C20" s="21" t="s">
        <v>89</v>
      </c>
      <c r="D20" s="18" t="s">
        <v>90</v>
      </c>
      <c r="E20" s="19">
        <v>1</v>
      </c>
      <c r="F20" s="14" t="s">
        <v>13</v>
      </c>
      <c r="G20" s="20" t="s">
        <v>91</v>
      </c>
      <c r="H20" s="16" t="s">
        <v>92</v>
      </c>
    </row>
    <row r="21" ht="14.25">
      <c r="A21" s="17" t="s">
        <v>93</v>
      </c>
      <c r="B21" s="18" t="s">
        <v>94</v>
      </c>
      <c r="C21" s="18" t="s">
        <v>11</v>
      </c>
      <c r="D21" s="18" t="s">
        <v>90</v>
      </c>
      <c r="E21" s="19">
        <v>1</v>
      </c>
      <c r="F21" s="14" t="s">
        <v>19</v>
      </c>
      <c r="G21" s="1"/>
    </row>
    <row r="22" ht="14.25">
      <c r="A22" s="17" t="s">
        <v>95</v>
      </c>
      <c r="B22" s="18" t="s">
        <v>96</v>
      </c>
      <c r="C22" s="21" t="s">
        <v>97</v>
      </c>
      <c r="D22" s="18" t="s">
        <v>98</v>
      </c>
      <c r="E22" s="19">
        <v>1</v>
      </c>
      <c r="F22" s="14" t="s">
        <v>13</v>
      </c>
      <c r="G22" s="20" t="s">
        <v>99</v>
      </c>
      <c r="H22" s="16" t="s">
        <v>100</v>
      </c>
    </row>
    <row r="23" ht="14.25">
      <c r="A23" s="17" t="s">
        <v>101</v>
      </c>
      <c r="B23" s="18" t="s">
        <v>102</v>
      </c>
      <c r="C23" s="21" t="s">
        <v>103</v>
      </c>
      <c r="D23" s="18" t="s">
        <v>104</v>
      </c>
      <c r="E23" s="19">
        <v>1</v>
      </c>
      <c r="F23" s="14" t="s">
        <v>13</v>
      </c>
      <c r="G23" s="20" t="s">
        <v>105</v>
      </c>
      <c r="H23" s="16" t="s">
        <v>106</v>
      </c>
    </row>
    <row r="24" ht="14.25">
      <c r="A24" s="17" t="s">
        <v>107</v>
      </c>
      <c r="B24" s="18" t="s">
        <v>108</v>
      </c>
      <c r="C24" s="21"/>
      <c r="D24" s="18" t="s">
        <v>73</v>
      </c>
      <c r="E24" s="19"/>
      <c r="F24" s="14"/>
      <c r="G24" s="20" t="s">
        <v>109</v>
      </c>
      <c r="H24" s="16" t="s">
        <v>110</v>
      </c>
    </row>
    <row r="25" ht="14.25">
      <c r="A25" s="17" t="s">
        <v>111</v>
      </c>
      <c r="B25" s="18" t="s">
        <v>112</v>
      </c>
      <c r="C25" s="21"/>
      <c r="D25" s="18" t="s">
        <v>113</v>
      </c>
      <c r="E25" s="19"/>
      <c r="F25" s="14" t="s">
        <v>19</v>
      </c>
      <c r="G25" s="20"/>
      <c r="H25" s="1"/>
    </row>
    <row r="26" ht="14.25">
      <c r="A26" s="17" t="s">
        <v>114</v>
      </c>
      <c r="B26" s="18" t="s">
        <v>115</v>
      </c>
      <c r="C26" s="18" t="s">
        <v>11</v>
      </c>
      <c r="D26" s="18" t="s">
        <v>116</v>
      </c>
      <c r="E26" s="19">
        <v>1</v>
      </c>
      <c r="F26" s="14" t="s">
        <v>13</v>
      </c>
      <c r="G26" s="20" t="s">
        <v>117</v>
      </c>
      <c r="H26" s="16" t="s">
        <v>118</v>
      </c>
    </row>
    <row r="27" ht="14.25">
      <c r="A27" s="17" t="s">
        <v>119</v>
      </c>
      <c r="B27" s="18" t="s">
        <v>120</v>
      </c>
      <c r="C27" s="18"/>
      <c r="D27" s="18" t="s">
        <v>73</v>
      </c>
      <c r="E27" s="19"/>
      <c r="F27" s="14"/>
      <c r="G27" s="20" t="s">
        <v>121</v>
      </c>
      <c r="H27" s="16" t="s">
        <v>122</v>
      </c>
    </row>
    <row r="28" ht="14.25">
      <c r="A28" s="17" t="s">
        <v>123</v>
      </c>
      <c r="B28" s="18" t="s">
        <v>124</v>
      </c>
      <c r="C28" s="21" t="s">
        <v>125</v>
      </c>
      <c r="D28" s="18" t="s">
        <v>126</v>
      </c>
      <c r="E28" s="19">
        <v>1</v>
      </c>
      <c r="F28" s="14" t="s">
        <v>13</v>
      </c>
      <c r="G28" s="20" t="s">
        <v>127</v>
      </c>
      <c r="H28" s="16" t="s">
        <v>128</v>
      </c>
    </row>
    <row r="29" ht="14.25">
      <c r="A29" s="17" t="s">
        <v>129</v>
      </c>
      <c r="B29" s="18" t="s">
        <v>130</v>
      </c>
      <c r="C29" s="21"/>
      <c r="D29" s="18" t="s">
        <v>73</v>
      </c>
      <c r="E29" s="19"/>
      <c r="F29" s="14"/>
      <c r="G29" s="20" t="s">
        <v>131</v>
      </c>
      <c r="H29" s="16" t="s">
        <v>132</v>
      </c>
    </row>
    <row r="30" ht="14.25">
      <c r="A30" s="17" t="s">
        <v>133</v>
      </c>
      <c r="B30" s="18" t="s">
        <v>134</v>
      </c>
      <c r="C30" s="21" t="s">
        <v>135</v>
      </c>
      <c r="D30" s="18" t="s">
        <v>136</v>
      </c>
      <c r="E30" s="19">
        <v>1</v>
      </c>
      <c r="F30" s="14" t="s">
        <v>13</v>
      </c>
      <c r="G30" s="20" t="s">
        <v>137</v>
      </c>
      <c r="H30" s="22" t="s">
        <v>138</v>
      </c>
      <c r="I30" s="1" t="s">
        <v>139</v>
      </c>
    </row>
    <row r="31" ht="14.25">
      <c r="A31" s="17" t="s">
        <v>140</v>
      </c>
      <c r="B31" s="18" t="s">
        <v>141</v>
      </c>
      <c r="C31" s="18" t="s">
        <v>11</v>
      </c>
      <c r="D31" s="18" t="s">
        <v>142</v>
      </c>
      <c r="E31" s="19">
        <v>2</v>
      </c>
      <c r="F31" s="14" t="s">
        <v>19</v>
      </c>
      <c r="G31" s="1"/>
    </row>
    <row r="32" ht="14.25">
      <c r="A32" s="17" t="s">
        <v>143</v>
      </c>
      <c r="B32" s="18" t="s">
        <v>144</v>
      </c>
      <c r="C32" s="21" t="s">
        <v>135</v>
      </c>
      <c r="D32" s="18" t="s">
        <v>136</v>
      </c>
      <c r="E32" s="19">
        <v>1</v>
      </c>
      <c r="F32" s="14" t="s">
        <v>13</v>
      </c>
      <c r="G32" s="20" t="s">
        <v>137</v>
      </c>
      <c r="H32" s="22" t="s">
        <v>138</v>
      </c>
      <c r="I32" s="1" t="s">
        <v>139</v>
      </c>
    </row>
    <row r="33" ht="14.25">
      <c r="A33" s="17" t="s">
        <v>145</v>
      </c>
      <c r="B33" s="18" t="s">
        <v>146</v>
      </c>
      <c r="C33" s="18" t="s">
        <v>11</v>
      </c>
      <c r="D33" s="18" t="s">
        <v>147</v>
      </c>
      <c r="E33" s="19">
        <v>2</v>
      </c>
      <c r="F33" s="14" t="s">
        <v>19</v>
      </c>
      <c r="G33" s="1"/>
    </row>
    <row r="34" ht="14.25">
      <c r="A34" s="17" t="s">
        <v>148</v>
      </c>
      <c r="B34" s="18" t="s">
        <v>149</v>
      </c>
      <c r="C34" s="18" t="s">
        <v>11</v>
      </c>
      <c r="D34" s="18" t="s">
        <v>150</v>
      </c>
      <c r="E34" s="19">
        <v>1</v>
      </c>
      <c r="F34" s="14" t="s">
        <v>13</v>
      </c>
      <c r="G34" s="20" t="s">
        <v>151</v>
      </c>
      <c r="H34" s="16" t="s">
        <v>152</v>
      </c>
    </row>
    <row r="35" ht="14.25">
      <c r="A35" s="17" t="s">
        <v>153</v>
      </c>
      <c r="B35" s="18" t="s">
        <v>154</v>
      </c>
      <c r="C35" s="18"/>
      <c r="D35" s="18" t="s">
        <v>73</v>
      </c>
      <c r="E35" s="19"/>
      <c r="F35" s="14"/>
      <c r="G35" s="20" t="s">
        <v>155</v>
      </c>
      <c r="H35" s="16" t="s">
        <v>156</v>
      </c>
    </row>
    <row r="36" ht="14.25">
      <c r="A36" s="17" t="s">
        <v>157</v>
      </c>
      <c r="B36" s="18" t="s">
        <v>141</v>
      </c>
      <c r="C36" s="18" t="s">
        <v>11</v>
      </c>
      <c r="D36" s="18" t="s">
        <v>158</v>
      </c>
      <c r="E36" s="19">
        <v>3</v>
      </c>
      <c r="F36" s="14" t="s">
        <v>19</v>
      </c>
      <c r="G36" s="1"/>
    </row>
    <row r="37" ht="14.25">
      <c r="A37" s="17" t="s">
        <v>159</v>
      </c>
      <c r="B37" s="18" t="s">
        <v>160</v>
      </c>
      <c r="C37" s="21" t="s">
        <v>161</v>
      </c>
      <c r="D37" s="18" t="s">
        <v>162</v>
      </c>
      <c r="E37" s="19">
        <v>1</v>
      </c>
      <c r="F37" s="14" t="s">
        <v>13</v>
      </c>
      <c r="G37" s="20" t="s">
        <v>163</v>
      </c>
      <c r="H37" s="16" t="s">
        <v>164</v>
      </c>
    </row>
    <row r="38" ht="14.25">
      <c r="A38" s="17" t="s">
        <v>165</v>
      </c>
      <c r="B38" s="18" t="s">
        <v>166</v>
      </c>
      <c r="C38" s="21" t="s">
        <v>167</v>
      </c>
      <c r="D38" s="18" t="s">
        <v>168</v>
      </c>
      <c r="E38" s="19">
        <v>1</v>
      </c>
      <c r="F38" s="14" t="s">
        <v>13</v>
      </c>
      <c r="G38" s="20" t="s">
        <v>169</v>
      </c>
      <c r="H38" s="16" t="s">
        <v>170</v>
      </c>
      <c r="I38" s="1"/>
    </row>
    <row r="39" ht="14.25">
      <c r="A39" s="17" t="s">
        <v>171</v>
      </c>
      <c r="B39" s="18" t="s">
        <v>172</v>
      </c>
      <c r="C39" s="21" t="s">
        <v>173</v>
      </c>
      <c r="D39" s="18" t="s">
        <v>174</v>
      </c>
      <c r="E39" s="19">
        <v>1</v>
      </c>
      <c r="F39" s="14" t="s">
        <v>13</v>
      </c>
      <c r="G39" s="20" t="s">
        <v>175</v>
      </c>
      <c r="H39" s="16" t="s">
        <v>176</v>
      </c>
    </row>
    <row r="40" ht="14.25">
      <c r="A40" s="17" t="s">
        <v>177</v>
      </c>
      <c r="B40" s="18" t="s">
        <v>178</v>
      </c>
      <c r="C40" s="21" t="s">
        <v>179</v>
      </c>
      <c r="D40" s="18" t="s">
        <v>180</v>
      </c>
      <c r="E40" s="19">
        <v>2</v>
      </c>
      <c r="F40" s="14" t="s">
        <v>19</v>
      </c>
      <c r="G40" s="1"/>
    </row>
    <row r="41" ht="14.25">
      <c r="A41" s="17" t="s">
        <v>181</v>
      </c>
      <c r="B41" s="18" t="s">
        <v>182</v>
      </c>
      <c r="C41" s="21" t="s">
        <v>183</v>
      </c>
      <c r="D41" s="18" t="s">
        <v>180</v>
      </c>
      <c r="E41" s="19">
        <v>2</v>
      </c>
      <c r="F41" s="14" t="s">
        <v>13</v>
      </c>
      <c r="G41" s="20" t="s">
        <v>184</v>
      </c>
      <c r="H41" s="16" t="s">
        <v>185</v>
      </c>
    </row>
    <row r="42" ht="14.25">
      <c r="A42" s="17" t="s">
        <v>186</v>
      </c>
      <c r="B42" s="18" t="s">
        <v>187</v>
      </c>
      <c r="C42" s="18" t="s">
        <v>11</v>
      </c>
      <c r="D42" s="18" t="s">
        <v>188</v>
      </c>
      <c r="E42" s="19">
        <v>2</v>
      </c>
      <c r="F42" s="14" t="s">
        <v>19</v>
      </c>
      <c r="G42" s="1"/>
    </row>
    <row r="43" ht="14.25">
      <c r="A43" s="17" t="s">
        <v>189</v>
      </c>
      <c r="B43" s="18" t="s">
        <v>190</v>
      </c>
      <c r="C43" s="18" t="s">
        <v>11</v>
      </c>
      <c r="D43" s="18" t="s">
        <v>188</v>
      </c>
      <c r="E43" s="19">
        <v>1</v>
      </c>
      <c r="F43" s="14" t="s">
        <v>13</v>
      </c>
      <c r="G43" s="20" t="s">
        <v>191</v>
      </c>
      <c r="H43" s="16" t="s">
        <v>192</v>
      </c>
    </row>
    <row r="44" ht="14.25">
      <c r="A44" s="17" t="s">
        <v>193</v>
      </c>
      <c r="B44" s="18" t="s">
        <v>194</v>
      </c>
      <c r="C44" s="18" t="s">
        <v>11</v>
      </c>
      <c r="D44" s="18" t="s">
        <v>188</v>
      </c>
      <c r="E44" s="19">
        <v>1</v>
      </c>
      <c r="F44" s="14" t="s">
        <v>13</v>
      </c>
      <c r="G44" s="20" t="s">
        <v>195</v>
      </c>
      <c r="H44" s="16" t="s">
        <v>196</v>
      </c>
    </row>
    <row r="45" ht="14.25">
      <c r="A45" s="17" t="s">
        <v>197</v>
      </c>
      <c r="B45" s="18" t="s">
        <v>198</v>
      </c>
      <c r="C45" s="18" t="s">
        <v>11</v>
      </c>
      <c r="D45" s="18" t="s">
        <v>188</v>
      </c>
      <c r="E45" s="19">
        <v>6</v>
      </c>
      <c r="F45" s="14" t="s">
        <v>13</v>
      </c>
      <c r="G45" s="20" t="s">
        <v>199</v>
      </c>
      <c r="H45" s="16" t="s">
        <v>200</v>
      </c>
    </row>
    <row r="46" ht="14.25">
      <c r="A46" s="17" t="s">
        <v>201</v>
      </c>
      <c r="B46" s="18" t="s">
        <v>202</v>
      </c>
      <c r="C46" s="18" t="s">
        <v>11</v>
      </c>
      <c r="D46" s="18" t="s">
        <v>203</v>
      </c>
      <c r="E46" s="19">
        <v>4</v>
      </c>
      <c r="F46" s="14" t="s">
        <v>19</v>
      </c>
      <c r="G46" s="1"/>
    </row>
    <row r="47" ht="14.25">
      <c r="A47" s="17" t="s">
        <v>204</v>
      </c>
      <c r="B47" s="18" t="s">
        <v>205</v>
      </c>
      <c r="C47" s="18" t="s">
        <v>11</v>
      </c>
      <c r="D47" s="18" t="s">
        <v>188</v>
      </c>
      <c r="E47" s="19">
        <v>1</v>
      </c>
      <c r="F47" s="14" t="s">
        <v>13</v>
      </c>
      <c r="G47" s="20" t="s">
        <v>206</v>
      </c>
      <c r="H47" s="16" t="s">
        <v>207</v>
      </c>
    </row>
    <row r="48" ht="14.25">
      <c r="A48" s="17" t="s">
        <v>208</v>
      </c>
      <c r="B48" s="18" t="s">
        <v>198</v>
      </c>
      <c r="C48" s="18" t="s">
        <v>11</v>
      </c>
      <c r="D48" s="18" t="s">
        <v>203</v>
      </c>
      <c r="E48" s="19">
        <v>9</v>
      </c>
      <c r="F48" s="14" t="s">
        <v>19</v>
      </c>
      <c r="G48" s="1"/>
    </row>
    <row r="49" ht="14.25">
      <c r="A49" s="17" t="s">
        <v>209</v>
      </c>
      <c r="B49" s="18">
        <v>470</v>
      </c>
      <c r="C49" s="18" t="s">
        <v>11</v>
      </c>
      <c r="D49" s="18" t="s">
        <v>203</v>
      </c>
      <c r="E49" s="19">
        <v>2</v>
      </c>
      <c r="F49" s="14" t="s">
        <v>19</v>
      </c>
      <c r="G49" s="1"/>
    </row>
    <row r="50" ht="14.25">
      <c r="A50" s="17" t="s">
        <v>210</v>
      </c>
      <c r="B50" s="18" t="s">
        <v>211</v>
      </c>
      <c r="C50" s="18" t="s">
        <v>11</v>
      </c>
      <c r="D50" s="18" t="s">
        <v>203</v>
      </c>
      <c r="E50" s="19">
        <v>2</v>
      </c>
      <c r="F50" s="14" t="s">
        <v>13</v>
      </c>
      <c r="G50" s="20" t="s">
        <v>212</v>
      </c>
      <c r="H50" s="16" t="s">
        <v>213</v>
      </c>
    </row>
    <row r="51" ht="14.25">
      <c r="A51" s="17" t="s">
        <v>214</v>
      </c>
      <c r="B51" s="18" t="s">
        <v>215</v>
      </c>
      <c r="C51" s="18" t="s">
        <v>11</v>
      </c>
      <c r="D51" s="18" t="s">
        <v>203</v>
      </c>
      <c r="E51" s="19">
        <v>3</v>
      </c>
      <c r="F51" s="14" t="s">
        <v>19</v>
      </c>
      <c r="G51" s="1"/>
    </row>
    <row r="52" ht="14.25">
      <c r="A52" s="17" t="s">
        <v>216</v>
      </c>
      <c r="B52" s="18" t="s">
        <v>217</v>
      </c>
      <c r="C52" s="18" t="s">
        <v>11</v>
      </c>
      <c r="D52" s="18" t="s">
        <v>188</v>
      </c>
      <c r="E52" s="19">
        <v>1</v>
      </c>
      <c r="F52" s="14" t="s">
        <v>13</v>
      </c>
      <c r="G52" s="20" t="s">
        <v>218</v>
      </c>
      <c r="H52" s="16" t="s">
        <v>219</v>
      </c>
    </row>
    <row r="53" ht="14.25">
      <c r="A53" s="17" t="s">
        <v>220</v>
      </c>
      <c r="B53" s="18" t="s">
        <v>221</v>
      </c>
      <c r="C53" s="18" t="s">
        <v>11</v>
      </c>
      <c r="D53" s="18" t="s">
        <v>188</v>
      </c>
      <c r="E53" s="19">
        <v>1</v>
      </c>
      <c r="F53" s="14" t="s">
        <v>19</v>
      </c>
      <c r="G53" s="1"/>
    </row>
    <row r="54" ht="14.25">
      <c r="A54" s="17" t="s">
        <v>222</v>
      </c>
      <c r="B54" s="18" t="s">
        <v>223</v>
      </c>
      <c r="C54" s="18" t="s">
        <v>11</v>
      </c>
      <c r="D54" s="18" t="s">
        <v>188</v>
      </c>
      <c r="E54" s="19">
        <v>2</v>
      </c>
      <c r="F54" s="14" t="s">
        <v>13</v>
      </c>
      <c r="G54" s="20" t="s">
        <v>224</v>
      </c>
      <c r="H54" s="16" t="s">
        <v>225</v>
      </c>
    </row>
    <row r="55" ht="14.25">
      <c r="A55" s="17" t="s">
        <v>226</v>
      </c>
      <c r="B55" s="18" t="s">
        <v>227</v>
      </c>
      <c r="C55" s="18" t="s">
        <v>11</v>
      </c>
      <c r="D55" s="18" t="s">
        <v>188</v>
      </c>
      <c r="E55" s="19">
        <v>1</v>
      </c>
      <c r="F55" s="14" t="s">
        <v>13</v>
      </c>
      <c r="G55" s="20" t="s">
        <v>228</v>
      </c>
      <c r="H55" s="16" t="s">
        <v>229</v>
      </c>
    </row>
    <row r="56" ht="14.25">
      <c r="A56" s="17" t="s">
        <v>230</v>
      </c>
      <c r="B56" s="18" t="s">
        <v>231</v>
      </c>
      <c r="C56" s="18" t="s">
        <v>11</v>
      </c>
      <c r="D56" s="18" t="s">
        <v>188</v>
      </c>
      <c r="E56" s="19">
        <v>1</v>
      </c>
      <c r="F56" s="14" t="s">
        <v>13</v>
      </c>
      <c r="G56" s="20" t="s">
        <v>232</v>
      </c>
      <c r="H56" s="16" t="s">
        <v>233</v>
      </c>
    </row>
    <row r="57" ht="14.25">
      <c r="A57" s="17" t="s">
        <v>234</v>
      </c>
      <c r="B57" s="18">
        <v>150</v>
      </c>
      <c r="C57" s="18" t="s">
        <v>11</v>
      </c>
      <c r="D57" s="18" t="s">
        <v>188</v>
      </c>
      <c r="E57" s="19">
        <v>2</v>
      </c>
      <c r="F57" s="14" t="s">
        <v>19</v>
      </c>
      <c r="G57" s="1"/>
    </row>
    <row r="58" ht="14.25">
      <c r="A58" s="17" t="s">
        <v>235</v>
      </c>
      <c r="B58" s="18" t="s">
        <v>236</v>
      </c>
      <c r="C58" s="18" t="s">
        <v>11</v>
      </c>
      <c r="D58" s="18" t="s">
        <v>237</v>
      </c>
      <c r="E58" s="19">
        <v>1</v>
      </c>
      <c r="F58" s="14" t="s">
        <v>19</v>
      </c>
      <c r="G58" s="1"/>
    </row>
    <row r="59" ht="14.25">
      <c r="A59" s="17" t="s">
        <v>238</v>
      </c>
      <c r="B59" s="18" t="s">
        <v>239</v>
      </c>
      <c r="C59" s="18" t="s">
        <v>11</v>
      </c>
      <c r="D59" s="18" t="s">
        <v>240</v>
      </c>
      <c r="E59" s="19">
        <v>2</v>
      </c>
      <c r="F59" s="14" t="s">
        <v>19</v>
      </c>
      <c r="G59" s="1"/>
    </row>
    <row r="60" ht="14.25">
      <c r="A60" s="17" t="s">
        <v>241</v>
      </c>
      <c r="B60" s="18" t="s">
        <v>242</v>
      </c>
      <c r="C60" s="18" t="s">
        <v>11</v>
      </c>
      <c r="D60" s="18" t="s">
        <v>237</v>
      </c>
      <c r="E60" s="19">
        <v>1</v>
      </c>
      <c r="F60" s="14" t="s">
        <v>19</v>
      </c>
      <c r="G60" s="1"/>
    </row>
    <row r="61" ht="14.25">
      <c r="A61" s="17" t="s">
        <v>243</v>
      </c>
      <c r="B61" s="18" t="s">
        <v>239</v>
      </c>
      <c r="C61" s="18" t="s">
        <v>11</v>
      </c>
      <c r="D61" s="18" t="s">
        <v>244</v>
      </c>
      <c r="E61" s="19">
        <v>1</v>
      </c>
      <c r="F61" s="14" t="s">
        <v>19</v>
      </c>
      <c r="G61" s="1"/>
    </row>
    <row r="62" ht="14.25">
      <c r="A62" s="17" t="s">
        <v>245</v>
      </c>
      <c r="B62" s="18" t="s">
        <v>246</v>
      </c>
      <c r="C62" s="21" t="s">
        <v>247</v>
      </c>
      <c r="D62" s="18" t="s">
        <v>248</v>
      </c>
      <c r="E62" s="19">
        <v>1</v>
      </c>
      <c r="F62" s="14" t="s">
        <v>13</v>
      </c>
      <c r="G62" s="20" t="s">
        <v>249</v>
      </c>
      <c r="H62" s="22" t="s">
        <v>250</v>
      </c>
      <c r="I62" s="1" t="s">
        <v>251</v>
      </c>
    </row>
    <row r="63" ht="14.25">
      <c r="A63" s="17" t="s">
        <v>252</v>
      </c>
      <c r="B63" s="18" t="s">
        <v>253</v>
      </c>
      <c r="C63" s="21" t="s">
        <v>254</v>
      </c>
      <c r="D63" s="18" t="s">
        <v>255</v>
      </c>
      <c r="E63" s="19">
        <v>1</v>
      </c>
      <c r="F63" s="14" t="s">
        <v>13</v>
      </c>
      <c r="G63" s="20" t="s">
        <v>256</v>
      </c>
      <c r="H63" s="16" t="s">
        <v>257</v>
      </c>
    </row>
    <row r="64" ht="14.25">
      <c r="A64" s="17" t="s">
        <v>258</v>
      </c>
      <c r="B64" s="18" t="s">
        <v>259</v>
      </c>
      <c r="C64" s="21" t="s">
        <v>260</v>
      </c>
      <c r="D64" s="18" t="s">
        <v>261</v>
      </c>
      <c r="E64" s="19">
        <v>1</v>
      </c>
      <c r="F64" s="14" t="s">
        <v>13</v>
      </c>
      <c r="G64" s="20" t="s">
        <v>262</v>
      </c>
      <c r="H64" s="22" t="s">
        <v>263</v>
      </c>
      <c r="I64" s="1" t="s">
        <v>264</v>
      </c>
    </row>
    <row r="65" ht="14.25">
      <c r="A65" s="17" t="s">
        <v>265</v>
      </c>
      <c r="B65" s="18" t="s">
        <v>266</v>
      </c>
      <c r="C65" s="21" t="s">
        <v>267</v>
      </c>
      <c r="D65" s="18" t="s">
        <v>268</v>
      </c>
      <c r="E65" s="19">
        <v>1</v>
      </c>
      <c r="F65" s="14" t="s">
        <v>13</v>
      </c>
      <c r="G65" s="20" t="s">
        <v>269</v>
      </c>
      <c r="H65" s="16" t="s">
        <v>270</v>
      </c>
    </row>
    <row r="66" ht="14.25">
      <c r="A66" s="17" t="s">
        <v>271</v>
      </c>
      <c r="B66" s="18" t="s">
        <v>272</v>
      </c>
      <c r="C66" s="21" t="s">
        <v>273</v>
      </c>
      <c r="D66" s="18" t="s">
        <v>274</v>
      </c>
      <c r="E66" s="19">
        <v>1</v>
      </c>
      <c r="F66" s="14" t="s">
        <v>13</v>
      </c>
      <c r="G66" s="20" t="s">
        <v>275</v>
      </c>
      <c r="H66" s="1" t="s">
        <v>276</v>
      </c>
      <c r="I66" s="1" t="s">
        <v>277</v>
      </c>
    </row>
    <row r="67" ht="14.25">
      <c r="A67" s="17" t="s">
        <v>278</v>
      </c>
      <c r="B67" s="18" t="s">
        <v>279</v>
      </c>
      <c r="C67" s="21" t="s">
        <v>280</v>
      </c>
      <c r="D67" s="18" t="s">
        <v>281</v>
      </c>
      <c r="E67" s="19">
        <v>2</v>
      </c>
      <c r="F67" s="4" t="s">
        <v>13</v>
      </c>
      <c r="G67" s="20" t="s">
        <v>282</v>
      </c>
      <c r="H67" s="16" t="s">
        <v>283</v>
      </c>
    </row>
    <row r="68" ht="14.25">
      <c r="A68" s="17" t="s">
        <v>284</v>
      </c>
      <c r="B68" s="18" t="s">
        <v>285</v>
      </c>
      <c r="C68" s="21" t="s">
        <v>286</v>
      </c>
      <c r="D68" s="18" t="s">
        <v>287</v>
      </c>
      <c r="E68" s="19">
        <v>1</v>
      </c>
      <c r="F68" s="4" t="s">
        <v>13</v>
      </c>
      <c r="G68" s="20" t="s">
        <v>288</v>
      </c>
      <c r="H68" s="22" t="s">
        <v>289</v>
      </c>
      <c r="I68" s="1" t="s">
        <v>290</v>
      </c>
    </row>
    <row r="69" ht="14.25">
      <c r="A69" s="23" t="s">
        <v>291</v>
      </c>
      <c r="B69" s="24" t="s">
        <v>292</v>
      </c>
      <c r="C69" s="25" t="s">
        <v>293</v>
      </c>
      <c r="D69" s="24" t="s">
        <v>294</v>
      </c>
      <c r="E69" s="26">
        <v>1</v>
      </c>
      <c r="F69" s="4" t="s">
        <v>13</v>
      </c>
      <c r="G69" s="20" t="s">
        <v>295</v>
      </c>
      <c r="H69" s="1" t="s">
        <v>296</v>
      </c>
      <c r="I69" s="1" t="s">
        <v>277</v>
      </c>
    </row>
    <row r="70" ht="14.25">
      <c r="A70" s="27" t="s">
        <v>297</v>
      </c>
      <c r="B70" s="28"/>
      <c r="C70" s="28"/>
      <c r="D70" s="28"/>
      <c r="E70" s="29">
        <f>SUM(E2:E69)</f>
        <v>123</v>
      </c>
      <c r="F70" s="4"/>
      <c r="G70" s="1"/>
    </row>
    <row r="71" ht="14.25">
      <c r="A71" s="1"/>
      <c r="B71" s="2"/>
      <c r="C71" s="1"/>
      <c r="D71" s="1"/>
      <c r="E71" s="3"/>
      <c r="F71" s="4"/>
    </row>
    <row r="72" ht="14.25">
      <c r="A72" s="1"/>
      <c r="B72" s="2"/>
      <c r="C72" s="1"/>
      <c r="D72" s="1"/>
      <c r="E72" s="3"/>
      <c r="F72" s="4"/>
    </row>
    <row r="73" ht="14.25">
      <c r="A73" s="1"/>
      <c r="B73" s="2"/>
      <c r="C73" s="1"/>
      <c r="D73" s="1"/>
      <c r="E73" s="3"/>
      <c r="F73" s="4"/>
    </row>
    <row r="74" ht="14.25">
      <c r="A74" s="1"/>
      <c r="B74" s="2"/>
      <c r="C74" s="1"/>
      <c r="D74" s="1"/>
      <c r="E74" s="3"/>
      <c r="F74" s="4"/>
    </row>
    <row r="75" ht="14.25">
      <c r="A75" s="1"/>
      <c r="B75" s="2"/>
      <c r="C75" s="1"/>
      <c r="D75" s="1"/>
      <c r="E75" s="3"/>
      <c r="F75" s="4"/>
    </row>
    <row r="76" ht="14.25">
      <c r="A76" s="1"/>
      <c r="B76" s="2"/>
      <c r="C76" s="1"/>
      <c r="D76" s="1"/>
      <c r="E76" s="3"/>
      <c r="F76" s="4"/>
    </row>
    <row r="77" ht="14.25">
      <c r="F77" s="4"/>
    </row>
    <row r="78" ht="14.25">
      <c r="F78" s="4"/>
    </row>
  </sheetData>
  <mergeCells count="1">
    <mergeCell ref="A70:D70"/>
  </mergeCells>
  <hyperlinks>
    <hyperlink r:id="rId1" ref="G2"/>
    <hyperlink r:id="rId2" ref="G6"/>
    <hyperlink r:id="rId3" ref="G7"/>
    <hyperlink r:id="rId4" ref="G9"/>
    <hyperlink r:id="rId5" ref="G10"/>
    <hyperlink r:id="rId6" ref="C11"/>
    <hyperlink r:id="rId7" ref="G11"/>
    <hyperlink r:id="rId8" ref="C13"/>
    <hyperlink r:id="rId9" ref="G13"/>
    <hyperlink r:id="rId10" ref="C15"/>
    <hyperlink r:id="rId11" ref="C16"/>
    <hyperlink r:id="rId12" ref="G16"/>
    <hyperlink r:id="rId13" ref="G17"/>
    <hyperlink r:id="rId14" ref="G18"/>
    <hyperlink r:id="rId15" ref="C19"/>
    <hyperlink r:id="rId16" ref="G19"/>
    <hyperlink r:id="rId17" ref="C20"/>
    <hyperlink r:id="rId18" ref="G20"/>
    <hyperlink r:id="rId19" ref="C22"/>
    <hyperlink r:id="rId20" ref="G22"/>
    <hyperlink r:id="rId21" ref="C23"/>
    <hyperlink r:id="rId22" ref="G23"/>
    <hyperlink r:id="rId23" ref="G24"/>
    <hyperlink r:id="rId24" ref="G26"/>
    <hyperlink r:id="rId25" ref="G27"/>
    <hyperlink r:id="rId26" ref="C28"/>
    <hyperlink r:id="rId27" ref="G28"/>
    <hyperlink r:id="rId28" ref="G29"/>
    <hyperlink r:id="rId29" ref="C30"/>
    <hyperlink r:id="rId30" ref="G30"/>
    <hyperlink r:id="rId29" ref="C32"/>
    <hyperlink r:id="rId30" ref="G32"/>
    <hyperlink r:id="rId31" ref="G34"/>
    <hyperlink r:id="rId32" ref="G35"/>
    <hyperlink r:id="rId33" ref="C37"/>
    <hyperlink r:id="rId34" ref="G37"/>
    <hyperlink r:id="rId35" ref="C38"/>
    <hyperlink r:id="rId36" ref="G38"/>
    <hyperlink r:id="rId37" ref="C39"/>
    <hyperlink r:id="rId38" ref="G39"/>
    <hyperlink r:id="rId39" ref="C40"/>
    <hyperlink r:id="rId40" ref="C41"/>
    <hyperlink r:id="rId41" ref="G41"/>
    <hyperlink r:id="rId42" ref="G43"/>
    <hyperlink r:id="rId43" ref="G44"/>
    <hyperlink r:id="rId44" ref="G45"/>
    <hyperlink r:id="rId45" ref="G47"/>
    <hyperlink r:id="rId46" ref="G50"/>
    <hyperlink r:id="rId47" ref="G52"/>
    <hyperlink r:id="rId48" ref="G54"/>
    <hyperlink r:id="rId49" ref="G55"/>
    <hyperlink r:id="rId50" ref="G56"/>
    <hyperlink r:id="rId51" ref="C62"/>
    <hyperlink r:id="rId52" ref="G62"/>
    <hyperlink r:id="rId53" ref="C63"/>
    <hyperlink r:id="rId54" ref="G63"/>
    <hyperlink r:id="rId55" ref="C64"/>
    <hyperlink r:id="rId56" ref="G64"/>
    <hyperlink r:id="rId57" ref="C65"/>
    <hyperlink r:id="rId58" ref="G65"/>
    <hyperlink r:id="rId59" ref="C66"/>
    <hyperlink r:id="rId60" ref="G66"/>
    <hyperlink r:id="rId61" ref="C67"/>
    <hyperlink r:id="rId62" ref="G67"/>
    <hyperlink r:id="rId63" ref="C68"/>
    <hyperlink r:id="rId64" ref="G68"/>
    <hyperlink r:id="rId65" ref="C69"/>
    <hyperlink r:id="rId66" ref="G6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0EF00B1-0095-464B-9196-000B007D00E6}">
            <xm:f>"YES"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F:F</xm:sqref>
        </x14:conditionalFormatting>
        <x14:conditionalFormatting xmlns:xm="http://schemas.microsoft.com/office/excel/2006/main">
          <x14:cfRule type="cellIs" priority="2" operator="equal" id="{004800B2-001D-411D-BC48-00F500D80023}">
            <xm:f>"YES"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1" operator="equal" id="{00900089-0049-4040-A86C-000200F80032}">
            <xm:f>"NO"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F:F</xm:sqref>
        </x14:conditionalFormatting>
        <x14:conditionalFormatting xmlns:xm="http://schemas.microsoft.com/office/excel/2006/main">
          <x14:cfRule type="cellIs" priority="1" operator="equal" id="{0094003E-0044-41AD-9BD8-00B3002500A2}">
            <xm:f>"NO"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9.47265625"/>
    <col min="3" max="4" style="30" width="9.140625"/>
    <col bestFit="1" customWidth="1" min="5" max="5" style="31" width="28.23046875"/>
    <col bestFit="1" min="7" max="7" width="14.61328125"/>
    <col bestFit="1" min="8" max="9" width="10.90234375"/>
  </cols>
  <sheetData>
    <row r="1" ht="14.25">
      <c r="A1" s="5" t="s">
        <v>298</v>
      </c>
      <c r="B1" s="5" t="s">
        <v>299</v>
      </c>
      <c r="C1" s="32" t="s">
        <v>300</v>
      </c>
      <c r="D1" s="32" t="s">
        <v>5</v>
      </c>
      <c r="E1" s="32" t="s">
        <v>8</v>
      </c>
      <c r="G1" s="33" t="s">
        <v>301</v>
      </c>
      <c r="H1" s="30">
        <f>SUM(C:C)</f>
        <v>350.29999999999995</v>
      </c>
    </row>
    <row r="2" ht="14.25">
      <c r="A2" s="34" t="s">
        <v>302</v>
      </c>
      <c r="B2" s="35" t="s">
        <v>303</v>
      </c>
      <c r="C2" s="36">
        <v>105.51000000000001</v>
      </c>
      <c r="D2" s="37">
        <v>45513</v>
      </c>
      <c r="E2" s="38" t="s">
        <v>304</v>
      </c>
      <c r="G2" s="39" t="s">
        <v>305</v>
      </c>
      <c r="H2" s="30">
        <v>3253.9499999999998</v>
      </c>
      <c r="J2" s="30"/>
    </row>
    <row r="3" ht="14.25">
      <c r="A3" t="s">
        <v>306</v>
      </c>
      <c r="B3" s="40" t="s">
        <v>307</v>
      </c>
      <c r="C3" s="41">
        <v>43.719999999999999</v>
      </c>
      <c r="D3" s="42">
        <v>45513</v>
      </c>
      <c r="E3" s="38" t="s">
        <v>308</v>
      </c>
      <c r="G3" s="43" t="s">
        <v>309</v>
      </c>
      <c r="H3" s="44">
        <f>H2-H1</f>
        <v>2903.6499999999996</v>
      </c>
    </row>
    <row r="4" ht="14.25">
      <c r="A4" t="s">
        <v>310</v>
      </c>
      <c r="B4" s="45" t="s">
        <v>311</v>
      </c>
      <c r="C4" s="30">
        <v>102.14</v>
      </c>
      <c r="D4" s="46">
        <v>45520</v>
      </c>
      <c r="E4" s="47" t="s">
        <v>312</v>
      </c>
    </row>
    <row r="5" ht="14.25">
      <c r="A5" t="s">
        <v>313</v>
      </c>
      <c r="B5" s="45" t="s">
        <v>314</v>
      </c>
      <c r="C5" s="30">
        <v>77.909999999999997</v>
      </c>
      <c r="D5" s="46">
        <v>45520</v>
      </c>
      <c r="E5" s="47" t="s">
        <v>312</v>
      </c>
    </row>
    <row r="6" ht="14.25">
      <c r="A6" t="s">
        <v>315</v>
      </c>
      <c r="B6" s="45" t="s">
        <v>316</v>
      </c>
      <c r="C6" s="30">
        <v>21.02</v>
      </c>
      <c r="D6" s="46">
        <v>45520</v>
      </c>
      <c r="E6" s="47" t="s">
        <v>312</v>
      </c>
    </row>
    <row r="7" ht="14.25">
      <c r="B7" t="s">
        <v>317</v>
      </c>
      <c r="E7" s="3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2024-08-09T16:56:01Z</dcterms:modified>
</cp:coreProperties>
</file>