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61218\Desktop\"/>
    </mc:Choice>
  </mc:AlternateContent>
  <bookViews>
    <workbookView xWindow="0" yWindow="0" windowWidth="15413" windowHeight="66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B22" i="1"/>
  <c r="C15" i="1" l="1"/>
  <c r="C16" i="1" s="1"/>
  <c r="B15" i="1"/>
  <c r="B16" i="1" s="1"/>
  <c r="C7" i="1"/>
  <c r="C19" i="1" s="1"/>
  <c r="C20" i="1" s="1"/>
  <c r="B7" i="1"/>
  <c r="B18" i="1" s="1"/>
  <c r="C18" i="1" l="1"/>
  <c r="D15" i="1"/>
  <c r="D16" i="1" s="1"/>
  <c r="B19" i="1"/>
  <c r="B20" i="1" s="1"/>
</calcChain>
</file>

<file path=xl/sharedStrings.xml><?xml version="1.0" encoding="utf-8"?>
<sst xmlns="http://schemas.openxmlformats.org/spreadsheetml/2006/main" count="22" uniqueCount="22">
  <si>
    <t>只有一个合约</t>
    <phoneticPr fontId="1" type="noConversion"/>
  </si>
  <si>
    <t>2个合约</t>
    <phoneticPr fontId="1" type="noConversion"/>
  </si>
  <si>
    <t>总余额</t>
    <phoneticPr fontId="1" type="noConversion"/>
  </si>
  <si>
    <t>USDT余额</t>
    <phoneticPr fontId="1" type="noConversion"/>
  </si>
  <si>
    <t>仓位SUI</t>
    <phoneticPr fontId="1" type="noConversion"/>
  </si>
  <si>
    <t>仓位ETH</t>
    <phoneticPr fontId="1" type="noConversion"/>
  </si>
  <si>
    <t>初始保证金</t>
    <phoneticPr fontId="1" type="noConversion"/>
  </si>
  <si>
    <t>维持保证金</t>
    <phoneticPr fontId="1" type="noConversion"/>
  </si>
  <si>
    <t>未实现盈亏</t>
    <phoneticPr fontId="1" type="noConversion"/>
  </si>
  <si>
    <t>仓位BNB</t>
    <phoneticPr fontId="1" type="noConversion"/>
  </si>
  <si>
    <t>总现货仓位</t>
    <phoneticPr fontId="1" type="noConversion"/>
  </si>
  <si>
    <t>现货+USDT</t>
    <phoneticPr fontId="1" type="noConversion"/>
  </si>
  <si>
    <t>现货+USDT+初始保证金</t>
    <phoneticPr fontId="1" type="noConversion"/>
  </si>
  <si>
    <t>现货+USDT+初始保证金+未实现盈亏</t>
    <phoneticPr fontId="1" type="noConversion"/>
  </si>
  <si>
    <t>钱包余额</t>
    <phoneticPr fontId="1" type="noConversion"/>
  </si>
  <si>
    <t>钱包余额-USDT余额</t>
    <phoneticPr fontId="1" type="noConversion"/>
  </si>
  <si>
    <t>钱包余额-USDT余额/现货总仓位</t>
    <phoneticPr fontId="1" type="noConversion"/>
  </si>
  <si>
    <t>大概推断，SUI现货只能抵扣 43%</t>
    <phoneticPr fontId="1" type="noConversion"/>
  </si>
  <si>
    <t>仅仅ETH</t>
    <phoneticPr fontId="1" type="noConversion"/>
  </si>
  <si>
    <t>ETH能抵扣90%</t>
    <phoneticPr fontId="1" type="noConversion"/>
  </si>
  <si>
    <t>维持保证金</t>
    <phoneticPr fontId="1" type="noConversion"/>
  </si>
  <si>
    <t>保证金率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</si>
</sst>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2" borderId="0" xfId="0" applyFont="1" applyFill="1">
      <alignment vertical="center"/>
    </xf>
    <xf numFmtId="10" fontId="3" fillId="2" borderId="0" xfId="1" applyNumberFormat="1" applyFont="1" applyFill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147638</xdr:colOff>
      <xdr:row>24</xdr:row>
      <xdr:rowOff>23813</xdr:rowOff>
    </xdr:from>
    <xdr:to>
      <xdr:col>2</xdr:col>
      <xdr:colOff>935038</xdr:colOff>
      <xdr:row>69</xdr:row>
      <xdr:rowOff>73343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638" y="4138613"/>
          <a:ext cx="3987800" cy="7764780"/>
        </a:xfrm>
        <a:prstGeom prst="rect">
          <a:avLst/>
        </a:prstGeom>
      </xdr:spPr>
    </xdr:pic>
    <xdr:clientData/>
  </xdr:twoCellAnchor>
  <xdr:twoCellAnchor editAs="oneCell">
    <xdr:from>
      <xdr:col>2</xdr:col>
      <xdr:colOff>876300</xdr:colOff>
      <xdr:row>28</xdr:row>
      <xdr:rowOff>33338</xdr:rowOff>
    </xdr:from>
    <xdr:to>
      <xdr:col>7</xdr:col>
      <xdr:colOff>72707</xdr:colOff>
      <xdr:row>63</xdr:row>
      <xdr:rowOff>147638</xdr:rowOff>
    </xdr:to>
    <xdr:pic>
      <xdr:nvPicPr>
        <xdr:cNvPr id="3" name="图片 2" descr="C:\Users\61218\Documents\WeChat Files\lizhe666\FileStorage\Temp\eec021ad904fa24916afef100107377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6700" y="4833938"/>
          <a:ext cx="2820670" cy="61150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590550</xdr:colOff>
      <xdr:row>24</xdr:row>
      <xdr:rowOff>119063</xdr:rowOff>
    </xdr:from>
    <xdr:to>
      <xdr:col>13</xdr:col>
      <xdr:colOff>326390</xdr:colOff>
      <xdr:row>72</xdr:row>
      <xdr:rowOff>119063</xdr:rowOff>
    </xdr:to>
    <xdr:pic>
      <xdr:nvPicPr>
        <xdr:cNvPr id="4" name="图片 3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62913" y="4233863"/>
          <a:ext cx="2974340" cy="8229600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285751</xdr:colOff>
      <xdr:row>27</xdr:row>
      <xdr:rowOff>133351</xdr:rowOff>
    </xdr:from>
    <xdr:to>
      <xdr:col>17</xdr:col>
      <xdr:colOff>491491</xdr:colOff>
      <xdr:row>63</xdr:row>
      <xdr:rowOff>22861</xdr:rowOff>
    </xdr:to>
    <xdr:pic>
      <xdr:nvPicPr>
        <xdr:cNvPr id="5" name="图片 4" descr="C:\Users\61218\Documents\WeChat Files\lizhe666\FileStorage\Temp\4ce548c6c319ab8f5a672a8e878fe42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6614" y="4762501"/>
          <a:ext cx="2796540" cy="60617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E21" sqref="E21"/>
    </sheetView>
  </sheetViews>
  <sheetFormatPr defaultRowHeight="13.5" x14ac:dyDescent="0.3"/>
  <cols>
    <col min="1" max="1" width="31.9296875" customWidth="1"/>
    <col min="2" max="2" width="12.86328125" bestFit="1" customWidth="1"/>
    <col min="3" max="3" width="14.46484375" customWidth="1"/>
  </cols>
  <sheetData>
    <row r="1" spans="1:8" x14ac:dyDescent="0.3">
      <c r="B1" t="s">
        <v>0</v>
      </c>
      <c r="C1" t="s">
        <v>1</v>
      </c>
    </row>
    <row r="2" spans="1:8" x14ac:dyDescent="0.3">
      <c r="A2" t="s">
        <v>2</v>
      </c>
      <c r="B2">
        <v>10555.95</v>
      </c>
      <c r="C2">
        <v>10558.07</v>
      </c>
    </row>
    <row r="3" spans="1:8" x14ac:dyDescent="0.3">
      <c r="A3" t="s">
        <v>3</v>
      </c>
      <c r="B3">
        <v>7741.23</v>
      </c>
      <c r="C3">
        <v>4455.33</v>
      </c>
    </row>
    <row r="4" spans="1:8" x14ac:dyDescent="0.3">
      <c r="A4" t="s">
        <v>6</v>
      </c>
      <c r="B4">
        <v>140.28</v>
      </c>
      <c r="C4">
        <v>304.54000000000002</v>
      </c>
    </row>
    <row r="5" spans="1:8" x14ac:dyDescent="0.3">
      <c r="A5" t="s">
        <v>7</v>
      </c>
      <c r="B5">
        <v>28.06</v>
      </c>
      <c r="C5">
        <v>41.26</v>
      </c>
    </row>
    <row r="6" spans="1:8" x14ac:dyDescent="0.3">
      <c r="A6" t="s">
        <v>8</v>
      </c>
      <c r="B6">
        <v>-41.2</v>
      </c>
      <c r="C6">
        <v>-33.619999999999997</v>
      </c>
    </row>
    <row r="7" spans="1:8" x14ac:dyDescent="0.3">
      <c r="A7" t="s">
        <v>10</v>
      </c>
      <c r="B7">
        <f>SUM(B11:B13)</f>
        <v>2612.4</v>
      </c>
      <c r="C7">
        <f>SUM(C11:C13)</f>
        <v>5828.25</v>
      </c>
    </row>
    <row r="8" spans="1:8" x14ac:dyDescent="0.3">
      <c r="A8" t="s">
        <v>14</v>
      </c>
      <c r="B8">
        <v>8867.5400000000009</v>
      </c>
      <c r="C8">
        <v>8531.3799999999992</v>
      </c>
    </row>
    <row r="9" spans="1:8" x14ac:dyDescent="0.3">
      <c r="A9" t="s">
        <v>20</v>
      </c>
      <c r="B9">
        <v>28.06</v>
      </c>
      <c r="C9">
        <v>41.26</v>
      </c>
    </row>
    <row r="11" spans="1:8" x14ac:dyDescent="0.3">
      <c r="A11" t="s">
        <v>4</v>
      </c>
      <c r="B11">
        <v>2593.39</v>
      </c>
      <c r="C11">
        <v>2593.39</v>
      </c>
    </row>
    <row r="12" spans="1:8" x14ac:dyDescent="0.3">
      <c r="A12" t="s">
        <v>5</v>
      </c>
      <c r="C12">
        <v>3214.43</v>
      </c>
    </row>
    <row r="13" spans="1:8" x14ac:dyDescent="0.3">
      <c r="A13" t="s">
        <v>9</v>
      </c>
      <c r="B13">
        <v>19.010000000000002</v>
      </c>
      <c r="C13">
        <v>20.43</v>
      </c>
    </row>
    <row r="14" spans="1:8" x14ac:dyDescent="0.3">
      <c r="A14" s="1"/>
      <c r="B14" s="1"/>
      <c r="C14" s="1"/>
      <c r="D14" s="1" t="s">
        <v>18</v>
      </c>
      <c r="E14" s="1"/>
      <c r="F14" s="1"/>
      <c r="G14" s="1"/>
      <c r="H14" s="1"/>
    </row>
    <row r="15" spans="1:8" x14ac:dyDescent="0.3">
      <c r="A15" s="1" t="s">
        <v>15</v>
      </c>
      <c r="B15" s="1">
        <f>B8-B3</f>
        <v>1126.3100000000013</v>
      </c>
      <c r="C15" s="1">
        <f>C8-C3</f>
        <v>4076.0499999999993</v>
      </c>
      <c r="D15" s="1">
        <f>C15-B15</f>
        <v>2949.739999999998</v>
      </c>
      <c r="E15" s="1" t="s">
        <v>17</v>
      </c>
      <c r="F15" s="1"/>
      <c r="G15" s="1"/>
      <c r="H15" s="1"/>
    </row>
    <row r="16" spans="1:8" x14ac:dyDescent="0.3">
      <c r="A16" s="1" t="s">
        <v>16</v>
      </c>
      <c r="B16" s="2">
        <f>B15/B7</f>
        <v>0.43113994794059152</v>
      </c>
      <c r="C16" s="2">
        <f>C15/C7</f>
        <v>0.69936087161669447</v>
      </c>
      <c r="D16" s="2">
        <f>D15/C12</f>
        <v>0.91765569634429689</v>
      </c>
      <c r="E16" s="1" t="s">
        <v>19</v>
      </c>
      <c r="F16" s="1"/>
      <c r="G16" s="1"/>
      <c r="H16" s="1"/>
    </row>
    <row r="18" spans="1:3" x14ac:dyDescent="0.3">
      <c r="A18" t="s">
        <v>11</v>
      </c>
      <c r="B18">
        <f>B7+B3</f>
        <v>10353.629999999999</v>
      </c>
      <c r="C18">
        <f>C7+C3</f>
        <v>10283.58</v>
      </c>
    </row>
    <row r="19" spans="1:3" x14ac:dyDescent="0.3">
      <c r="A19" t="s">
        <v>12</v>
      </c>
      <c r="B19">
        <f>B3+B4+B7</f>
        <v>10493.91</v>
      </c>
      <c r="C19">
        <f>C3+C4+C7</f>
        <v>10588.119999999999</v>
      </c>
    </row>
    <row r="20" spans="1:3" x14ac:dyDescent="0.3">
      <c r="A20" t="s">
        <v>13</v>
      </c>
      <c r="B20">
        <f>B19+B6</f>
        <v>10452.709999999999</v>
      </c>
      <c r="C20">
        <f>C19+C6</f>
        <v>10554.499999999998</v>
      </c>
    </row>
    <row r="22" spans="1:3" x14ac:dyDescent="0.3">
      <c r="A22" t="s">
        <v>21</v>
      </c>
      <c r="B22">
        <f>(B8+B4)/B9</f>
        <v>321.01995723449755</v>
      </c>
      <c r="C22">
        <f>(C8+C4)/C9</f>
        <v>214.15220552593311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 li</dc:creator>
  <cp:lastModifiedBy>zhe li</cp:lastModifiedBy>
  <dcterms:created xsi:type="dcterms:W3CDTF">2024-07-11T06:13:21Z</dcterms:created>
  <dcterms:modified xsi:type="dcterms:W3CDTF">2024-07-12T23:12:10Z</dcterms:modified>
</cp:coreProperties>
</file>