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 firstSheet="1" activeTab="1"/>
  </bookViews>
  <sheets>
    <sheet name="Canopy parameter" sheetId="3" r:id="rId1"/>
    <sheet name="Interception volume" sheetId="1" r:id="rId2"/>
    <sheet name="Interception intensity" sheetId="2" r:id="rId3"/>
    <sheet name="Raindrop spectrum" sheetId="4" r:id="rId4"/>
  </sheets>
  <calcPr calcId="144525"/>
</workbook>
</file>

<file path=xl/sharedStrings.xml><?xml version="1.0" encoding="utf-8"?>
<sst xmlns="http://schemas.openxmlformats.org/spreadsheetml/2006/main" count="68" uniqueCount="65">
  <si>
    <t>Parameter</t>
  </si>
  <si>
    <t>Value</t>
  </si>
  <si>
    <t>dr</t>
  </si>
  <si>
    <t>1.5mm</t>
  </si>
  <si>
    <t>ep0</t>
  </si>
  <si>
    <t>0.73mm/h</t>
  </si>
  <si>
    <t>am</t>
  </si>
  <si>
    <t>41°</t>
  </si>
  <si>
    <t>ep</t>
  </si>
  <si>
    <t>0.43mm/h</t>
  </si>
  <si>
    <t>G</t>
  </si>
  <si>
    <t>L</t>
  </si>
  <si>
    <r>
      <rPr>
        <sz val="10.5"/>
        <color rgb="FF000000"/>
        <rFont val="Times New Roman"/>
        <charset val="134"/>
      </rPr>
      <t>0.92 mm</t>
    </r>
    <r>
      <rPr>
        <sz val="10.5"/>
        <color rgb="FF000000"/>
        <rFont val="宋体"/>
        <charset val="134"/>
      </rPr>
      <t>​</t>
    </r>
  </si>
  <si>
    <t>γ(FVC)</t>
  </si>
  <si>
    <t>S</t>
  </si>
  <si>
    <t>0.12mm</t>
  </si>
  <si>
    <t>Ω</t>
  </si>
  <si>
    <t>p</t>
  </si>
  <si>
    <r>
      <rPr>
        <sz val="10.5"/>
        <color rgb="FF000000"/>
        <rFont val="Times New Roman"/>
        <charset val="134"/>
      </rPr>
      <t>0.69</t>
    </r>
    <r>
      <rPr>
        <sz val="10.5"/>
        <color rgb="FF000000"/>
        <rFont val="宋体"/>
        <charset val="134"/>
      </rPr>
      <t>​</t>
    </r>
  </si>
  <si>
    <t>LAI</t>
  </si>
  <si>
    <t>β</t>
  </si>
  <si>
    <t>SAI</t>
  </si>
  <si>
    <t>m</t>
  </si>
  <si>
    <t>t(s)</t>
  </si>
  <si>
    <t>10mm_interception(mm)</t>
  </si>
  <si>
    <t>20mm_interception(mm)</t>
  </si>
  <si>
    <t>40mm_interception(mm)</t>
  </si>
  <si>
    <t>80mm_interception(mm)</t>
  </si>
  <si>
    <t>120mm_interception(mm)</t>
  </si>
  <si>
    <t>10mm_interception(mm/h)</t>
  </si>
  <si>
    <t>20mm_interception(mm/h)</t>
  </si>
  <si>
    <t>40mm_interception(mm/h)</t>
  </si>
  <si>
    <t>80mm_interception(mm/h)</t>
  </si>
  <si>
    <t>120mm_interception(mm/h)</t>
  </si>
  <si>
    <t>Raindrop count in 15min</t>
  </si>
  <si>
    <t>Rainfall intensity</t>
  </si>
  <si>
    <t>Outside count</t>
  </si>
  <si>
    <t>Inside count</t>
  </si>
  <si>
    <t>Throughfall count</t>
  </si>
  <si>
    <t>Collision count</t>
  </si>
  <si>
    <t>Total splash drops count</t>
  </si>
  <si>
    <t>Splash drops per raindrop</t>
  </si>
  <si>
    <t>10mm/h</t>
  </si>
  <si>
    <t>80mm/h</t>
  </si>
  <si>
    <t>diameter</t>
  </si>
  <si>
    <t>Outside count of 15min/10mm</t>
  </si>
  <si>
    <t>Outside count of 15min/80mm</t>
  </si>
  <si>
    <t>Inside count of 15min/10mm</t>
  </si>
  <si>
    <t>Inside count of 15min/80mm</t>
  </si>
  <si>
    <t>0-0.25</t>
  </si>
  <si>
    <t>0.25-0.375</t>
  </si>
  <si>
    <t>0.375-0.5</t>
  </si>
  <si>
    <t>0.5-0.625</t>
  </si>
  <si>
    <t>0.625-0.75</t>
  </si>
  <si>
    <t>0.75-0.875</t>
  </si>
  <si>
    <t>0.875-1</t>
  </si>
  <si>
    <t>1-1.2</t>
  </si>
  <si>
    <t>1.2-1.4</t>
  </si>
  <si>
    <t>1.4-1.6</t>
  </si>
  <si>
    <t>1.6-1.8</t>
  </si>
  <si>
    <t>1.8-2</t>
  </si>
  <si>
    <t>2-2.33</t>
  </si>
  <si>
    <t>2.33-2.66</t>
  </si>
  <si>
    <t>2.66-3</t>
  </si>
  <si>
    <t>sum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</si>
</sst>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_ "/>
    <numFmt numFmtId="177" formatCode="0.00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rgb="FF000000"/>
      <name val="Times New Roman"/>
      <charset val="134"/>
    </font>
    <font>
      <b/>
      <sz val="10.5"/>
      <color rgb="FF000000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.5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21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7" borderId="11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7" fillId="23" borderId="16" applyNumberFormat="0" applyAlignment="0" applyProtection="0">
      <alignment vertical="center"/>
    </xf>
    <xf numFmtId="0" fontId="15" fillId="23" borderId="14" applyNumberFormat="0" applyAlignment="0" applyProtection="0">
      <alignment vertical="center"/>
    </xf>
    <xf numFmtId="0" fontId="10" fillId="20" borderId="13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Font="1" applyFill="1" applyAlignment="1">
      <alignment horizontal="right" vertical="center"/>
    </xf>
    <xf numFmtId="176" fontId="0" fillId="0" borderId="0" xfId="0" applyNumberFormat="1" applyFont="1" applyFill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B12" sqref="B12"/>
    </sheetView>
  </sheetViews>
  <sheetFormatPr defaultColWidth="9" defaultRowHeight="14" outlineLevelRow="7" outlineLevelCol="3"/>
  <cols>
    <col min="1" max="1" width="13" customWidth="1"/>
    <col min="2" max="2" width="13.5454545454545" customWidth="1"/>
    <col min="3" max="3" width="13.9090909090909" customWidth="1"/>
    <col min="4" max="4" width="16.0909090909091" customWidth="1"/>
  </cols>
  <sheetData>
    <row r="1" spans="1:4">
      <c r="A1" s="23" t="s">
        <v>0</v>
      </c>
      <c r="B1" s="23" t="s">
        <v>1</v>
      </c>
      <c r="C1" s="23" t="s">
        <v>0</v>
      </c>
      <c r="D1" s="23" t="s">
        <v>1</v>
      </c>
    </row>
    <row r="2" spans="1:4">
      <c r="A2" s="14" t="s">
        <v>2</v>
      </c>
      <c r="B2" s="24" t="s">
        <v>3</v>
      </c>
      <c r="C2" s="14" t="s">
        <v>4</v>
      </c>
      <c r="D2" s="24" t="s">
        <v>5</v>
      </c>
    </row>
    <row r="3" spans="1:4">
      <c r="A3" s="14" t="s">
        <v>6</v>
      </c>
      <c r="B3" s="24" t="s">
        <v>7</v>
      </c>
      <c r="C3" s="14" t="s">
        <v>8</v>
      </c>
      <c r="D3" s="24" t="s">
        <v>9</v>
      </c>
    </row>
    <row r="4" spans="1:4">
      <c r="A4" s="14" t="s">
        <v>10</v>
      </c>
      <c r="B4" s="24">
        <v>0.69</v>
      </c>
      <c r="C4" s="14" t="s">
        <v>11</v>
      </c>
      <c r="D4" s="24" t="s">
        <v>12</v>
      </c>
    </row>
    <row r="5" spans="1:4">
      <c r="A5" s="14" t="s">
        <v>13</v>
      </c>
      <c r="B5" s="24">
        <v>0.7</v>
      </c>
      <c r="C5" s="14" t="s">
        <v>14</v>
      </c>
      <c r="D5" s="24" t="s">
        <v>15</v>
      </c>
    </row>
    <row r="6" spans="1:4">
      <c r="A6" s="14" t="s">
        <v>16</v>
      </c>
      <c r="B6" s="24">
        <v>0.9</v>
      </c>
      <c r="C6" s="14" t="s">
        <v>17</v>
      </c>
      <c r="D6" s="24" t="s">
        <v>18</v>
      </c>
    </row>
    <row r="7" spans="1:4">
      <c r="A7" s="14" t="s">
        <v>19</v>
      </c>
      <c r="B7" s="24">
        <v>2.23</v>
      </c>
      <c r="C7" s="14" t="s">
        <v>20</v>
      </c>
      <c r="D7" s="24">
        <v>0.9</v>
      </c>
    </row>
    <row r="8" spans="1:4">
      <c r="A8" s="14" t="s">
        <v>21</v>
      </c>
      <c r="B8" s="24">
        <v>0.154</v>
      </c>
      <c r="C8" s="14" t="s">
        <v>22</v>
      </c>
      <c r="D8" s="24">
        <v>0.02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tabSelected="1" workbookViewId="0">
      <selection activeCell="I9" sqref="I9"/>
    </sheetView>
  </sheetViews>
  <sheetFormatPr defaultColWidth="9" defaultRowHeight="14" outlineLevelCol="5"/>
  <cols>
    <col min="2" max="2" width="21.8181818181818" customWidth="1"/>
    <col min="3" max="3" width="23.3636363636364" customWidth="1"/>
    <col min="4" max="4" width="21.8181818181818" customWidth="1"/>
    <col min="5" max="5" width="22.1818181818182" customWidth="1"/>
    <col min="6" max="6" width="22.2727272727273" customWidth="1"/>
  </cols>
  <sheetData>
    <row r="1" spans="1:6">
      <c r="A1" s="19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6">
      <c r="A2" s="19">
        <v>0</v>
      </c>
      <c r="B2" s="21">
        <v>0</v>
      </c>
      <c r="C2" s="22">
        <v>0</v>
      </c>
      <c r="D2" s="22">
        <v>0</v>
      </c>
      <c r="E2" s="22">
        <v>0</v>
      </c>
      <c r="F2" s="22">
        <v>0</v>
      </c>
    </row>
    <row r="3" spans="1:6">
      <c r="A3" s="19">
        <v>30</v>
      </c>
      <c r="B3" s="21">
        <v>0.064</v>
      </c>
      <c r="C3" s="22">
        <v>0.133</v>
      </c>
      <c r="D3" s="22">
        <v>0.259</v>
      </c>
      <c r="E3" s="22">
        <v>0.33</v>
      </c>
      <c r="F3" s="22">
        <v>0.433</v>
      </c>
    </row>
    <row r="4" spans="1:6">
      <c r="A4" s="19">
        <v>60</v>
      </c>
      <c r="B4" s="21">
        <v>0.11</v>
      </c>
      <c r="C4" s="22">
        <v>0.238</v>
      </c>
      <c r="D4" s="22">
        <v>0.355</v>
      </c>
      <c r="E4" s="22">
        <v>0.55</v>
      </c>
      <c r="F4" s="22">
        <v>0.618</v>
      </c>
    </row>
    <row r="5" spans="1:6">
      <c r="A5" s="19">
        <f t="shared" ref="A5:A32" si="0">A4+30</f>
        <v>90</v>
      </c>
      <c r="B5" s="21">
        <v>0.14</v>
      </c>
      <c r="C5" s="22">
        <v>0.323</v>
      </c>
      <c r="D5" s="22">
        <v>0.499</v>
      </c>
      <c r="E5" s="22">
        <v>0.77</v>
      </c>
      <c r="F5" s="22">
        <v>0.906</v>
      </c>
    </row>
    <row r="6" spans="1:6">
      <c r="A6" s="19">
        <f t="shared" si="0"/>
        <v>120</v>
      </c>
      <c r="B6" s="21">
        <v>0.231</v>
      </c>
      <c r="C6" s="22">
        <v>0.428</v>
      </c>
      <c r="D6" s="22">
        <v>0.566</v>
      </c>
      <c r="E6" s="22">
        <v>0.94</v>
      </c>
      <c r="F6" s="22">
        <v>0.886</v>
      </c>
    </row>
    <row r="7" spans="1:6">
      <c r="A7" s="19">
        <f t="shared" si="0"/>
        <v>150</v>
      </c>
      <c r="B7" s="21">
        <v>0.308</v>
      </c>
      <c r="C7" s="22">
        <v>0.475</v>
      </c>
      <c r="D7" s="22">
        <v>0.624</v>
      </c>
      <c r="E7" s="22">
        <v>0.95</v>
      </c>
      <c r="F7" s="22">
        <v>1.03</v>
      </c>
    </row>
    <row r="8" spans="1:6">
      <c r="A8" s="19">
        <f t="shared" si="0"/>
        <v>180</v>
      </c>
      <c r="B8" s="21">
        <v>0.342</v>
      </c>
      <c r="C8" s="22">
        <v>0.504</v>
      </c>
      <c r="D8" s="22">
        <v>0.672</v>
      </c>
      <c r="E8" s="22">
        <v>0.98</v>
      </c>
      <c r="F8" s="22">
        <v>1.154</v>
      </c>
    </row>
    <row r="9" spans="1:6">
      <c r="A9" s="19">
        <f t="shared" si="0"/>
        <v>210</v>
      </c>
      <c r="B9" s="21">
        <v>0.359</v>
      </c>
      <c r="C9" s="22">
        <v>0.523</v>
      </c>
      <c r="D9" s="22">
        <v>0.73</v>
      </c>
      <c r="E9" s="22">
        <v>1.01</v>
      </c>
      <c r="F9" s="22">
        <v>1.174</v>
      </c>
    </row>
    <row r="10" spans="1:6">
      <c r="A10" s="19">
        <f t="shared" si="0"/>
        <v>240</v>
      </c>
      <c r="B10" s="21">
        <v>0.385</v>
      </c>
      <c r="C10" s="22">
        <v>0.532</v>
      </c>
      <c r="D10" s="22">
        <v>0.768</v>
      </c>
      <c r="E10" s="22">
        <v>1.03</v>
      </c>
      <c r="F10" s="22">
        <v>1.133</v>
      </c>
    </row>
    <row r="11" spans="1:6">
      <c r="A11" s="19">
        <f t="shared" si="0"/>
        <v>270</v>
      </c>
      <c r="B11" s="21">
        <v>0.419</v>
      </c>
      <c r="C11" s="22">
        <v>0.542</v>
      </c>
      <c r="D11" s="22">
        <v>0.806</v>
      </c>
      <c r="E11" s="22">
        <v>1.03</v>
      </c>
      <c r="F11" s="22">
        <v>1.185</v>
      </c>
    </row>
    <row r="12" spans="1:6">
      <c r="A12" s="19">
        <f t="shared" si="0"/>
        <v>300</v>
      </c>
      <c r="B12" s="21">
        <v>0.453</v>
      </c>
      <c r="C12" s="22">
        <v>0.561</v>
      </c>
      <c r="D12" s="22">
        <v>0.845</v>
      </c>
      <c r="E12" s="22">
        <v>1.02</v>
      </c>
      <c r="F12" s="22">
        <v>1.185</v>
      </c>
    </row>
    <row r="13" spans="1:6">
      <c r="A13" s="19">
        <f t="shared" si="0"/>
        <v>330</v>
      </c>
      <c r="B13" s="21">
        <v>0.496</v>
      </c>
      <c r="C13" s="22">
        <v>0.627</v>
      </c>
      <c r="D13" s="22">
        <v>0.883</v>
      </c>
      <c r="E13" s="22">
        <v>1.05</v>
      </c>
      <c r="F13" s="22">
        <v>1.215</v>
      </c>
    </row>
    <row r="14" spans="1:6">
      <c r="A14" s="19">
        <f t="shared" si="0"/>
        <v>360</v>
      </c>
      <c r="B14" s="21">
        <v>0.539</v>
      </c>
      <c r="C14" s="22">
        <v>0.694</v>
      </c>
      <c r="D14" s="22">
        <v>0.941</v>
      </c>
      <c r="E14" s="22">
        <v>1.08</v>
      </c>
      <c r="F14" s="22">
        <v>1.133</v>
      </c>
    </row>
    <row r="15" spans="1:6">
      <c r="A15" s="19">
        <f t="shared" si="0"/>
        <v>390</v>
      </c>
      <c r="B15" s="21">
        <v>0.53</v>
      </c>
      <c r="C15" s="22">
        <v>0.722</v>
      </c>
      <c r="D15" s="22">
        <v>0.97</v>
      </c>
      <c r="E15" s="22">
        <v>1.11</v>
      </c>
      <c r="F15" s="22">
        <v>1.128</v>
      </c>
    </row>
    <row r="16" spans="1:6">
      <c r="A16" s="19">
        <f t="shared" si="0"/>
        <v>420</v>
      </c>
      <c r="B16" s="21">
        <v>0.53</v>
      </c>
      <c r="C16" s="22">
        <v>0.76</v>
      </c>
      <c r="D16" s="22">
        <v>0.989</v>
      </c>
      <c r="E16" s="22">
        <v>1.13</v>
      </c>
      <c r="F16" s="22">
        <v>1.136</v>
      </c>
    </row>
    <row r="17" spans="1:6">
      <c r="A17" s="19">
        <f t="shared" si="0"/>
        <v>450</v>
      </c>
      <c r="B17" s="21">
        <v>0.539</v>
      </c>
      <c r="C17" s="22">
        <v>0.789</v>
      </c>
      <c r="D17" s="22">
        <v>1.008</v>
      </c>
      <c r="E17" s="22">
        <v>1.13</v>
      </c>
      <c r="F17" s="22">
        <v>1.205</v>
      </c>
    </row>
    <row r="18" spans="1:6">
      <c r="A18" s="19">
        <f t="shared" si="0"/>
        <v>480</v>
      </c>
      <c r="B18" s="21">
        <v>0.5</v>
      </c>
      <c r="C18" s="22">
        <v>0.808</v>
      </c>
      <c r="D18" s="22">
        <v>1.027</v>
      </c>
      <c r="E18" s="22">
        <v>1.162</v>
      </c>
      <c r="F18" s="22">
        <v>1.204</v>
      </c>
    </row>
    <row r="19" spans="1:6">
      <c r="A19" s="19">
        <f t="shared" si="0"/>
        <v>510</v>
      </c>
      <c r="B19" s="21">
        <v>0.556</v>
      </c>
      <c r="C19" s="22">
        <v>0.827</v>
      </c>
      <c r="D19" s="22">
        <v>1.066</v>
      </c>
      <c r="E19" s="22">
        <v>1.155</v>
      </c>
      <c r="F19" s="22">
        <v>1.201</v>
      </c>
    </row>
    <row r="20" spans="1:6">
      <c r="A20" s="19">
        <f t="shared" si="0"/>
        <v>540</v>
      </c>
      <c r="B20" s="21">
        <v>0.599</v>
      </c>
      <c r="C20" s="22">
        <v>0.865</v>
      </c>
      <c r="D20" s="22">
        <v>1.104</v>
      </c>
      <c r="E20" s="22">
        <v>1.27</v>
      </c>
      <c r="F20" s="22">
        <v>1.221</v>
      </c>
    </row>
    <row r="21" spans="1:6">
      <c r="A21" s="19">
        <f t="shared" si="0"/>
        <v>570</v>
      </c>
      <c r="B21" s="21">
        <v>0.599</v>
      </c>
      <c r="C21" s="22">
        <v>0.893</v>
      </c>
      <c r="D21" s="22">
        <v>1.109</v>
      </c>
      <c r="E21" s="22">
        <v>1.26</v>
      </c>
      <c r="F21" s="22">
        <v>1.246</v>
      </c>
    </row>
    <row r="22" spans="1:6">
      <c r="A22" s="19">
        <f t="shared" si="0"/>
        <v>600</v>
      </c>
      <c r="B22" s="21">
        <v>0.616</v>
      </c>
      <c r="C22" s="22">
        <v>0.917</v>
      </c>
      <c r="D22" s="22">
        <v>1.123</v>
      </c>
      <c r="E22" s="22">
        <v>1.133</v>
      </c>
      <c r="F22" s="22">
        <v>1.22</v>
      </c>
    </row>
    <row r="23" spans="1:6">
      <c r="A23" s="19">
        <f t="shared" si="0"/>
        <v>630</v>
      </c>
      <c r="B23" s="21">
        <v>0.633</v>
      </c>
      <c r="C23" s="22">
        <v>0.941</v>
      </c>
      <c r="D23" s="22">
        <v>1.142</v>
      </c>
      <c r="E23" s="22">
        <v>1.165</v>
      </c>
      <c r="F23" s="22">
        <v>1.231</v>
      </c>
    </row>
    <row r="24" spans="1:6">
      <c r="A24" s="19">
        <f t="shared" si="0"/>
        <v>660</v>
      </c>
      <c r="B24" s="21">
        <v>0.65</v>
      </c>
      <c r="C24" s="22">
        <v>0.976</v>
      </c>
      <c r="D24" s="22">
        <v>1.147</v>
      </c>
      <c r="E24" s="22">
        <v>1.152</v>
      </c>
      <c r="F24" s="22">
        <v>1.174</v>
      </c>
    </row>
    <row r="25" spans="1:6">
      <c r="A25" s="19">
        <f t="shared" si="0"/>
        <v>690</v>
      </c>
      <c r="B25" s="21">
        <v>0.684</v>
      </c>
      <c r="C25" s="22">
        <v>0.988</v>
      </c>
      <c r="D25" s="22">
        <v>1.152</v>
      </c>
      <c r="E25" s="22">
        <v>1.195</v>
      </c>
      <c r="F25" s="22">
        <v>1.171</v>
      </c>
    </row>
    <row r="26" spans="1:6">
      <c r="A26" s="19">
        <f t="shared" si="0"/>
        <v>720</v>
      </c>
      <c r="B26" s="21">
        <v>0.71</v>
      </c>
      <c r="C26" s="22">
        <v>0.998</v>
      </c>
      <c r="D26" s="22">
        <v>1.139</v>
      </c>
      <c r="E26" s="22">
        <v>1.185</v>
      </c>
      <c r="F26" s="22">
        <v>1.258</v>
      </c>
    </row>
    <row r="27" spans="1:6">
      <c r="A27" s="19">
        <f t="shared" si="0"/>
        <v>750</v>
      </c>
      <c r="B27" s="21">
        <v>0.718</v>
      </c>
      <c r="C27" s="22">
        <v>1.017</v>
      </c>
      <c r="D27" s="22">
        <v>1.142</v>
      </c>
      <c r="E27" s="22">
        <v>1.2</v>
      </c>
      <c r="F27" s="22">
        <v>1.28</v>
      </c>
    </row>
    <row r="28" spans="1:6">
      <c r="A28" s="19">
        <f t="shared" si="0"/>
        <v>780</v>
      </c>
      <c r="B28" s="21">
        <v>0.71</v>
      </c>
      <c r="C28" s="22">
        <v>1.055</v>
      </c>
      <c r="D28" s="22">
        <v>1.171</v>
      </c>
      <c r="E28" s="22">
        <v>1.245</v>
      </c>
      <c r="F28" s="22">
        <v>1.243</v>
      </c>
    </row>
    <row r="29" spans="1:6">
      <c r="A29" s="19">
        <f t="shared" si="0"/>
        <v>810</v>
      </c>
      <c r="B29" s="21">
        <v>0.735</v>
      </c>
      <c r="C29" s="22">
        <v>1.047</v>
      </c>
      <c r="D29" s="22">
        <v>1.141</v>
      </c>
      <c r="E29" s="22">
        <v>1.25</v>
      </c>
      <c r="F29" s="22">
        <v>1.263</v>
      </c>
    </row>
    <row r="30" spans="1:6">
      <c r="A30" s="19">
        <f t="shared" si="0"/>
        <v>840</v>
      </c>
      <c r="B30" s="21">
        <v>0.752</v>
      </c>
      <c r="C30" s="22">
        <v>1.054</v>
      </c>
      <c r="D30" s="22">
        <v>1.152</v>
      </c>
      <c r="E30" s="22">
        <v>1.194</v>
      </c>
      <c r="F30" s="22">
        <v>1.267</v>
      </c>
    </row>
    <row r="31" spans="1:6">
      <c r="A31" s="19">
        <f t="shared" si="0"/>
        <v>870</v>
      </c>
      <c r="B31" s="21">
        <v>0.8</v>
      </c>
      <c r="C31" s="22">
        <v>1.06</v>
      </c>
      <c r="D31" s="22">
        <v>1.147</v>
      </c>
      <c r="E31" s="22">
        <v>1.25</v>
      </c>
      <c r="F31" s="22">
        <v>1.262</v>
      </c>
    </row>
    <row r="32" spans="1:6">
      <c r="A32" s="19">
        <f t="shared" si="0"/>
        <v>900</v>
      </c>
      <c r="B32" s="21">
        <v>0.83</v>
      </c>
      <c r="C32" s="22">
        <v>1.064</v>
      </c>
      <c r="D32" s="22">
        <v>1.152</v>
      </c>
      <c r="E32" s="22">
        <v>1.22</v>
      </c>
      <c r="F32" s="22">
        <v>1.267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selection activeCell="E11" sqref="E11"/>
    </sheetView>
  </sheetViews>
  <sheetFormatPr defaultColWidth="9" defaultRowHeight="14" outlineLevelCol="5"/>
  <cols>
    <col min="2" max="2" width="22.9090909090909" customWidth="1"/>
    <col min="3" max="3" width="24.2727272727273" customWidth="1"/>
    <col min="4" max="4" width="23.0909090909091" customWidth="1"/>
    <col min="5" max="5" width="23.9090909090909" customWidth="1"/>
    <col min="6" max="6" width="23.2727272727273" customWidth="1"/>
  </cols>
  <sheetData>
    <row r="1" spans="1:6">
      <c r="A1" s="19" t="s">
        <v>23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</row>
    <row r="2" spans="1:6">
      <c r="A2" s="19">
        <v>0</v>
      </c>
      <c r="B2" s="20">
        <v>7.7</v>
      </c>
      <c r="C2" s="20">
        <v>15.96</v>
      </c>
      <c r="D2" s="20">
        <v>31.1</v>
      </c>
      <c r="E2" s="20">
        <v>39.6</v>
      </c>
      <c r="F2" s="20">
        <v>51.91</v>
      </c>
    </row>
    <row r="3" spans="1:6">
      <c r="A3" s="19">
        <v>30</v>
      </c>
      <c r="B3" s="20">
        <v>5.51</v>
      </c>
      <c r="C3" s="20">
        <v>12.54</v>
      </c>
      <c r="D3" s="20">
        <v>11.52</v>
      </c>
      <c r="E3" s="20">
        <v>26.4</v>
      </c>
      <c r="F3" s="20">
        <v>22.25</v>
      </c>
    </row>
    <row r="4" spans="1:6">
      <c r="A4" s="19">
        <v>60</v>
      </c>
      <c r="B4" s="20">
        <v>3.6</v>
      </c>
      <c r="C4" s="20">
        <v>10.26</v>
      </c>
      <c r="D4" s="20">
        <v>17.28</v>
      </c>
      <c r="E4" s="20">
        <v>26.4</v>
      </c>
      <c r="F4" s="20">
        <v>34.61</v>
      </c>
    </row>
    <row r="5" spans="1:6">
      <c r="A5" s="19">
        <f t="shared" ref="A5:A32" si="0">A4+30</f>
        <v>90</v>
      </c>
      <c r="B5" s="20">
        <v>10.9</v>
      </c>
      <c r="C5" s="20">
        <v>12.54</v>
      </c>
      <c r="D5" s="20">
        <v>8.06</v>
      </c>
      <c r="E5" s="20">
        <v>20.4</v>
      </c>
      <c r="F5" s="20">
        <v>-2.47</v>
      </c>
    </row>
    <row r="6" spans="1:6">
      <c r="A6" s="19">
        <f t="shared" si="0"/>
        <v>120</v>
      </c>
      <c r="B6" s="20">
        <v>9.23</v>
      </c>
      <c r="C6" s="20">
        <v>5.7</v>
      </c>
      <c r="D6" s="20">
        <v>6.91</v>
      </c>
      <c r="E6" s="20">
        <v>1.2</v>
      </c>
      <c r="F6" s="20">
        <v>17.3</v>
      </c>
    </row>
    <row r="7" spans="1:6">
      <c r="A7" s="19">
        <f t="shared" si="0"/>
        <v>150</v>
      </c>
      <c r="B7" s="20">
        <v>4.1</v>
      </c>
      <c r="C7" s="20">
        <v>3.42</v>
      </c>
      <c r="D7" s="20">
        <v>5.76</v>
      </c>
      <c r="E7" s="20">
        <v>3.6</v>
      </c>
      <c r="F7" s="20">
        <v>14.83</v>
      </c>
    </row>
    <row r="8" spans="1:6">
      <c r="A8" s="19">
        <f t="shared" si="0"/>
        <v>180</v>
      </c>
      <c r="B8" s="20">
        <v>2.05</v>
      </c>
      <c r="C8" s="20">
        <v>2.28</v>
      </c>
      <c r="D8" s="20">
        <v>6.91</v>
      </c>
      <c r="E8" s="20">
        <v>3.6</v>
      </c>
      <c r="F8" s="20">
        <v>2.47</v>
      </c>
    </row>
    <row r="9" spans="1:6">
      <c r="A9" s="19">
        <f t="shared" si="0"/>
        <v>210</v>
      </c>
      <c r="B9" s="20">
        <v>3.08</v>
      </c>
      <c r="C9" s="20">
        <v>1.14</v>
      </c>
      <c r="D9" s="20">
        <v>4.61</v>
      </c>
      <c r="E9" s="20">
        <v>2.4</v>
      </c>
      <c r="F9" s="20">
        <v>-4.94</v>
      </c>
    </row>
    <row r="10" spans="1:6">
      <c r="A10" s="19">
        <f t="shared" si="0"/>
        <v>240</v>
      </c>
      <c r="B10" s="20">
        <v>4.1</v>
      </c>
      <c r="C10" s="20">
        <v>1.14</v>
      </c>
      <c r="D10" s="20">
        <v>4.61</v>
      </c>
      <c r="E10" s="20">
        <v>0</v>
      </c>
      <c r="F10" s="20">
        <v>6.18</v>
      </c>
    </row>
    <row r="11" spans="1:6">
      <c r="A11" s="19">
        <f t="shared" si="0"/>
        <v>270</v>
      </c>
      <c r="B11" s="20">
        <v>4.1</v>
      </c>
      <c r="C11" s="20">
        <v>2.28</v>
      </c>
      <c r="D11" s="20">
        <v>4.61</v>
      </c>
      <c r="E11" s="20">
        <v>-1.2</v>
      </c>
      <c r="F11" s="20">
        <v>0</v>
      </c>
    </row>
    <row r="12" spans="1:6">
      <c r="A12" s="19">
        <f t="shared" si="0"/>
        <v>300</v>
      </c>
      <c r="B12" s="20">
        <v>5.13</v>
      </c>
      <c r="C12" s="20">
        <v>7.98</v>
      </c>
      <c r="D12" s="20">
        <v>4.61</v>
      </c>
      <c r="E12" s="20">
        <v>3.6</v>
      </c>
      <c r="F12" s="20">
        <v>3.71</v>
      </c>
    </row>
    <row r="13" spans="1:6">
      <c r="A13" s="19">
        <f t="shared" si="0"/>
        <v>330</v>
      </c>
      <c r="B13" s="20">
        <v>5.13</v>
      </c>
      <c r="C13" s="20">
        <v>7.98</v>
      </c>
      <c r="D13" s="20">
        <v>6.91</v>
      </c>
      <c r="E13" s="20">
        <v>3.6</v>
      </c>
      <c r="F13" s="20">
        <v>-9.89</v>
      </c>
    </row>
    <row r="14" spans="1:6">
      <c r="A14" s="19">
        <f t="shared" si="0"/>
        <v>360</v>
      </c>
      <c r="B14" s="20">
        <v>-1.03</v>
      </c>
      <c r="C14" s="20">
        <v>3.42</v>
      </c>
      <c r="D14" s="20">
        <v>3.46</v>
      </c>
      <c r="E14" s="20">
        <v>3.6</v>
      </c>
      <c r="F14" s="20">
        <v>-0.62</v>
      </c>
    </row>
    <row r="15" spans="1:6">
      <c r="A15" s="19">
        <f t="shared" si="0"/>
        <v>390</v>
      </c>
      <c r="B15" s="20">
        <v>0</v>
      </c>
      <c r="C15" s="20">
        <v>4.56</v>
      </c>
      <c r="D15" s="20">
        <v>2.3</v>
      </c>
      <c r="E15" s="20">
        <v>2.4</v>
      </c>
      <c r="F15" s="20">
        <v>0.99</v>
      </c>
    </row>
    <row r="16" spans="1:6">
      <c r="A16" s="19">
        <f t="shared" si="0"/>
        <v>420</v>
      </c>
      <c r="B16" s="20">
        <v>1.03</v>
      </c>
      <c r="C16" s="20">
        <v>3.42</v>
      </c>
      <c r="D16" s="20">
        <v>2.3</v>
      </c>
      <c r="E16" s="20">
        <v>0</v>
      </c>
      <c r="F16" s="20">
        <v>8.28</v>
      </c>
    </row>
    <row r="17" spans="1:6">
      <c r="A17" s="19">
        <f t="shared" si="0"/>
        <v>450</v>
      </c>
      <c r="B17" s="20">
        <v>-4.64</v>
      </c>
      <c r="C17" s="20">
        <v>2.28</v>
      </c>
      <c r="D17" s="20">
        <v>2.3</v>
      </c>
      <c r="E17" s="20">
        <v>3.84</v>
      </c>
      <c r="F17" s="20">
        <v>-0.12</v>
      </c>
    </row>
    <row r="18" spans="1:6">
      <c r="A18" s="19">
        <f t="shared" si="0"/>
        <v>480</v>
      </c>
      <c r="B18" s="20">
        <v>6.69</v>
      </c>
      <c r="C18" s="20">
        <v>2.28</v>
      </c>
      <c r="D18" s="20">
        <v>4.61</v>
      </c>
      <c r="E18" s="20">
        <v>-0.84</v>
      </c>
      <c r="F18" s="20">
        <v>-0.37</v>
      </c>
    </row>
    <row r="19" spans="1:6">
      <c r="A19" s="19">
        <f t="shared" si="0"/>
        <v>510</v>
      </c>
      <c r="B19" s="20">
        <v>5.13</v>
      </c>
      <c r="C19" s="20">
        <v>4.56</v>
      </c>
      <c r="D19" s="20">
        <v>4.61</v>
      </c>
      <c r="E19" s="20">
        <v>13.8</v>
      </c>
      <c r="F19" s="20">
        <v>2.35</v>
      </c>
    </row>
    <row r="20" spans="1:6">
      <c r="A20" s="19">
        <f t="shared" si="0"/>
        <v>540</v>
      </c>
      <c r="B20" s="20">
        <v>0</v>
      </c>
      <c r="C20" s="20">
        <v>3.42</v>
      </c>
      <c r="D20" s="20">
        <v>0.58</v>
      </c>
      <c r="E20" s="20">
        <v>-1.2</v>
      </c>
      <c r="F20" s="20">
        <v>3.09</v>
      </c>
    </row>
    <row r="21" spans="1:6">
      <c r="A21" s="19">
        <f t="shared" si="0"/>
        <v>570</v>
      </c>
      <c r="B21" s="20">
        <v>2.05</v>
      </c>
      <c r="C21" s="20">
        <v>2.85</v>
      </c>
      <c r="D21" s="20">
        <v>1.73</v>
      </c>
      <c r="E21" s="20">
        <v>-15.24</v>
      </c>
      <c r="F21" s="20">
        <v>-3.21</v>
      </c>
    </row>
    <row r="22" spans="1:6">
      <c r="A22" s="19">
        <f t="shared" si="0"/>
        <v>600</v>
      </c>
      <c r="B22" s="20">
        <v>2.05</v>
      </c>
      <c r="C22" s="20">
        <v>2.85</v>
      </c>
      <c r="D22" s="20">
        <v>2.3</v>
      </c>
      <c r="E22" s="20">
        <v>3.84</v>
      </c>
      <c r="F22" s="20">
        <v>1.36</v>
      </c>
    </row>
    <row r="23" spans="1:6">
      <c r="A23" s="19">
        <f t="shared" si="0"/>
        <v>630</v>
      </c>
      <c r="B23" s="20">
        <v>2.05</v>
      </c>
      <c r="C23" s="20">
        <v>4.22</v>
      </c>
      <c r="D23" s="20">
        <v>0.58</v>
      </c>
      <c r="E23" s="20">
        <v>-1.56</v>
      </c>
      <c r="F23" s="20">
        <v>-6.8</v>
      </c>
    </row>
    <row r="24" spans="1:6">
      <c r="A24" s="19">
        <f t="shared" si="0"/>
        <v>660</v>
      </c>
      <c r="B24" s="20">
        <v>4.1</v>
      </c>
      <c r="C24" s="20">
        <v>1.48</v>
      </c>
      <c r="D24" s="20">
        <v>0.58</v>
      </c>
      <c r="E24" s="20">
        <v>5.16</v>
      </c>
      <c r="F24" s="20">
        <v>-0.37</v>
      </c>
    </row>
    <row r="25" spans="1:6">
      <c r="A25" s="19">
        <f t="shared" si="0"/>
        <v>690</v>
      </c>
      <c r="B25" s="20">
        <v>3.08</v>
      </c>
      <c r="C25" s="20">
        <v>1.14</v>
      </c>
      <c r="D25" s="20">
        <v>-1.61</v>
      </c>
      <c r="E25" s="20">
        <v>-1.2</v>
      </c>
      <c r="F25" s="20">
        <v>10.38</v>
      </c>
    </row>
    <row r="26" spans="1:6">
      <c r="A26" s="19">
        <f t="shared" si="0"/>
        <v>720</v>
      </c>
      <c r="B26" s="20">
        <v>1.03</v>
      </c>
      <c r="C26" s="20">
        <v>2.28</v>
      </c>
      <c r="D26" s="20">
        <v>0.46</v>
      </c>
      <c r="E26" s="20">
        <v>1.8</v>
      </c>
      <c r="F26" s="20">
        <v>2.72</v>
      </c>
    </row>
    <row r="27" spans="1:6">
      <c r="A27" s="19">
        <f t="shared" si="0"/>
        <v>750</v>
      </c>
      <c r="B27" s="20">
        <v>-1.03</v>
      </c>
      <c r="C27" s="20">
        <v>4.56</v>
      </c>
      <c r="D27" s="20">
        <v>3.46</v>
      </c>
      <c r="E27" s="20">
        <v>5.4</v>
      </c>
      <c r="F27" s="20">
        <v>-4.45</v>
      </c>
    </row>
    <row r="28" spans="1:6">
      <c r="A28" s="19">
        <f t="shared" si="0"/>
        <v>780</v>
      </c>
      <c r="B28" s="20">
        <v>3.08</v>
      </c>
      <c r="C28" s="20">
        <v>-0.91</v>
      </c>
      <c r="D28" s="20">
        <v>-3.57</v>
      </c>
      <c r="E28" s="20">
        <v>0.6</v>
      </c>
      <c r="F28" s="20">
        <v>2.35</v>
      </c>
    </row>
    <row r="29" spans="1:6">
      <c r="A29" s="19">
        <f t="shared" si="0"/>
        <v>810</v>
      </c>
      <c r="B29" s="20">
        <v>2.05</v>
      </c>
      <c r="C29" s="20">
        <v>0.8</v>
      </c>
      <c r="D29" s="20">
        <v>1.27</v>
      </c>
      <c r="E29" s="20">
        <v>-6.72</v>
      </c>
      <c r="F29" s="20">
        <v>0.49</v>
      </c>
    </row>
    <row r="30" spans="1:6">
      <c r="A30" s="19">
        <f t="shared" si="0"/>
        <v>840</v>
      </c>
      <c r="B30" s="20">
        <v>5.71</v>
      </c>
      <c r="C30" s="20">
        <v>0.8</v>
      </c>
      <c r="D30" s="20">
        <v>-0.58</v>
      </c>
      <c r="E30" s="20">
        <v>6.72</v>
      </c>
      <c r="F30" s="20">
        <v>-0.62</v>
      </c>
    </row>
    <row r="31" spans="1:6">
      <c r="A31" s="19">
        <f t="shared" si="0"/>
        <v>870</v>
      </c>
      <c r="B31" s="20">
        <v>3.6</v>
      </c>
      <c r="C31" s="20">
        <v>0.46</v>
      </c>
      <c r="D31" s="20">
        <v>0.58</v>
      </c>
      <c r="E31" s="20">
        <v>-3.6</v>
      </c>
      <c r="F31" s="20">
        <v>0.62</v>
      </c>
    </row>
    <row r="32" spans="1:6">
      <c r="A32" s="19">
        <f t="shared" si="0"/>
        <v>900</v>
      </c>
      <c r="B32" s="20">
        <v>0.1</v>
      </c>
      <c r="C32" s="20">
        <v>0.95</v>
      </c>
      <c r="D32" s="20">
        <v>0.3</v>
      </c>
      <c r="E32" s="20">
        <v>1.2</v>
      </c>
      <c r="F32" s="20">
        <v>-0.12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workbookViewId="0">
      <selection activeCell="F9" sqref="F9"/>
    </sheetView>
  </sheetViews>
  <sheetFormatPr defaultColWidth="8.72727272727273" defaultRowHeight="14" outlineLevelCol="6"/>
  <cols>
    <col min="1" max="1" width="14.2727272727273" customWidth="1"/>
    <col min="2" max="2" width="27.9090909090909" customWidth="1"/>
    <col min="3" max="3" width="29.0909090909091" customWidth="1"/>
    <col min="4" max="4" width="28.9090909090909" customWidth="1"/>
    <col min="5" max="5" width="27.9090909090909" customWidth="1"/>
    <col min="6" max="6" width="21.8181818181818" customWidth="1"/>
    <col min="7" max="7" width="19.3636363636364" customWidth="1"/>
  </cols>
  <sheetData>
    <row r="1" spans="1:7">
      <c r="A1" s="1" t="s">
        <v>34</v>
      </c>
      <c r="B1" s="2"/>
      <c r="C1" s="2"/>
      <c r="D1" s="2"/>
      <c r="E1" s="2"/>
      <c r="F1" s="2"/>
      <c r="G1" s="3"/>
    </row>
    <row r="2" spans="1:7">
      <c r="A2" s="4" t="s">
        <v>35</v>
      </c>
      <c r="B2" s="5" t="s">
        <v>36</v>
      </c>
      <c r="C2" s="5" t="s">
        <v>37</v>
      </c>
      <c r="D2" s="5" t="s">
        <v>38</v>
      </c>
      <c r="E2" s="5" t="s">
        <v>39</v>
      </c>
      <c r="F2" s="5" t="s">
        <v>40</v>
      </c>
      <c r="G2" s="6" t="s">
        <v>41</v>
      </c>
    </row>
    <row r="3" spans="1:7">
      <c r="A3" s="4" t="s">
        <v>42</v>
      </c>
      <c r="B3" s="5">
        <v>7520</v>
      </c>
      <c r="C3" s="5">
        <v>18152</v>
      </c>
      <c r="D3" s="5">
        <v>2255</v>
      </c>
      <c r="E3" s="5">
        <v>5265</v>
      </c>
      <c r="F3" s="5">
        <v>15897</v>
      </c>
      <c r="G3" s="6">
        <v>3.02</v>
      </c>
    </row>
    <row r="4" ht="14.75" spans="1:7">
      <c r="A4" s="7" t="s">
        <v>43</v>
      </c>
      <c r="B4" s="8">
        <v>54400</v>
      </c>
      <c r="C4" s="8">
        <v>137032</v>
      </c>
      <c r="D4" s="8">
        <v>16321</v>
      </c>
      <c r="E4" s="8">
        <v>38079</v>
      </c>
      <c r="F4" s="8">
        <v>120711</v>
      </c>
      <c r="G4" s="9">
        <v>3.17</v>
      </c>
    </row>
    <row r="5" ht="14.75"/>
    <row r="6" spans="1:5">
      <c r="A6" s="10" t="s">
        <v>44</v>
      </c>
      <c r="B6" s="11" t="s">
        <v>45</v>
      </c>
      <c r="C6" s="11" t="s">
        <v>46</v>
      </c>
      <c r="D6" s="11" t="s">
        <v>47</v>
      </c>
      <c r="E6" s="12" t="s">
        <v>48</v>
      </c>
    </row>
    <row r="7" spans="1:5">
      <c r="A7" s="13" t="s">
        <v>49</v>
      </c>
      <c r="B7" s="14">
        <v>0</v>
      </c>
      <c r="C7" s="14">
        <v>0</v>
      </c>
      <c r="D7" s="14">
        <v>0</v>
      </c>
      <c r="E7" s="15">
        <v>0</v>
      </c>
    </row>
    <row r="8" spans="1:5">
      <c r="A8" s="13" t="s">
        <v>50</v>
      </c>
      <c r="B8" s="14">
        <v>493</v>
      </c>
      <c r="C8" s="14">
        <v>2985</v>
      </c>
      <c r="D8" s="14">
        <v>5627</v>
      </c>
      <c r="E8" s="15">
        <v>33180</v>
      </c>
    </row>
    <row r="9" spans="1:5">
      <c r="A9" s="13" t="s">
        <v>51</v>
      </c>
      <c r="B9" s="14">
        <v>428</v>
      </c>
      <c r="C9" s="14">
        <v>3412</v>
      </c>
      <c r="D9" s="14">
        <v>4641</v>
      </c>
      <c r="E9" s="15">
        <v>28220</v>
      </c>
    </row>
    <row r="10" spans="1:5">
      <c r="A10" s="13" t="s">
        <v>52</v>
      </c>
      <c r="B10" s="14">
        <v>135</v>
      </c>
      <c r="C10" s="14">
        <v>580</v>
      </c>
      <c r="D10" s="14">
        <v>2794</v>
      </c>
      <c r="E10" s="15">
        <v>32466</v>
      </c>
    </row>
    <row r="11" spans="1:5">
      <c r="A11" s="13" t="s">
        <v>53</v>
      </c>
      <c r="B11" s="14">
        <v>134</v>
      </c>
      <c r="C11" s="14">
        <v>298</v>
      </c>
      <c r="D11" s="14">
        <v>1579</v>
      </c>
      <c r="E11" s="15">
        <v>16470</v>
      </c>
    </row>
    <row r="12" spans="1:5">
      <c r="A12" s="13" t="s">
        <v>54</v>
      </c>
      <c r="B12" s="14">
        <v>134</v>
      </c>
      <c r="C12" s="14">
        <v>1292</v>
      </c>
      <c r="D12" s="14">
        <v>1364</v>
      </c>
      <c r="E12" s="15">
        <v>11395</v>
      </c>
    </row>
    <row r="13" spans="1:5">
      <c r="A13" s="13" t="s">
        <v>55</v>
      </c>
      <c r="B13" s="14">
        <v>219</v>
      </c>
      <c r="C13" s="14">
        <v>756</v>
      </c>
      <c r="D13" s="14">
        <v>404</v>
      </c>
      <c r="E13" s="15">
        <v>1778</v>
      </c>
    </row>
    <row r="14" spans="1:5">
      <c r="A14" s="13" t="s">
        <v>56</v>
      </c>
      <c r="B14" s="14">
        <v>338</v>
      </c>
      <c r="C14" s="14">
        <v>2704</v>
      </c>
      <c r="D14" s="14">
        <v>124</v>
      </c>
      <c r="E14" s="15">
        <v>957</v>
      </c>
    </row>
    <row r="15" spans="1:5">
      <c r="A15" s="13" t="s">
        <v>57</v>
      </c>
      <c r="B15" s="14">
        <v>1311</v>
      </c>
      <c r="C15" s="14">
        <v>10016</v>
      </c>
      <c r="D15" s="14">
        <v>332</v>
      </c>
      <c r="E15" s="15">
        <v>2505</v>
      </c>
    </row>
    <row r="16" spans="1:5">
      <c r="A16" s="13" t="s">
        <v>58</v>
      </c>
      <c r="B16" s="14">
        <v>2461</v>
      </c>
      <c r="C16" s="14">
        <v>16832</v>
      </c>
      <c r="D16" s="14">
        <v>729</v>
      </c>
      <c r="E16" s="15">
        <v>6012</v>
      </c>
    </row>
    <row r="17" spans="1:5">
      <c r="A17" s="13" t="s">
        <v>59</v>
      </c>
      <c r="B17" s="14">
        <v>1066</v>
      </c>
      <c r="C17" s="14">
        <v>9528</v>
      </c>
      <c r="D17" s="14">
        <v>325</v>
      </c>
      <c r="E17" s="15">
        <v>2401</v>
      </c>
    </row>
    <row r="18" spans="1:5">
      <c r="A18" s="13" t="s">
        <v>60</v>
      </c>
      <c r="B18" s="14">
        <v>422</v>
      </c>
      <c r="C18" s="14">
        <v>3312</v>
      </c>
      <c r="D18" s="14">
        <v>105</v>
      </c>
      <c r="E18" s="15">
        <v>799</v>
      </c>
    </row>
    <row r="19" spans="1:5">
      <c r="A19" s="13" t="s">
        <v>61</v>
      </c>
      <c r="B19" s="14">
        <v>211</v>
      </c>
      <c r="C19" s="14">
        <v>1953</v>
      </c>
      <c r="D19" s="14">
        <v>76</v>
      </c>
      <c r="E19" s="15">
        <v>697</v>
      </c>
    </row>
    <row r="20" spans="1:5">
      <c r="A20" s="13" t="s">
        <v>62</v>
      </c>
      <c r="B20" s="14">
        <v>144</v>
      </c>
      <c r="C20" s="14">
        <v>654</v>
      </c>
      <c r="D20" s="14">
        <v>47</v>
      </c>
      <c r="E20" s="15">
        <v>123</v>
      </c>
    </row>
    <row r="21" spans="1:5">
      <c r="A21" s="13" t="s">
        <v>63</v>
      </c>
      <c r="B21" s="14">
        <v>24</v>
      </c>
      <c r="C21" s="14">
        <v>78</v>
      </c>
      <c r="D21" s="14">
        <v>5</v>
      </c>
      <c r="E21" s="15">
        <v>29</v>
      </c>
    </row>
    <row r="22" ht="14.75" spans="1:5">
      <c r="A22" s="16" t="s">
        <v>64</v>
      </c>
      <c r="B22" s="17">
        <f>SUM(B7:B21)</f>
        <v>7520</v>
      </c>
      <c r="C22" s="17">
        <f>SUM(C7:C21)</f>
        <v>54400</v>
      </c>
      <c r="D22" s="17">
        <f>SUM(D7:D21)</f>
        <v>18152</v>
      </c>
      <c r="E22" s="18">
        <f>SUM(E7:E21)</f>
        <v>137032</v>
      </c>
    </row>
  </sheetData>
  <mergeCells count="1">
    <mergeCell ref="A1:G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Canopy parameter</vt:lpstr>
      <vt:lpstr>Interception volume</vt:lpstr>
      <vt:lpstr>Interception intensity</vt:lpstr>
      <vt:lpstr>Raindrop spectrum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李子曦</cp:lastModifiedBy>
  <dcterms:created xsi:type="dcterms:W3CDTF">2024-12-30T03:19:00Z</dcterms:created>
  <dcterms:modified xsi:type="dcterms:W3CDTF">2025-01-09T05:55:09Z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