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firstSheet="2" activeTab="11"/>
  </bookViews>
  <sheets>
    <sheet name="T1-01" sheetId="1" r:id="rId1"/>
    <sheet name="T1-02" sheetId="2" r:id="rId2"/>
    <sheet name="T1-03" sheetId="3" r:id="rId3"/>
    <sheet name="T2-01" sheetId="4" r:id="rId4"/>
    <sheet name="T2-02" sheetId="5" r:id="rId5"/>
    <sheet name="T3-01" sheetId="6" r:id="rId6"/>
    <sheet name="T3-02" sheetId="7" r:id="rId7"/>
    <sheet name="T3-03" sheetId="8" r:id="rId8"/>
    <sheet name="T3-04" sheetId="9" r:id="rId9"/>
    <sheet name="T3-05" sheetId="10" r:id="rId10"/>
    <sheet name="T4-01" sheetId="11" r:id="rId11"/>
    <sheet name="T4-02" sheetId="12" r:id="rId12"/>
    <sheet name="T4-03 " sheetId="13" r:id="rId13"/>
    <sheet name="T5-01" sheetId="14" r:id="rId14"/>
    <sheet name="T5-02" sheetId="15" r:id="rId15"/>
    <sheet name="T5-03" sheetId="16" r:id="rId16"/>
  </sheets>
  <definedNames>
    <definedName name="_xlnm._FilterDatabase" localSheetId="8" hidden="1">'T3-04'!$C$1:$C$17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<sst xmlns="http://schemas.openxmlformats.org/spreadsheetml/2006/main" count="3701" uniqueCount="610">
  <si>
    <t>Year</t>
  </si>
  <si>
    <t>Industry_aggregation_NZSIOC</t>
  </si>
  <si>
    <t>Industry_code_NZSIOC</t>
  </si>
  <si>
    <t>Industry_name_NZSIOC</t>
  </si>
  <si>
    <t>Units</t>
  </si>
  <si>
    <t>Variable_code</t>
  </si>
  <si>
    <t>Variable_name</t>
  </si>
  <si>
    <t>Variable_category</t>
  </si>
  <si>
    <t>Value</t>
  </si>
  <si>
    <t>Industry_code_ANZSIC06</t>
  </si>
  <si>
    <t>Functions</t>
  </si>
  <si>
    <t>Level 1</t>
  </si>
  <si>
    <t>All industries</t>
  </si>
  <si>
    <t>Dollars (millions)</t>
  </si>
  <si>
    <t>H01</t>
  </si>
  <si>
    <t>Total income</t>
  </si>
  <si>
    <t>Financial performance</t>
  </si>
  <si>
    <t>ANZSIC06 divisions A-S (excluding classes K6330, L6711, O7552, O760, O771, O772, S9540, S9601, S9602, and S9603)</t>
  </si>
  <si>
    <t>H04</t>
  </si>
  <si>
    <t>Sales, government funding, grants and subsidies</t>
  </si>
  <si>
    <t>H05</t>
  </si>
  <si>
    <t>Interest, dividends and donations</t>
  </si>
  <si>
    <t>H07</t>
  </si>
  <si>
    <t>Non-operating income</t>
  </si>
  <si>
    <t>H08</t>
  </si>
  <si>
    <t>Total expenditure</t>
  </si>
  <si>
    <t>H09</t>
  </si>
  <si>
    <t>Interest and donations</t>
  </si>
  <si>
    <t>H10</t>
  </si>
  <si>
    <t>Indirect taxes</t>
  </si>
  <si>
    <t>H11</t>
  </si>
  <si>
    <t>Depreciation</t>
  </si>
  <si>
    <t>H12</t>
  </si>
  <si>
    <t>Salaries and wages paid</t>
  </si>
  <si>
    <t>H13</t>
  </si>
  <si>
    <t>Redundancy and severance</t>
  </si>
  <si>
    <t>H14</t>
  </si>
  <si>
    <t>Salaries and wages to self employed commission agents</t>
  </si>
  <si>
    <t>H19</t>
  </si>
  <si>
    <t>Purchases and other operating expenses</t>
  </si>
  <si>
    <t>H20</t>
  </si>
  <si>
    <t>Non-operating expenses</t>
  </si>
  <si>
    <t>H21</t>
  </si>
  <si>
    <t>Opening stocks</t>
  </si>
  <si>
    <t>H22</t>
  </si>
  <si>
    <t>Closing stocks</t>
  </si>
  <si>
    <t>H23</t>
  </si>
  <si>
    <t>Surplus before income tax</t>
  </si>
  <si>
    <t>H24</t>
  </si>
  <si>
    <t>Total assets</t>
  </si>
  <si>
    <t>Financial position</t>
  </si>
  <si>
    <t>H25</t>
  </si>
  <si>
    <t>Current assets</t>
  </si>
  <si>
    <t>H26</t>
  </si>
  <si>
    <t>Fixed tangible assets</t>
  </si>
  <si>
    <t>H29</t>
  </si>
  <si>
    <t>Other assets</t>
  </si>
  <si>
    <t>H30</t>
  </si>
  <si>
    <t>Total equity and liabilities</t>
  </si>
  <si>
    <t>H31</t>
  </si>
  <si>
    <t>Shareholders funds or owners equity</t>
  </si>
  <si>
    <t>H32</t>
  </si>
  <si>
    <t>Current liabilities</t>
  </si>
  <si>
    <t>H33</t>
  </si>
  <si>
    <t>Other liabilities</t>
  </si>
  <si>
    <t>Dollars</t>
  </si>
  <si>
    <t>H34</t>
  </si>
  <si>
    <t>Total income per employee count</t>
  </si>
  <si>
    <t>Financial ratios</t>
  </si>
  <si>
    <t>H35</t>
  </si>
  <si>
    <t>Surplus per employee count</t>
  </si>
  <si>
    <t>Percentage</t>
  </si>
  <si>
    <t>H36</t>
  </si>
  <si>
    <t>Current ratio</t>
  </si>
  <si>
    <t>H37</t>
  </si>
  <si>
    <t>Quick ratio</t>
  </si>
  <si>
    <t>H39</t>
  </si>
  <si>
    <t>Return on equity</t>
  </si>
  <si>
    <t>H40</t>
  </si>
  <si>
    <t>Return on total assets</t>
  </si>
  <si>
    <t>H41</t>
  </si>
  <si>
    <t>Liabilities structure</t>
  </si>
  <si>
    <t>AA</t>
  </si>
  <si>
    <t>Agriculture, Forestry and Fishing</t>
  </si>
  <si>
    <t>ANZSIC06 division A</t>
  </si>
  <si>
    <t>Sales of goods and services</t>
  </si>
  <si>
    <t>H06</t>
  </si>
  <si>
    <t>Government funding, grants and subsidies</t>
  </si>
  <si>
    <t>Level 3</t>
  </si>
  <si>
    <t>AA11</t>
  </si>
  <si>
    <t>Horticulture and Fruit Growing</t>
  </si>
  <si>
    <t>ANZSIC06 groups A011, A012, and A013</t>
  </si>
  <si>
    <t>Level 4</t>
  </si>
  <si>
    <t>AA111</t>
  </si>
  <si>
    <t>AA12</t>
  </si>
  <si>
    <t>Sheep, Beef Cattle and Grain Farming</t>
  </si>
  <si>
    <t>ANZSIC06 groups A014 and A015</t>
  </si>
  <si>
    <t>AA121</t>
  </si>
  <si>
    <t>AA13</t>
  </si>
  <si>
    <t>Dairy Cattle Farming</t>
  </si>
  <si>
    <t>ANZSIC06 group A016</t>
  </si>
  <si>
    <t>AA131</t>
  </si>
  <si>
    <t>AA14</t>
  </si>
  <si>
    <t>Poultry, Deer and Other Livestock Farming</t>
  </si>
  <si>
    <t>ANZSIC06 groups A017, A018, and A019</t>
  </si>
  <si>
    <t>AA141</t>
  </si>
  <si>
    <t>AA21</t>
  </si>
  <si>
    <t>Forestry and Logging</t>
  </si>
  <si>
    <t>ANZSIC06 group A030</t>
  </si>
  <si>
    <t>Apples</t>
  </si>
  <si>
    <t>Bananas</t>
  </si>
  <si>
    <t>Total Price</t>
  </si>
  <si>
    <t>Fruit</t>
  </si>
  <si>
    <t>Price</t>
  </si>
  <si>
    <t>Apple</t>
  </si>
  <si>
    <t>Banana</t>
  </si>
  <si>
    <t>Operators</t>
  </si>
  <si>
    <t>Kiwis</t>
  </si>
  <si>
    <t>Pinapple</t>
  </si>
  <si>
    <t xml:space="preserve">The total number of all fruits. </t>
  </si>
  <si>
    <t>put your answer here</t>
  </si>
  <si>
    <t>The total number of apples</t>
  </si>
  <si>
    <t>The total number of kiwis</t>
  </si>
  <si>
    <t>The total average of all fruits</t>
  </si>
  <si>
    <t>The total average of bananas</t>
  </si>
  <si>
    <t>The total average of Pinapple</t>
  </si>
  <si>
    <t>Name</t>
  </si>
  <si>
    <t>smith</t>
  </si>
  <si>
    <t>john</t>
  </si>
  <si>
    <t>william</t>
  </si>
  <si>
    <t>johnson</t>
  </si>
  <si>
    <t>jons</t>
  </si>
  <si>
    <t xml:space="preserve">First Name </t>
  </si>
  <si>
    <t>Last Name</t>
  </si>
  <si>
    <t>John Smith</t>
  </si>
  <si>
    <t>John</t>
  </si>
  <si>
    <t>Smith</t>
  </si>
  <si>
    <t>Willaim jons</t>
  </si>
  <si>
    <t>Willaim</t>
  </si>
  <si>
    <t>Salma Dash</t>
  </si>
  <si>
    <t>Salma</t>
  </si>
  <si>
    <t>Dash</t>
  </si>
  <si>
    <t>Aquanio Greg</t>
  </si>
  <si>
    <t>Aquanio</t>
  </si>
  <si>
    <t>Greg</t>
  </si>
  <si>
    <t>Clark Tony</t>
  </si>
  <si>
    <t>Clark</t>
  </si>
  <si>
    <t>Tony</t>
  </si>
  <si>
    <t>Gill Jerry</t>
  </si>
  <si>
    <t>Gill</t>
  </si>
  <si>
    <t>Jerry</t>
  </si>
  <si>
    <t>Hill Brad</t>
  </si>
  <si>
    <t>Hill</t>
  </si>
  <si>
    <t>Brad</t>
  </si>
  <si>
    <t>First Name</t>
  </si>
  <si>
    <t>Giovanny Knight</t>
  </si>
  <si>
    <t>Jayce Lutz</t>
  </si>
  <si>
    <t>Ibrahim Graves</t>
  </si>
  <si>
    <t>Brycen Ewing</t>
  </si>
  <si>
    <t>Roland Bates</t>
  </si>
  <si>
    <t>Corbin Sparks</t>
  </si>
  <si>
    <t>Luna Walker</t>
  </si>
  <si>
    <t>Brooke Combs</t>
  </si>
  <si>
    <t>Connor Waters</t>
  </si>
  <si>
    <t>Yareli Gay</t>
  </si>
  <si>
    <t>Jamari Chaney</t>
  </si>
  <si>
    <t>Alana Suarez</t>
  </si>
  <si>
    <t>Valerie Marshall</t>
  </si>
  <si>
    <t>EmployeeName</t>
  </si>
  <si>
    <t>JobTitle</t>
  </si>
  <si>
    <t>BasePay</t>
  </si>
  <si>
    <t>OvertimePay</t>
  </si>
  <si>
    <t>OtherPay</t>
  </si>
  <si>
    <t>Benefits</t>
  </si>
  <si>
    <t>TotalPay</t>
  </si>
  <si>
    <t>TotalPayBenefits</t>
  </si>
  <si>
    <t>Notes</t>
  </si>
  <si>
    <t>Agency</t>
  </si>
  <si>
    <t>ZACHARY PUMPHREY</t>
  </si>
  <si>
    <t>BATTALION CHIEF, (FIRE DEPARTMENT)</t>
  </si>
  <si>
    <t>San Francisco</t>
  </si>
  <si>
    <t>YIFANG QIAN</t>
  </si>
  <si>
    <t>SENIOR PHYSICIAN SPECIALIST</t>
  </si>
  <si>
    <t>WING NG</t>
  </si>
  <si>
    <t>ELECTRONIC MAINTENANCE TECHNICIAN</t>
  </si>
  <si>
    <t>WING CHAN</t>
  </si>
  <si>
    <t>INCIDENT SUPPORT SPECIALIST</t>
  </si>
  <si>
    <t>WILLIAM SCOTT</t>
  </si>
  <si>
    <t>INSPECTOR III, (POLICE DEPARTMENT)</t>
  </si>
  <si>
    <t>WILLIAM ROUALDES</t>
  </si>
  <si>
    <t>LIEUTENANT III (POLICE DEPARTMENT)</t>
  </si>
  <si>
    <t>WILLIAM RADER</t>
  </si>
  <si>
    <t>FIRE FIGHTER PARAMEDIC</t>
  </si>
  <si>
    <t>WHITNEY YEE</t>
  </si>
  <si>
    <t>DEPUTY SHERIFF</t>
  </si>
  <si>
    <t>VICTOR WYRSCH</t>
  </si>
  <si>
    <t>VENUS AZAR</t>
  </si>
  <si>
    <t>ASSISTANT MEDICAL EXAMINER</t>
  </si>
  <si>
    <t>TYRONNE JULIAN</t>
  </si>
  <si>
    <t>TRANSIT SUPERVISOR</t>
  </si>
  <si>
    <t>TYRONE PRUITT</t>
  </si>
  <si>
    <t>LIEUTENANT, BUREAU OF FIRE PREVENTION AND PUBLIC S</t>
  </si>
  <si>
    <t>TROY JOLLIFF</t>
  </si>
  <si>
    <t>FIREFIGHTER</t>
  </si>
  <si>
    <t>TRENT RHORER</t>
  </si>
  <si>
    <t>DEPARTMENT HEAD V</t>
  </si>
  <si>
    <t>TODD RYDSTROM</t>
  </si>
  <si>
    <t>DEPUTY DIRECTOR V</t>
  </si>
  <si>
    <t>TIMOTHY SULLIVAN</t>
  </si>
  <si>
    <t>TIM AREJA</t>
  </si>
  <si>
    <t>THOMAS SIRAGUSA</t>
  </si>
  <si>
    <t>DEPUTY CHIEF OF DEPARTMENT,(FIRE DEPARTMENT)</t>
  </si>
  <si>
    <t>THOMAS SHAWYER</t>
  </si>
  <si>
    <t>DEPUTY CHIEF III (POLICE DEPARTMENT)</t>
  </si>
  <si>
    <t>THOMAS MURPHY</t>
  </si>
  <si>
    <t>THOMAS HARVEY</t>
  </si>
  <si>
    <t>CAPTAIN, BUREAU OF FIRE PREVENTION AND PUBLIC SAFE</t>
  </si>
  <si>
    <t>THOMAS CUNNANE</t>
  </si>
  <si>
    <t>POLICE OFFICER III</t>
  </si>
  <si>
    <t>THOMAS ALDANA</t>
  </si>
  <si>
    <t>THOMAS ABBOTT</t>
  </si>
  <si>
    <t>THERESE STEWART</t>
  </si>
  <si>
    <t>CONFIDENTIAL CHIEF ATTORNEY II (CIVIL &amp; CRIMINAL)</t>
  </si>
  <si>
    <t>THERESA DENTONI</t>
  </si>
  <si>
    <t>NURSING SUPERVISOR</t>
  </si>
  <si>
    <t>TANGERINE BRIGHAM</t>
  </si>
  <si>
    <t>SUSAN ILNICKI</t>
  </si>
  <si>
    <t>SUSAN FERNYAK</t>
  </si>
  <si>
    <t>SUPERVISING PHYSICIAN SPECIALIST</t>
  </si>
  <si>
    <t>SUSAN CURRIN</t>
  </si>
  <si>
    <t>ADMINISTRATOR, SFGH MEDICAL CENTER</t>
  </si>
  <si>
    <t>SUSAN BUCHBINDER</t>
  </si>
  <si>
    <t>MANAGER VIII</t>
  </si>
  <si>
    <t>STEVEN WILLIAMS</t>
  </si>
  <si>
    <t>STEVEN MANNINA</t>
  </si>
  <si>
    <t>STEPHEN TACCHINI</t>
  </si>
  <si>
    <t>CAPTAIN III (POLICE DEPARTMENT)</t>
  </si>
  <si>
    <t>SONALI BOSE</t>
  </si>
  <si>
    <t>DEPUTY DIRECTOR II - MUNICIPAL TRANSPORTATION AG</t>
  </si>
  <si>
    <t>SOFIA MATHEWS</t>
  </si>
  <si>
    <t>SIU-KWAN CHOW</t>
  </si>
  <si>
    <t>SHELLEY MITCHELL</t>
  </si>
  <si>
    <t>ANESTHETIST</t>
  </si>
  <si>
    <t>SHARON MCCOLE WICHER</t>
  </si>
  <si>
    <t>NURSING SUPERVISOR PSYCHIATRIC</t>
  </si>
  <si>
    <t>SHARON FERRIGNO</t>
  </si>
  <si>
    <t>SHANNON SAKOWSKI</t>
  </si>
  <si>
    <t>SEBASTIAN WONG</t>
  </si>
  <si>
    <t>CAPTAIN, EMERGENCYCY MEDICAL SERVICES</t>
  </si>
  <si>
    <t>SEAN BONETTI</t>
  </si>
  <si>
    <t>SCOTT SCHOLZEN</t>
  </si>
  <si>
    <t>SARAH CARY</t>
  </si>
  <si>
    <t>SANDRA TONG</t>
  </si>
  <si>
    <t>COMMANDER III, (POLICE DEPARTMENT)</t>
  </si>
  <si>
    <t>SAMUEL ROMERO</t>
  </si>
  <si>
    <t>CAPTAIN, FIRE SUPPRESSION</t>
  </si>
  <si>
    <t>SAMUEL NIETO</t>
  </si>
  <si>
    <t>SAMSON LAI</t>
  </si>
  <si>
    <t>SAM YUEN</t>
  </si>
  <si>
    <t>POLICE OFFICER II</t>
  </si>
  <si>
    <t>RYAN KENNEDY</t>
  </si>
  <si>
    <t>LIEUTENANT, FIRE DEPARTMENT</t>
  </si>
  <si>
    <t>RYAN CREAN</t>
  </si>
  <si>
    <t>RUDY CASTELLANOS</t>
  </si>
  <si>
    <t>RUBY MARTIN</t>
  </si>
  <si>
    <t>ROSELYN JEQUINTO</t>
  </si>
  <si>
    <t>NURSE MANAGER</t>
  </si>
  <si>
    <t>RONALD PRUYN</t>
  </si>
  <si>
    <t>ROLAND PICKENS</t>
  </si>
  <si>
    <t>ROBERT WINSLOW</t>
  </si>
  <si>
    <t>ROBERT TAI</t>
  </si>
  <si>
    <t>ROBERT STYLES</t>
  </si>
  <si>
    <t>ROBERT SERRANO</t>
  </si>
  <si>
    <t>ROBERT POSTEL</t>
  </si>
  <si>
    <t>ASSISTANT CHIEF OF DEPARTMENT, (FIRE DEPARTMENT)</t>
  </si>
  <si>
    <t>ROBERT MAERZ</t>
  </si>
  <si>
    <t>ASSISTANT CHIEF ATTORNEY II</t>
  </si>
  <si>
    <t>ROBERT LOPEZ</t>
  </si>
  <si>
    <t>RICHARD PARRY</t>
  </si>
  <si>
    <t>RICHARD CORRIEA</t>
  </si>
  <si>
    <t>RICHARD BUSALACCHI</t>
  </si>
  <si>
    <t>REX HALE</t>
  </si>
  <si>
    <t>RENEE MARQUARDT</t>
  </si>
  <si>
    <t>REGINA GOMEZ</t>
  </si>
  <si>
    <t>RAYMOND KOENIG</t>
  </si>
  <si>
    <t>POLICE OFFICER I</t>
  </si>
  <si>
    <t>RAYMOND GUZMAN</t>
  </si>
  <si>
    <t>RAYMOND CHAVEZ</t>
  </si>
  <si>
    <t>RAY CRAWFORD</t>
  </si>
  <si>
    <t>RASMI CHAN</t>
  </si>
  <si>
    <t>PIERRE FRANCOIS</t>
  </si>
  <si>
    <t>PHILIP STEVENS</t>
  </si>
  <si>
    <t>PHILIP PERA</t>
  </si>
  <si>
    <t>SERGEANT III (POLICE DEPARTMENT)</t>
  </si>
  <si>
    <t>PHILIP GINSBURG</t>
  </si>
  <si>
    <t>DEPARTMENT HEAD IV</t>
  </si>
  <si>
    <t>PETER THOSHINSKY</t>
  </si>
  <si>
    <t>PETE FAY JR</t>
  </si>
  <si>
    <t>PERRY LEONG</t>
  </si>
  <si>
    <t>ELECTRICAL TRANSIT SYSTEM MECHANIC</t>
  </si>
  <si>
    <t>PAUL URQUIAGA</t>
  </si>
  <si>
    <t>PAUL LEE</t>
  </si>
  <si>
    <t>PAUL CHIGNELL</t>
  </si>
  <si>
    <t>PATRICK GARDNER</t>
  </si>
  <si>
    <t>PATRICIA O'CONNER</t>
  </si>
  <si>
    <t>PATRICIA JACKSON</t>
  </si>
  <si>
    <t>PATRICIA CARR</t>
  </si>
  <si>
    <t>PATRIC STEELE</t>
  </si>
  <si>
    <t>PABLO SIGUENZA</t>
  </si>
  <si>
    <t>OSCAR CABRERA</t>
  </si>
  <si>
    <t>OLLIE BANKS</t>
  </si>
  <si>
    <t>NOEL MORONEY</t>
  </si>
  <si>
    <t>NIKOLAS LEMOS</t>
  </si>
  <si>
    <t>FORENSIC TOXICOLOGIST</t>
  </si>
  <si>
    <t>NEREE DASTOUS</t>
  </si>
  <si>
    <t>NELSON ACETO</t>
  </si>
  <si>
    <t>WIRE ROPE CABLE MAINTENANCE SUPERVISOR</t>
  </si>
  <si>
    <t>NELA PONFERRADA</t>
  </si>
  <si>
    <t>NATHANIEL FORD</t>
  </si>
  <si>
    <t>GENERAL MANAGER-METROPOLITAN TRANSIT AUTHORITY</t>
  </si>
  <si>
    <t>NATHAN HARDY</t>
  </si>
  <si>
    <t>MARINE ENGINEER OF FIRE BOATS</t>
  </si>
  <si>
    <t>NANCY PARKER</t>
  </si>
  <si>
    <t>MORGAN PETITI</t>
  </si>
  <si>
    <t>MONIQUE ZMUDA</t>
  </si>
  <si>
    <t>MONIQUE MOYER</t>
  </si>
  <si>
    <t>PORT DIRECTOR</t>
  </si>
  <si>
    <t>MONICA FIELDS</t>
  </si>
  <si>
    <t>MIVIC HIROSE</t>
  </si>
  <si>
    <t>MITCHELL LEE</t>
  </si>
  <si>
    <t>MILTON ESTES</t>
  </si>
  <si>
    <t>MIKE BREILING</t>
  </si>
  <si>
    <t>MICHAEL WHOOLEY</t>
  </si>
  <si>
    <t>MICHAEL WALSH</t>
  </si>
  <si>
    <t>MICHAEL THOMPSON</t>
  </si>
  <si>
    <t>MICHAEL SIMMONS</t>
  </si>
  <si>
    <t>MICHAEL ROLOVICH</t>
  </si>
  <si>
    <t>MICHAEL MORRIS</t>
  </si>
  <si>
    <t>MICHAEL KEARNEY</t>
  </si>
  <si>
    <t>MICHAEL HENNESSEY</t>
  </si>
  <si>
    <t>SHERIFF</t>
  </si>
  <si>
    <t>MICHAEL GONZALES</t>
  </si>
  <si>
    <t>MICHAEL ELLIS</t>
  </si>
  <si>
    <t>ELECTRICAL TRANSIT SHOP SUPERVISOR I</t>
  </si>
  <si>
    <t>MICHAEL DELANE</t>
  </si>
  <si>
    <t>MICHAEL CASTAGNOLA</t>
  </si>
  <si>
    <t>MICHAEL CARLIN</t>
  </si>
  <si>
    <t>MICHAEL BRYANT</t>
  </si>
  <si>
    <t>MICHAEL BROWNE</t>
  </si>
  <si>
    <t>MICHAEL BIEL</t>
  </si>
  <si>
    <t>MICHAEL AHERN</t>
  </si>
  <si>
    <t>MERCEDES GERMAN</t>
  </si>
  <si>
    <t>MELISSA LERMA</t>
  </si>
  <si>
    <t>INSPECTOR, BUREAU OF FIRE PREVENTION AND PUBLIC SA</t>
  </si>
  <si>
    <t>MATTHEW MCNAUGHTON</t>
  </si>
  <si>
    <t>MARY TSE</t>
  </si>
  <si>
    <t>MARTY ROSS</t>
  </si>
  <si>
    <t>MARTIN LALOR JR</t>
  </si>
  <si>
    <t>MARTIN BELTRAN</t>
  </si>
  <si>
    <t>MARTIEN VERHAEG</t>
  </si>
  <si>
    <t>MARK SMITH</t>
  </si>
  <si>
    <t>MARK KEARNEY</t>
  </si>
  <si>
    <t>ASSISTANT DEPUTY CHIEF II</t>
  </si>
  <si>
    <t>MARK GONZALES</t>
  </si>
  <si>
    <t>MARK GAMBLE</t>
  </si>
  <si>
    <t>MARK CASTAGNOLA</t>
  </si>
  <si>
    <t>MARISA MORET</t>
  </si>
  <si>
    <t>MARGARET RYKOWSKI</t>
  </si>
  <si>
    <t>MARGARET CALLAHAN</t>
  </si>
  <si>
    <t>HUMAN RESOURCES DIRECTOR</t>
  </si>
  <si>
    <t>LUIS IBARRA-RIVERA</t>
  </si>
  <si>
    <t>LUIS HERRERA</t>
  </si>
  <si>
    <t>LOUIS CASSANEGO</t>
  </si>
  <si>
    <t>LORRIE KALOS</t>
  </si>
  <si>
    <t>LORI BORGHI</t>
  </si>
  <si>
    <t>LISETTE ADAMS</t>
  </si>
  <si>
    <t>SHERIFF'S LIEUTENANT</t>
  </si>
  <si>
    <t>LISA GOLDEN</t>
  </si>
  <si>
    <t>LINDA ROSS</t>
  </si>
  <si>
    <t>LESLIE DUBBIN</t>
  </si>
  <si>
    <t>LEON WHITE</t>
  </si>
  <si>
    <t>LEON KUO</t>
  </si>
  <si>
    <t>LAWRENCE LEE</t>
  </si>
  <si>
    <t>LAWRENCE FREED</t>
  </si>
  <si>
    <t>ELECTRICAL TRANSIT MECHANIC, ASSISTANT SUPERVISOR</t>
  </si>
  <si>
    <t>LAUIFI SEUMAALA</t>
  </si>
  <si>
    <t>L MILITELLO</t>
  </si>
  <si>
    <t>KIRSTEN BARASH</t>
  </si>
  <si>
    <t>KIRK RICHARDSON</t>
  </si>
  <si>
    <t>KHOA TRINH</t>
  </si>
  <si>
    <t>KHAIRUL ALI</t>
  </si>
  <si>
    <t>KEVIN TAYLOR</t>
  </si>
  <si>
    <t>KEVIN SMITH</t>
  </si>
  <si>
    <t>KEVIN CASHMAN</t>
  </si>
  <si>
    <t>KEVIN BURKE</t>
  </si>
  <si>
    <t>KEVIN BARRY</t>
  </si>
  <si>
    <t>MANAGER VII</t>
  </si>
  <si>
    <t>KENNETH SMITH</t>
  </si>
  <si>
    <t>KEN YEE</t>
  </si>
  <si>
    <t>KEITH SANFORD</t>
  </si>
  <si>
    <t>KATHRYN BALLOU</t>
  </si>
  <si>
    <t>KARL JURGENSON</t>
  </si>
  <si>
    <t>JULIE LABONTE</t>
  </si>
  <si>
    <t>JUDY MELINEK</t>
  </si>
  <si>
    <t>JOSEPHINE RAPADAS</t>
  </si>
  <si>
    <t>JOSEPH DRISCOLL</t>
  </si>
  <si>
    <t>JOSE VELO</t>
  </si>
  <si>
    <t>JONES WONG</t>
  </si>
  <si>
    <t>JONATHAN BAXTER</t>
  </si>
  <si>
    <t>JOHNSON YOU</t>
  </si>
  <si>
    <t>JOHN VAN KOLL</t>
  </si>
  <si>
    <t>JOHN TURSI</t>
  </si>
  <si>
    <t>JOHN ROCCO</t>
  </si>
  <si>
    <t>JOHN RAHAIM</t>
  </si>
  <si>
    <t>JOHN NESTOR</t>
  </si>
  <si>
    <t>JOHN MURPHY</t>
  </si>
  <si>
    <t>JOHN MARTIN</t>
  </si>
  <si>
    <t>JOHN HICKEY</t>
  </si>
  <si>
    <t>JOHN HANLEY</t>
  </si>
  <si>
    <t>JOHN HALEY JR</t>
  </si>
  <si>
    <t>JOHN GOLDBERG</t>
  </si>
  <si>
    <t>JOHN FEENEY</t>
  </si>
  <si>
    <t>JOHN EHRLICH</t>
  </si>
  <si>
    <t>JOHN CAVANAUGH</t>
  </si>
  <si>
    <t>JOHN BROWN</t>
  </si>
  <si>
    <t>JOHN BRAGAGNOLO</t>
  </si>
  <si>
    <t>JOANNE HOEPER</t>
  </si>
  <si>
    <t>CHIEF ATTORNEY I (CIVIL &amp; CRIMINAL)</t>
  </si>
  <si>
    <t>JOANNE HAYES-WHITE</t>
  </si>
  <si>
    <t>CHIEF OF DEPARTMENT, (FIRE DEPARTMENT)</t>
  </si>
  <si>
    <t>JIMMIE LEW</t>
  </si>
  <si>
    <t>JESUS PENA</t>
  </si>
  <si>
    <t>SERGEANT I (POLICE DEPARTMENT)</t>
  </si>
  <si>
    <t>JESSE SMITH</t>
  </si>
  <si>
    <t>JENNIFER DEBERRY</t>
  </si>
  <si>
    <t>INVESTIGATOR, BUREAU OF FIRE INVESTIGATION</t>
  </si>
  <si>
    <t>JEFFREY MYERS</t>
  </si>
  <si>
    <t>JEFFREY ADACHI</t>
  </si>
  <si>
    <t>PUBLIC DEFENDER</t>
  </si>
  <si>
    <t>JEFF IWASAKI</t>
  </si>
  <si>
    <t>JAY KLOO</t>
  </si>
  <si>
    <t>JAY HUISH</t>
  </si>
  <si>
    <t>DEPUTY DIRECTOR IV</t>
  </si>
  <si>
    <t>JANET HINES</t>
  </si>
  <si>
    <t>JAMES VANNUCCHI</t>
  </si>
  <si>
    <t>JAMES MILLER</t>
  </si>
  <si>
    <t>JAMES HARRIGAN</t>
  </si>
  <si>
    <t>JAMES FAZACKERLEY</t>
  </si>
  <si>
    <t>JAMES DUDLEY</t>
  </si>
  <si>
    <t>JAMES BOSCH</t>
  </si>
  <si>
    <t>JAMES BLAKE</t>
  </si>
  <si>
    <t>JACKSON WONG</t>
  </si>
  <si>
    <t>IRENE SUNG</t>
  </si>
  <si>
    <t>HARVEY ELWIN</t>
  </si>
  <si>
    <t>HARRY PINKARD</t>
  </si>
  <si>
    <t>HAROLD BYRD</t>
  </si>
  <si>
    <t>HARLAN KELLY-JR</t>
  </si>
  <si>
    <t>EXECUTIVE CONTRACT EMPLOYEE</t>
  </si>
  <si>
    <t>HAGOP HAJIAN</t>
  </si>
  <si>
    <t>GUY GOODWIN</t>
  </si>
  <si>
    <t>GREGORY SUHR</t>
  </si>
  <si>
    <t>CHIEF OF POLICE</t>
  </si>
  <si>
    <t>GREGORY STANGLAND</t>
  </si>
  <si>
    <t>GREGORY MCFARLAND</t>
  </si>
  <si>
    <t>GREGORY MAR</t>
  </si>
  <si>
    <t>GREGORY CORRALES</t>
  </si>
  <si>
    <t>GREGORY CACHARELIS</t>
  </si>
  <si>
    <t>GRAD GREEN</t>
  </si>
  <si>
    <t>GLORIA GARCIA ORME</t>
  </si>
  <si>
    <t>GLENN ORTIZ-SCHULDT</t>
  </si>
  <si>
    <t>GLENN KIRCHER</t>
  </si>
  <si>
    <t>GLEN KOJIMOTO</t>
  </si>
  <si>
    <t>GERARDO PINTO</t>
  </si>
  <si>
    <t>GERALD MANSUR JR</t>
  </si>
  <si>
    <t>GERALD DARCY</t>
  </si>
  <si>
    <t>GEORGE LYSENKO</t>
  </si>
  <si>
    <t>GEORGE GASCON</t>
  </si>
  <si>
    <t>DISTRICT ATTORNEY</t>
  </si>
  <si>
    <t>GEORGE GARCIA</t>
  </si>
  <si>
    <t>GEORGE FOURAS</t>
  </si>
  <si>
    <t>GARY JIMENEZ</t>
  </si>
  <si>
    <t>GARY AMELIO</t>
  </si>
  <si>
    <t>GARRET TOM</t>
  </si>
  <si>
    <t>FREDERICK BINKLEY</t>
  </si>
  <si>
    <t>FRANK CARDINALE</t>
  </si>
  <si>
    <t>FERNANDO DEALBA</t>
  </si>
  <si>
    <t>FERDINAND MENESES</t>
  </si>
  <si>
    <t>FERDINAND CADELINA</t>
  </si>
  <si>
    <t>EVETTE GEER-STEVENS</t>
  </si>
  <si>
    <t>EUGENE GALEANO</t>
  </si>
  <si>
    <t>ERIKA HOO</t>
  </si>
  <si>
    <t>ELLEN MOFFATT</t>
  </si>
  <si>
    <t>EDWIN LEE</t>
  </si>
  <si>
    <t>MAYOR</t>
  </si>
  <si>
    <t>EDWARD ROLAND</t>
  </si>
  <si>
    <t>EDWARD REISKIN</t>
  </si>
  <si>
    <t>EDWARD HARRINGTON</t>
  </si>
  <si>
    <t>EDWARD DENNIS</t>
  </si>
  <si>
    <t>EDWARD CHU</t>
  </si>
  <si>
    <t>EDUARDO GONZALEZ</t>
  </si>
  <si>
    <t>EDMUND VAIL</t>
  </si>
  <si>
    <t>EDMUND DEA</t>
  </si>
  <si>
    <t>EDGAR GONZALEZ</t>
  </si>
  <si>
    <t>EDGAR CALLEJAS</t>
  </si>
  <si>
    <t>DWAYNE CURRY</t>
  </si>
  <si>
    <t>DOUGLAS RIBA</t>
  </si>
  <si>
    <t>DOUGLAS MCEACHERN</t>
  </si>
  <si>
    <t>DONNIE HORNBUCKLE</t>
  </si>
  <si>
    <t>DONNA MEIXNER</t>
  </si>
  <si>
    <t>DONNA LEE</t>
  </si>
  <si>
    <t>DONALD FIELDS</t>
  </si>
  <si>
    <t>DONALD BRYANT</t>
  </si>
  <si>
    <t>DENNIS SUTTER</t>
  </si>
  <si>
    <t>DENNIS MARTINEZ</t>
  </si>
  <si>
    <t>DENNIS HERRERA</t>
  </si>
  <si>
    <t>CITY ATTORNEY</t>
  </si>
  <si>
    <t>DENISE SCHMITT</t>
  </si>
  <si>
    <t>DENIS OLEARY</t>
  </si>
  <si>
    <t>DEBRA JOHNSON</t>
  </si>
  <si>
    <t>DEBBIE TAM</t>
  </si>
  <si>
    <t>DAVID THOMPSON</t>
  </si>
  <si>
    <t>DAVID SULLIVAN</t>
  </si>
  <si>
    <t>DAVID SHINN</t>
  </si>
  <si>
    <t>DAVID PFEIFER</t>
  </si>
  <si>
    <t>DAVID LAZAR</t>
  </si>
  <si>
    <t>DAVID KUSHNER</t>
  </si>
  <si>
    <t>DEPUTY DIRECTOR OF INVESTMENTS</t>
  </si>
  <si>
    <t>DAVID FRANKLIN</t>
  </si>
  <si>
    <t>DARRYL HUNTER</t>
  </si>
  <si>
    <t>DARCY KELLER</t>
  </si>
  <si>
    <t>DANIEL YONTS</t>
  </si>
  <si>
    <t>DANIEL MAHONEY</t>
  </si>
  <si>
    <t>DANIEL CUNNINGHAM</t>
  </si>
  <si>
    <t>DANIEL COX</t>
  </si>
  <si>
    <t>CROCE CASCIATO</t>
  </si>
  <si>
    <t>CRISTINA REYES</t>
  </si>
  <si>
    <t>COLLEEN RILEY</t>
  </si>
  <si>
    <t>CLYDE CHRISTOBAL</t>
  </si>
  <si>
    <t>CLEMENTINO AVILA II</t>
  </si>
  <si>
    <t>CHRISTOPHER HAZEN</t>
  </si>
  <si>
    <t>CHRISTOPHER CHONG</t>
  </si>
  <si>
    <t>WIRE ROPE CABLE MAINTENANCE MECHANIC</t>
  </si>
  <si>
    <t>CHRIS VEIN</t>
  </si>
  <si>
    <t>SPECIAL ASSISTANT XXII</t>
  </si>
  <si>
    <t>CHARLES SCOTT</t>
  </si>
  <si>
    <t>CHARLES CRANE</t>
  </si>
  <si>
    <t>CHAD LAW</t>
  </si>
  <si>
    <t>CARL JEPSEN</t>
  </si>
  <si>
    <t>CANTREZ TRIPLETT</t>
  </si>
  <si>
    <t>C PETRUZZELLA</t>
  </si>
  <si>
    <t>BURK DELVENTHAL</t>
  </si>
  <si>
    <t>BRYAN RUBENSTEIN</t>
  </si>
  <si>
    <t>BROOK MANCINELLI</t>
  </si>
  <si>
    <t>BRODERICK TOPPS</t>
  </si>
  <si>
    <t>BRIAN MURPHY</t>
  </si>
  <si>
    <t>BRIAN DELAHUNTY</t>
  </si>
  <si>
    <t>BRENDAN WARD</t>
  </si>
  <si>
    <t>BONNIE TAYLOR</t>
  </si>
  <si>
    <t>BOND YEE</t>
  </si>
  <si>
    <t>BERT REYES</t>
  </si>
  <si>
    <t>BERGLIOTH MATHEWS</t>
  </si>
  <si>
    <t>BENJAMIN ROSENFIELD</t>
  </si>
  <si>
    <t>BARRY BLOOM</t>
  </si>
  <si>
    <t>BARBARA SCHULTHEIS</t>
  </si>
  <si>
    <t>BARBARA GARCIA</t>
  </si>
  <si>
    <t>ARTHUR STELLINI</t>
  </si>
  <si>
    <t>ARTHUR KENNEY</t>
  </si>
  <si>
    <t>ARNOLD CHOY</t>
  </si>
  <si>
    <t>ARNIE LEE</t>
  </si>
  <si>
    <t>ANTONIO PARRA</t>
  </si>
  <si>
    <t>ANTONIO FLORES</t>
  </si>
  <si>
    <t>ANTHONY DUMONT</t>
  </si>
  <si>
    <t>ANNE KRONENBERG</t>
  </si>
  <si>
    <t>ANNA BROWN</t>
  </si>
  <si>
    <t>ANN MANNIX</t>
  </si>
  <si>
    <t>ANDREW SAITZ</t>
  </si>
  <si>
    <t>ANDREW LOGAN</t>
  </si>
  <si>
    <t>ANA SAMPERA</t>
  </si>
  <si>
    <t>AMY HART</t>
  </si>
  <si>
    <t>AMPARO RODRIGUEZ</t>
  </si>
  <si>
    <t>ALVIN LAU</t>
  </si>
  <si>
    <t>ALSON LEE</t>
  </si>
  <si>
    <t>ALEXANDER CHEN</t>
  </si>
  <si>
    <t>ALEC BALMY</t>
  </si>
  <si>
    <t>ALBERTO PEDRUCO</t>
  </si>
  <si>
    <t>ALBERT YU</t>
  </si>
  <si>
    <t>ALBERT PARDINI</t>
  </si>
  <si>
    <t>ALAN HARVEY</t>
  </si>
  <si>
    <t>AI-KYUNG CHUNG</t>
  </si>
  <si>
    <t>Kiwi</t>
  </si>
  <si>
    <t>formula</t>
  </si>
  <si>
    <t>Sum of all fruits</t>
  </si>
  <si>
    <t>max no. of apples</t>
  </si>
  <si>
    <t>Min no. of bananas</t>
  </si>
  <si>
    <t>Avg no. of Kiwi</t>
  </si>
  <si>
    <t>if</t>
  </si>
  <si>
    <t>AND Function</t>
  </si>
  <si>
    <t xml:space="preserve">if and </t>
  </si>
  <si>
    <t>both variables should b true to return positive</t>
  </si>
  <si>
    <t>OR Function</t>
  </si>
  <si>
    <t>if or</t>
  </si>
  <si>
    <t>either variable should be true</t>
  </si>
  <si>
    <t>NOT Function</t>
  </si>
  <si>
    <t>not true</t>
  </si>
  <si>
    <t>Numbers</t>
  </si>
  <si>
    <t>count</t>
  </si>
  <si>
    <t>count if</t>
  </si>
  <si>
    <t>sum if</t>
  </si>
  <si>
    <t>Fruits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</si>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</sst>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trike/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rgb="FF000000"/>
      <name val="Inconsolata"/>
      <charset val="134"/>
    </font>
    <font>
      <sz val="11"/>
      <color rgb="FF000000"/>
      <name val="Calibri"/>
      <charset val="134"/>
    </font>
    <font>
      <sz val="10"/>
      <color rgb="FF000000"/>
      <name val="Roboto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Montserrat"/>
      <charset val="134"/>
    </font>
    <font>
      <sz val="10"/>
      <color theme="1"/>
      <name val="Times New Roman"/>
      <charset val="134"/>
    </font>
    <font>
      <b/>
      <sz val="11"/>
      <color rgb="FF000000"/>
      <name val="Calibri"/>
      <charset val="134"/>
    </font>
    <font>
      <b/>
      <sz val="10"/>
      <color rgb="FFFF0000"/>
      <name val="Arial"/>
      <charset val="134"/>
      <scheme val="minor"/>
    </font>
    <font>
      <sz val="10"/>
      <color rgb="FFFF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5" borderId="4" applyNumberFormat="0" applyAlignment="0" applyProtection="0">
      <alignment vertical="center"/>
    </xf>
    <xf numFmtId="0" fontId="25" fillId="6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58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11" fillId="0" borderId="0" xfId="0" applyFont="1" applyAlignment="1"/>
    <xf numFmtId="0" fontId="3" fillId="0" borderId="0" xfId="0" applyFont="1"/>
    <xf numFmtId="3" fontId="5" fillId="0" borderId="0" xfId="0" applyNumberFormat="1" applyFont="1" applyAlignment="1">
      <alignment horizontal="right"/>
    </xf>
    <xf numFmtId="3" fontId="12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'T5-02'!$B$1</c:f>
              <c:strCache>
                <c:ptCount val="1"/>
                <c:pt idx="0">
                  <c:v>Price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'T5-02'!$A$2:$A$5</c:f>
              <c:strCache>
                <c:ptCount val="4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Kiwi</c:v>
                </c:pt>
              </c:strCache>
            </c:strRef>
          </c:cat>
          <c:val>
            <c:numRef>
              <c:f>'T5-02'!$B$2:$B$5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165100</xdr:colOff>
      <xdr:row>0</xdr:row>
      <xdr:rowOff>190500</xdr:rowOff>
    </xdr:from>
    <xdr:to>
      <xdr:col>8</xdr:col>
      <xdr:colOff>323850</xdr:colOff>
      <xdr:row>14</xdr:row>
      <xdr:rowOff>177800</xdr:rowOff>
    </xdr:to>
    <xdr:graphicFrame>
      <xdr:nvGraphicFramePr>
        <xdr:cNvPr id="7" name="Chart 6"/>
        <xdr:cNvGraphicFramePr/>
      </xdr:nvGraphicFramePr>
      <xdr:xfrm>
        <a:off x="2811145" y="190500"/>
        <a:ext cx="4568825" cy="278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18"/>
  <sheetViews>
    <sheetView workbookViewId="0">
      <selection activeCell="A1" sqref="A1"/>
    </sheetView>
  </sheetViews>
  <sheetFormatPr defaultColWidth="12.6272727272727" defaultRowHeight="15.75" customHeight="1"/>
  <cols>
    <col min="2" max="2" width="17" customWidth="1"/>
  </cols>
  <sheetData>
    <row r="1" customHeight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M1" s="16"/>
      <c r="N1" s="19" t="s">
        <v>10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Height="1" spans="1:14">
      <c r="A2" s="17">
        <v>2019</v>
      </c>
      <c r="B2" s="18" t="s">
        <v>11</v>
      </c>
      <c r="C2" s="17">
        <v>99999</v>
      </c>
      <c r="D2" s="18" t="s">
        <v>12</v>
      </c>
      <c r="E2" s="18" t="s">
        <v>13</v>
      </c>
      <c r="F2" s="18" t="s">
        <v>14</v>
      </c>
      <c r="G2" s="18" t="s">
        <v>15</v>
      </c>
      <c r="H2" s="18" t="s">
        <v>16</v>
      </c>
      <c r="I2" s="21">
        <v>728239</v>
      </c>
      <c r="J2" s="18" t="s">
        <v>17</v>
      </c>
      <c r="N2" s="22">
        <f>SUM(I2:I18)</f>
        <v>5170794</v>
      </c>
    </row>
    <row r="3" customHeight="1" spans="1:14">
      <c r="A3" s="17">
        <v>2019</v>
      </c>
      <c r="B3" s="18" t="s">
        <v>11</v>
      </c>
      <c r="C3" s="17">
        <v>99999</v>
      </c>
      <c r="D3" s="18" t="s">
        <v>12</v>
      </c>
      <c r="E3" s="18" t="s">
        <v>13</v>
      </c>
      <c r="F3" s="18" t="s">
        <v>18</v>
      </c>
      <c r="G3" s="18" t="s">
        <v>19</v>
      </c>
      <c r="H3" s="18" t="s">
        <v>16</v>
      </c>
      <c r="I3" s="21">
        <v>643809</v>
      </c>
      <c r="J3" s="18" t="s">
        <v>17</v>
      </c>
      <c r="N3" s="22">
        <f>AVERAGE(I15:I27)</f>
        <v>733021.076923077</v>
      </c>
    </row>
    <row r="4" customHeight="1" spans="1:10">
      <c r="A4" s="17">
        <v>2019</v>
      </c>
      <c r="B4" s="18" t="s">
        <v>11</v>
      </c>
      <c r="C4" s="17">
        <v>99999</v>
      </c>
      <c r="D4" s="18" t="s">
        <v>12</v>
      </c>
      <c r="E4" s="18" t="s">
        <v>13</v>
      </c>
      <c r="F4" s="18" t="s">
        <v>20</v>
      </c>
      <c r="G4" s="18" t="s">
        <v>21</v>
      </c>
      <c r="H4" s="18" t="s">
        <v>16</v>
      </c>
      <c r="I4" s="21">
        <v>62924</v>
      </c>
      <c r="J4" s="18" t="s">
        <v>17</v>
      </c>
    </row>
    <row r="5" customHeight="1" spans="1:10">
      <c r="A5" s="17">
        <v>2019</v>
      </c>
      <c r="B5" s="18" t="s">
        <v>11</v>
      </c>
      <c r="C5" s="17">
        <v>99999</v>
      </c>
      <c r="D5" s="18" t="s">
        <v>12</v>
      </c>
      <c r="E5" s="18" t="s">
        <v>13</v>
      </c>
      <c r="F5" s="18" t="s">
        <v>22</v>
      </c>
      <c r="G5" s="18" t="s">
        <v>23</v>
      </c>
      <c r="H5" s="18" t="s">
        <v>16</v>
      </c>
      <c r="I5" s="21">
        <v>21505</v>
      </c>
      <c r="J5" s="18" t="s">
        <v>17</v>
      </c>
    </row>
    <row r="6" customHeight="1" spans="1:10">
      <c r="A6" s="17">
        <v>2019</v>
      </c>
      <c r="B6" s="18" t="s">
        <v>11</v>
      </c>
      <c r="C6" s="17">
        <v>99999</v>
      </c>
      <c r="D6" s="18" t="s">
        <v>12</v>
      </c>
      <c r="E6" s="18" t="s">
        <v>13</v>
      </c>
      <c r="F6" s="18" t="s">
        <v>24</v>
      </c>
      <c r="G6" s="18" t="s">
        <v>25</v>
      </c>
      <c r="H6" s="18" t="s">
        <v>16</v>
      </c>
      <c r="I6" s="21">
        <v>634710</v>
      </c>
      <c r="J6" s="18" t="s">
        <v>17</v>
      </c>
    </row>
    <row r="7" customHeight="1" spans="1:10">
      <c r="A7" s="17">
        <v>2019</v>
      </c>
      <c r="B7" s="18" t="s">
        <v>11</v>
      </c>
      <c r="C7" s="17">
        <v>99999</v>
      </c>
      <c r="D7" s="18" t="s">
        <v>12</v>
      </c>
      <c r="E7" s="18" t="s">
        <v>13</v>
      </c>
      <c r="F7" s="18" t="s">
        <v>26</v>
      </c>
      <c r="G7" s="18" t="s">
        <v>27</v>
      </c>
      <c r="H7" s="18" t="s">
        <v>16</v>
      </c>
      <c r="I7" s="21">
        <v>35250</v>
      </c>
      <c r="J7" s="18" t="s">
        <v>17</v>
      </c>
    </row>
    <row r="8" customHeight="1" spans="1:10">
      <c r="A8" s="17">
        <v>2019</v>
      </c>
      <c r="B8" s="18" t="s">
        <v>11</v>
      </c>
      <c r="C8" s="17">
        <v>99999</v>
      </c>
      <c r="D8" s="18" t="s">
        <v>12</v>
      </c>
      <c r="E8" s="18" t="s">
        <v>13</v>
      </c>
      <c r="F8" s="18" t="s">
        <v>28</v>
      </c>
      <c r="G8" s="18" t="s">
        <v>29</v>
      </c>
      <c r="H8" s="18" t="s">
        <v>16</v>
      </c>
      <c r="I8" s="21">
        <v>7458</v>
      </c>
      <c r="J8" s="18" t="s">
        <v>17</v>
      </c>
    </row>
    <row r="9" customHeight="1" spans="1:10">
      <c r="A9" s="17">
        <v>2019</v>
      </c>
      <c r="B9" s="18" t="s">
        <v>11</v>
      </c>
      <c r="C9" s="17">
        <v>99999</v>
      </c>
      <c r="D9" s="18" t="s">
        <v>12</v>
      </c>
      <c r="E9" s="18" t="s">
        <v>13</v>
      </c>
      <c r="F9" s="18" t="s">
        <v>30</v>
      </c>
      <c r="G9" s="18" t="s">
        <v>31</v>
      </c>
      <c r="H9" s="18" t="s">
        <v>16</v>
      </c>
      <c r="I9" s="21">
        <v>20977</v>
      </c>
      <c r="J9" s="18" t="s">
        <v>17</v>
      </c>
    </row>
    <row r="10" customHeight="1" spans="1:10">
      <c r="A10" s="17">
        <v>2019</v>
      </c>
      <c r="B10" s="18" t="s">
        <v>11</v>
      </c>
      <c r="C10" s="17">
        <v>99999</v>
      </c>
      <c r="D10" s="18" t="s">
        <v>12</v>
      </c>
      <c r="E10" s="18" t="s">
        <v>13</v>
      </c>
      <c r="F10" s="18" t="s">
        <v>32</v>
      </c>
      <c r="G10" s="18" t="s">
        <v>33</v>
      </c>
      <c r="H10" s="18" t="s">
        <v>16</v>
      </c>
      <c r="I10" s="21">
        <v>112960</v>
      </c>
      <c r="J10" s="18" t="s">
        <v>17</v>
      </c>
    </row>
    <row r="11" customHeight="1" spans="1:10">
      <c r="A11" s="17">
        <v>2019</v>
      </c>
      <c r="B11" s="18" t="s">
        <v>11</v>
      </c>
      <c r="C11" s="17">
        <v>99999</v>
      </c>
      <c r="D11" s="18" t="s">
        <v>12</v>
      </c>
      <c r="E11" s="18" t="s">
        <v>13</v>
      </c>
      <c r="F11" s="18" t="s">
        <v>34</v>
      </c>
      <c r="G11" s="18" t="s">
        <v>35</v>
      </c>
      <c r="H11" s="18" t="s">
        <v>16</v>
      </c>
      <c r="I11" s="17">
        <v>206</v>
      </c>
      <c r="J11" s="18" t="s">
        <v>17</v>
      </c>
    </row>
    <row r="12" customHeight="1" spans="1:10">
      <c r="A12" s="17">
        <v>2019</v>
      </c>
      <c r="B12" s="18" t="s">
        <v>11</v>
      </c>
      <c r="C12" s="17">
        <v>99999</v>
      </c>
      <c r="D12" s="18" t="s">
        <v>12</v>
      </c>
      <c r="E12" s="18" t="s">
        <v>13</v>
      </c>
      <c r="F12" s="18" t="s">
        <v>36</v>
      </c>
      <c r="G12" s="18" t="s">
        <v>37</v>
      </c>
      <c r="H12" s="18" t="s">
        <v>16</v>
      </c>
      <c r="I12" s="21">
        <v>1767</v>
      </c>
      <c r="J12" s="18" t="s">
        <v>17</v>
      </c>
    </row>
    <row r="13" customHeight="1" spans="1:10">
      <c r="A13" s="17">
        <v>2019</v>
      </c>
      <c r="B13" s="18" t="s">
        <v>11</v>
      </c>
      <c r="C13" s="17">
        <v>99999</v>
      </c>
      <c r="D13" s="18" t="s">
        <v>12</v>
      </c>
      <c r="E13" s="18" t="s">
        <v>13</v>
      </c>
      <c r="F13" s="18" t="s">
        <v>38</v>
      </c>
      <c r="G13" s="18" t="s">
        <v>39</v>
      </c>
      <c r="H13" s="18" t="s">
        <v>16</v>
      </c>
      <c r="I13" s="21">
        <v>445481</v>
      </c>
      <c r="J13" s="18" t="s">
        <v>17</v>
      </c>
    </row>
    <row r="14" customHeight="1" spans="1:10">
      <c r="A14" s="17">
        <v>2019</v>
      </c>
      <c r="B14" s="18" t="s">
        <v>11</v>
      </c>
      <c r="C14" s="17">
        <v>99999</v>
      </c>
      <c r="D14" s="18" t="s">
        <v>12</v>
      </c>
      <c r="E14" s="18" t="s">
        <v>13</v>
      </c>
      <c r="F14" s="18" t="s">
        <v>40</v>
      </c>
      <c r="G14" s="18" t="s">
        <v>41</v>
      </c>
      <c r="H14" s="18" t="s">
        <v>16</v>
      </c>
      <c r="I14" s="21">
        <v>10817</v>
      </c>
      <c r="J14" s="18" t="s">
        <v>17</v>
      </c>
    </row>
    <row r="15" customHeight="1" spans="1:10">
      <c r="A15" s="17">
        <v>2019</v>
      </c>
      <c r="B15" s="18" t="s">
        <v>11</v>
      </c>
      <c r="C15" s="17">
        <v>99999</v>
      </c>
      <c r="D15" s="18" t="s">
        <v>12</v>
      </c>
      <c r="E15" s="18" t="s">
        <v>13</v>
      </c>
      <c r="F15" s="18" t="s">
        <v>42</v>
      </c>
      <c r="G15" s="18" t="s">
        <v>43</v>
      </c>
      <c r="H15" s="18" t="s">
        <v>16</v>
      </c>
      <c r="I15" s="21">
        <v>63932</v>
      </c>
      <c r="J15" s="18" t="s">
        <v>17</v>
      </c>
    </row>
    <row r="16" customHeight="1" spans="1:10">
      <c r="A16" s="17">
        <v>2019</v>
      </c>
      <c r="B16" s="18" t="s">
        <v>11</v>
      </c>
      <c r="C16" s="17">
        <v>99999</v>
      </c>
      <c r="D16" s="18" t="s">
        <v>12</v>
      </c>
      <c r="E16" s="18" t="s">
        <v>13</v>
      </c>
      <c r="F16" s="18" t="s">
        <v>44</v>
      </c>
      <c r="G16" s="18" t="s">
        <v>45</v>
      </c>
      <c r="H16" s="18" t="s">
        <v>16</v>
      </c>
      <c r="I16" s="21">
        <v>67518</v>
      </c>
      <c r="J16" s="18" t="s">
        <v>17</v>
      </c>
    </row>
    <row r="17" customHeight="1" spans="1:10">
      <c r="A17" s="17">
        <v>2019</v>
      </c>
      <c r="B17" s="18" t="s">
        <v>11</v>
      </c>
      <c r="C17" s="17">
        <v>99999</v>
      </c>
      <c r="D17" s="18" t="s">
        <v>12</v>
      </c>
      <c r="E17" s="18" t="s">
        <v>13</v>
      </c>
      <c r="F17" s="18" t="s">
        <v>46</v>
      </c>
      <c r="G17" s="18" t="s">
        <v>47</v>
      </c>
      <c r="H17" s="18" t="s">
        <v>16</v>
      </c>
      <c r="I17" s="21">
        <v>97114</v>
      </c>
      <c r="J17" s="18" t="s">
        <v>17</v>
      </c>
    </row>
    <row r="18" customHeight="1" spans="1:10">
      <c r="A18" s="17">
        <v>2019</v>
      </c>
      <c r="B18" s="18" t="s">
        <v>11</v>
      </c>
      <c r="C18" s="17">
        <v>99999</v>
      </c>
      <c r="D18" s="18" t="s">
        <v>12</v>
      </c>
      <c r="E18" s="18" t="s">
        <v>13</v>
      </c>
      <c r="F18" s="18" t="s">
        <v>48</v>
      </c>
      <c r="G18" s="18" t="s">
        <v>49</v>
      </c>
      <c r="H18" s="18" t="s">
        <v>50</v>
      </c>
      <c r="I18" s="21">
        <v>2216127</v>
      </c>
      <c r="J18" s="18" t="s">
        <v>17</v>
      </c>
    </row>
    <row r="19" customHeight="1" spans="1:10">
      <c r="A19" s="17">
        <v>2019</v>
      </c>
      <c r="B19" s="18" t="s">
        <v>11</v>
      </c>
      <c r="C19" s="17">
        <v>99999</v>
      </c>
      <c r="D19" s="18" t="s">
        <v>12</v>
      </c>
      <c r="E19" s="18" t="s">
        <v>13</v>
      </c>
      <c r="F19" s="18" t="s">
        <v>51</v>
      </c>
      <c r="G19" s="18" t="s">
        <v>52</v>
      </c>
      <c r="H19" s="18" t="s">
        <v>50</v>
      </c>
      <c r="I19" s="21">
        <v>612930</v>
      </c>
      <c r="J19" s="18" t="s">
        <v>17</v>
      </c>
    </row>
    <row r="20" customHeight="1" spans="1:10">
      <c r="A20" s="17">
        <v>2019</v>
      </c>
      <c r="B20" s="18" t="s">
        <v>11</v>
      </c>
      <c r="C20" s="17">
        <v>99999</v>
      </c>
      <c r="D20" s="18" t="s">
        <v>12</v>
      </c>
      <c r="E20" s="18" t="s">
        <v>13</v>
      </c>
      <c r="F20" s="18" t="s">
        <v>53</v>
      </c>
      <c r="G20" s="18" t="s">
        <v>54</v>
      </c>
      <c r="H20" s="18" t="s">
        <v>50</v>
      </c>
      <c r="I20" s="21">
        <v>535710</v>
      </c>
      <c r="J20" s="18" t="s">
        <v>17</v>
      </c>
    </row>
    <row r="21" customHeight="1" spans="1:10">
      <c r="A21" s="17">
        <v>2019</v>
      </c>
      <c r="B21" s="18" t="s">
        <v>11</v>
      </c>
      <c r="C21" s="17">
        <v>99999</v>
      </c>
      <c r="D21" s="18" t="s">
        <v>12</v>
      </c>
      <c r="E21" s="18" t="s">
        <v>13</v>
      </c>
      <c r="F21" s="18" t="s">
        <v>55</v>
      </c>
      <c r="G21" s="18" t="s">
        <v>56</v>
      </c>
      <c r="H21" s="18" t="s">
        <v>50</v>
      </c>
      <c r="I21" s="21">
        <v>1067488</v>
      </c>
      <c r="J21" s="18" t="s">
        <v>17</v>
      </c>
    </row>
    <row r="22" customHeight="1" spans="1:10">
      <c r="A22" s="17">
        <v>2019</v>
      </c>
      <c r="B22" s="18" t="s">
        <v>11</v>
      </c>
      <c r="C22" s="17">
        <v>99999</v>
      </c>
      <c r="D22" s="18" t="s">
        <v>12</v>
      </c>
      <c r="E22" s="18" t="s">
        <v>13</v>
      </c>
      <c r="F22" s="18" t="s">
        <v>57</v>
      </c>
      <c r="G22" s="18" t="s">
        <v>58</v>
      </c>
      <c r="H22" s="18" t="s">
        <v>50</v>
      </c>
      <c r="I22" s="21">
        <v>2216127</v>
      </c>
      <c r="J22" s="18" t="s">
        <v>17</v>
      </c>
    </row>
    <row r="23" customHeight="1" spans="1:10">
      <c r="A23" s="17">
        <v>2019</v>
      </c>
      <c r="B23" s="18" t="s">
        <v>11</v>
      </c>
      <c r="C23" s="17">
        <v>99999</v>
      </c>
      <c r="D23" s="18" t="s">
        <v>12</v>
      </c>
      <c r="E23" s="18" t="s">
        <v>13</v>
      </c>
      <c r="F23" s="18" t="s">
        <v>59</v>
      </c>
      <c r="G23" s="18" t="s">
        <v>60</v>
      </c>
      <c r="H23" s="18" t="s">
        <v>50</v>
      </c>
      <c r="I23" s="21">
        <v>736065</v>
      </c>
      <c r="J23" s="18" t="s">
        <v>17</v>
      </c>
    </row>
    <row r="24" customHeight="1" spans="1:10">
      <c r="A24" s="17">
        <v>2019</v>
      </c>
      <c r="B24" s="18" t="s">
        <v>11</v>
      </c>
      <c r="C24" s="17">
        <v>99999</v>
      </c>
      <c r="D24" s="18" t="s">
        <v>12</v>
      </c>
      <c r="E24" s="18" t="s">
        <v>13</v>
      </c>
      <c r="F24" s="18" t="s">
        <v>61</v>
      </c>
      <c r="G24" s="18" t="s">
        <v>62</v>
      </c>
      <c r="H24" s="18" t="s">
        <v>50</v>
      </c>
      <c r="I24" s="21">
        <v>805521</v>
      </c>
      <c r="J24" s="18" t="s">
        <v>17</v>
      </c>
    </row>
    <row r="25" customHeight="1" spans="1:10">
      <c r="A25" s="17">
        <v>2019</v>
      </c>
      <c r="B25" s="18" t="s">
        <v>11</v>
      </c>
      <c r="C25" s="17">
        <v>99999</v>
      </c>
      <c r="D25" s="18" t="s">
        <v>12</v>
      </c>
      <c r="E25" s="18" t="s">
        <v>13</v>
      </c>
      <c r="F25" s="18" t="s">
        <v>63</v>
      </c>
      <c r="G25" s="18" t="s">
        <v>64</v>
      </c>
      <c r="H25" s="18" t="s">
        <v>50</v>
      </c>
      <c r="I25" s="21">
        <v>674542</v>
      </c>
      <c r="J25" s="18" t="s">
        <v>17</v>
      </c>
    </row>
    <row r="26" customHeight="1" spans="1:10">
      <c r="A26" s="17">
        <v>2019</v>
      </c>
      <c r="B26" s="18" t="s">
        <v>11</v>
      </c>
      <c r="C26" s="17">
        <v>99999</v>
      </c>
      <c r="D26" s="18" t="s">
        <v>12</v>
      </c>
      <c r="E26" s="18" t="s">
        <v>65</v>
      </c>
      <c r="F26" s="18" t="s">
        <v>66</v>
      </c>
      <c r="G26" s="18" t="s">
        <v>67</v>
      </c>
      <c r="H26" s="18" t="s">
        <v>68</v>
      </c>
      <c r="I26" s="21">
        <v>384900</v>
      </c>
      <c r="J26" s="18" t="s">
        <v>17</v>
      </c>
    </row>
    <row r="27" customHeight="1" spans="1:10">
      <c r="A27" s="17">
        <v>2019</v>
      </c>
      <c r="B27" s="18" t="s">
        <v>11</v>
      </c>
      <c r="C27" s="17">
        <v>99999</v>
      </c>
      <c r="D27" s="18" t="s">
        <v>12</v>
      </c>
      <c r="E27" s="18" t="s">
        <v>65</v>
      </c>
      <c r="F27" s="18" t="s">
        <v>69</v>
      </c>
      <c r="G27" s="18" t="s">
        <v>70</v>
      </c>
      <c r="H27" s="18" t="s">
        <v>68</v>
      </c>
      <c r="I27" s="21">
        <v>51300</v>
      </c>
      <c r="J27" s="18" t="s">
        <v>17</v>
      </c>
    </row>
    <row r="28" customHeight="1" spans="1:10">
      <c r="A28" s="17">
        <v>2019</v>
      </c>
      <c r="B28" s="18" t="s">
        <v>11</v>
      </c>
      <c r="C28" s="17">
        <v>99999</v>
      </c>
      <c r="D28" s="18" t="s">
        <v>12</v>
      </c>
      <c r="E28" s="18" t="s">
        <v>71</v>
      </c>
      <c r="F28" s="18" t="s">
        <v>72</v>
      </c>
      <c r="G28" s="18" t="s">
        <v>73</v>
      </c>
      <c r="H28" s="18" t="s">
        <v>68</v>
      </c>
      <c r="I28" s="17">
        <v>76</v>
      </c>
      <c r="J28" s="18" t="s">
        <v>17</v>
      </c>
    </row>
    <row r="29" customHeight="1" spans="1:10">
      <c r="A29" s="17">
        <v>2019</v>
      </c>
      <c r="B29" s="18" t="s">
        <v>11</v>
      </c>
      <c r="C29" s="17">
        <v>99999</v>
      </c>
      <c r="D29" s="18" t="s">
        <v>12</v>
      </c>
      <c r="E29" s="18" t="s">
        <v>71</v>
      </c>
      <c r="F29" s="18" t="s">
        <v>74</v>
      </c>
      <c r="G29" s="18" t="s">
        <v>75</v>
      </c>
      <c r="H29" s="18" t="s">
        <v>68</v>
      </c>
      <c r="I29" s="17">
        <v>68</v>
      </c>
      <c r="J29" s="18" t="s">
        <v>17</v>
      </c>
    </row>
    <row r="30" customHeight="1" spans="1:10">
      <c r="A30" s="17">
        <v>2019</v>
      </c>
      <c r="B30" s="18" t="s">
        <v>11</v>
      </c>
      <c r="C30" s="17">
        <v>99999</v>
      </c>
      <c r="D30" s="18" t="s">
        <v>12</v>
      </c>
      <c r="E30" s="18" t="s">
        <v>71</v>
      </c>
      <c r="F30" s="18" t="s">
        <v>76</v>
      </c>
      <c r="G30" s="18" t="s">
        <v>77</v>
      </c>
      <c r="H30" s="18" t="s">
        <v>68</v>
      </c>
      <c r="I30" s="17">
        <v>13</v>
      </c>
      <c r="J30" s="18" t="s">
        <v>17</v>
      </c>
    </row>
    <row r="31" customHeight="1" spans="1:10">
      <c r="A31" s="17">
        <v>2019</v>
      </c>
      <c r="B31" s="18" t="s">
        <v>11</v>
      </c>
      <c r="C31" s="17">
        <v>99999</v>
      </c>
      <c r="D31" s="18" t="s">
        <v>12</v>
      </c>
      <c r="E31" s="18" t="s">
        <v>71</v>
      </c>
      <c r="F31" s="18" t="s">
        <v>78</v>
      </c>
      <c r="G31" s="18" t="s">
        <v>79</v>
      </c>
      <c r="H31" s="18" t="s">
        <v>68</v>
      </c>
      <c r="I31" s="17">
        <v>4</v>
      </c>
      <c r="J31" s="18" t="s">
        <v>17</v>
      </c>
    </row>
    <row r="32" customHeight="1" spans="1:10">
      <c r="A32" s="17">
        <v>2019</v>
      </c>
      <c r="B32" s="18" t="s">
        <v>11</v>
      </c>
      <c r="C32" s="17">
        <v>99999</v>
      </c>
      <c r="D32" s="18" t="s">
        <v>12</v>
      </c>
      <c r="E32" s="18" t="s">
        <v>71</v>
      </c>
      <c r="F32" s="18" t="s">
        <v>80</v>
      </c>
      <c r="G32" s="18" t="s">
        <v>81</v>
      </c>
      <c r="H32" s="18" t="s">
        <v>68</v>
      </c>
      <c r="I32" s="17">
        <v>33</v>
      </c>
      <c r="J32" s="18" t="s">
        <v>17</v>
      </c>
    </row>
    <row r="33" customHeight="1" spans="1:13">
      <c r="A33" s="17">
        <v>2019</v>
      </c>
      <c r="B33" s="18" t="s">
        <v>11</v>
      </c>
      <c r="C33" s="18" t="s">
        <v>82</v>
      </c>
      <c r="D33" s="18" t="s">
        <v>83</v>
      </c>
      <c r="E33" s="18" t="s">
        <v>13</v>
      </c>
      <c r="F33" s="18" t="s">
        <v>14</v>
      </c>
      <c r="G33" s="18" t="s">
        <v>15</v>
      </c>
      <c r="H33" s="18" t="s">
        <v>16</v>
      </c>
      <c r="I33" s="21">
        <v>45620</v>
      </c>
      <c r="J33" s="18" t="s">
        <v>84</v>
      </c>
      <c r="L33" s="18"/>
      <c r="M33" s="18"/>
    </row>
    <row r="34" customHeight="1" spans="1:13">
      <c r="A34" s="17">
        <v>2019</v>
      </c>
      <c r="B34" s="18" t="s">
        <v>11</v>
      </c>
      <c r="C34" s="18" t="s">
        <v>82</v>
      </c>
      <c r="D34" s="18" t="s">
        <v>83</v>
      </c>
      <c r="E34" s="18" t="s">
        <v>13</v>
      </c>
      <c r="F34" s="18" t="s">
        <v>18</v>
      </c>
      <c r="G34" s="18" t="s">
        <v>85</v>
      </c>
      <c r="H34" s="18" t="s">
        <v>16</v>
      </c>
      <c r="I34" s="21">
        <v>43216</v>
      </c>
      <c r="J34" s="18" t="s">
        <v>84</v>
      </c>
      <c r="L34" s="18"/>
      <c r="M34" s="18"/>
    </row>
    <row r="35" customHeight="1" spans="1:13">
      <c r="A35" s="17">
        <v>2019</v>
      </c>
      <c r="B35" s="18" t="s">
        <v>11</v>
      </c>
      <c r="C35" s="18" t="s">
        <v>82</v>
      </c>
      <c r="D35" s="18" t="s">
        <v>83</v>
      </c>
      <c r="E35" s="18" t="s">
        <v>13</v>
      </c>
      <c r="F35" s="18" t="s">
        <v>20</v>
      </c>
      <c r="G35" s="18" t="s">
        <v>21</v>
      </c>
      <c r="H35" s="18" t="s">
        <v>16</v>
      </c>
      <c r="I35" s="17">
        <v>485</v>
      </c>
      <c r="J35" s="18" t="s">
        <v>84</v>
      </c>
      <c r="L35" s="18"/>
      <c r="M35" s="18"/>
    </row>
    <row r="36" customHeight="1" spans="1:13">
      <c r="A36" s="17">
        <v>2019</v>
      </c>
      <c r="B36" s="18" t="s">
        <v>11</v>
      </c>
      <c r="C36" s="18" t="s">
        <v>82</v>
      </c>
      <c r="D36" s="18" t="s">
        <v>83</v>
      </c>
      <c r="E36" s="18" t="s">
        <v>13</v>
      </c>
      <c r="F36" s="18" t="s">
        <v>86</v>
      </c>
      <c r="G36" s="18" t="s">
        <v>87</v>
      </c>
      <c r="H36" s="18" t="s">
        <v>16</v>
      </c>
      <c r="I36" s="17">
        <v>14</v>
      </c>
      <c r="J36" s="18" t="s">
        <v>84</v>
      </c>
      <c r="L36" s="18"/>
      <c r="M36" s="18"/>
    </row>
    <row r="37" customHeight="1" spans="1:13">
      <c r="A37" s="17">
        <v>2019</v>
      </c>
      <c r="B37" s="18" t="s">
        <v>11</v>
      </c>
      <c r="C37" s="18" t="s">
        <v>82</v>
      </c>
      <c r="D37" s="18" t="s">
        <v>83</v>
      </c>
      <c r="E37" s="18" t="s">
        <v>13</v>
      </c>
      <c r="F37" s="18" t="s">
        <v>22</v>
      </c>
      <c r="G37" s="18" t="s">
        <v>23</v>
      </c>
      <c r="H37" s="18" t="s">
        <v>16</v>
      </c>
      <c r="I37" s="21">
        <v>1905</v>
      </c>
      <c r="J37" s="18" t="s">
        <v>84</v>
      </c>
      <c r="L37" s="18"/>
      <c r="M37" s="18"/>
    </row>
    <row r="38" customHeight="1" spans="1:13">
      <c r="A38" s="17">
        <v>2019</v>
      </c>
      <c r="B38" s="18" t="s">
        <v>11</v>
      </c>
      <c r="C38" s="18" t="s">
        <v>82</v>
      </c>
      <c r="D38" s="18" t="s">
        <v>83</v>
      </c>
      <c r="E38" s="18" t="s">
        <v>13</v>
      </c>
      <c r="F38" s="18" t="s">
        <v>24</v>
      </c>
      <c r="G38" s="18" t="s">
        <v>25</v>
      </c>
      <c r="H38" s="18" t="s">
        <v>16</v>
      </c>
      <c r="I38" s="21">
        <v>39327</v>
      </c>
      <c r="J38" s="18" t="s">
        <v>84</v>
      </c>
      <c r="L38" s="18"/>
      <c r="M38" s="18"/>
    </row>
    <row r="39" customHeight="1" spans="1:13">
      <c r="A39" s="17">
        <v>2019</v>
      </c>
      <c r="B39" s="18" t="s">
        <v>11</v>
      </c>
      <c r="C39" s="18" t="s">
        <v>82</v>
      </c>
      <c r="D39" s="18" t="s">
        <v>83</v>
      </c>
      <c r="E39" s="18" t="s">
        <v>13</v>
      </c>
      <c r="F39" s="18" t="s">
        <v>26</v>
      </c>
      <c r="G39" s="18" t="s">
        <v>27</v>
      </c>
      <c r="H39" s="18" t="s">
        <v>16</v>
      </c>
      <c r="I39" s="21">
        <v>2928</v>
      </c>
      <c r="J39" s="18" t="s">
        <v>84</v>
      </c>
      <c r="L39" s="18"/>
      <c r="M39" s="18"/>
    </row>
    <row r="40" customHeight="1" spans="1:13">
      <c r="A40" s="17">
        <v>2019</v>
      </c>
      <c r="B40" s="18" t="s">
        <v>11</v>
      </c>
      <c r="C40" s="18" t="s">
        <v>82</v>
      </c>
      <c r="D40" s="18" t="s">
        <v>83</v>
      </c>
      <c r="E40" s="18" t="s">
        <v>13</v>
      </c>
      <c r="F40" s="18" t="s">
        <v>28</v>
      </c>
      <c r="G40" s="18" t="s">
        <v>29</v>
      </c>
      <c r="H40" s="18" t="s">
        <v>16</v>
      </c>
      <c r="I40" s="17">
        <v>475</v>
      </c>
      <c r="J40" s="18" t="s">
        <v>84</v>
      </c>
      <c r="L40" s="18"/>
      <c r="M40" s="18"/>
    </row>
    <row r="41" customHeight="1" spans="1:13">
      <c r="A41" s="17">
        <v>2019</v>
      </c>
      <c r="B41" s="18" t="s">
        <v>11</v>
      </c>
      <c r="C41" s="18" t="s">
        <v>82</v>
      </c>
      <c r="D41" s="18" t="s">
        <v>83</v>
      </c>
      <c r="E41" s="18" t="s">
        <v>13</v>
      </c>
      <c r="F41" s="18" t="s">
        <v>30</v>
      </c>
      <c r="G41" s="18" t="s">
        <v>31</v>
      </c>
      <c r="H41" s="18" t="s">
        <v>16</v>
      </c>
      <c r="I41" s="21">
        <v>2080</v>
      </c>
      <c r="J41" s="18" t="s">
        <v>84</v>
      </c>
      <c r="L41" s="18"/>
      <c r="M41" s="18"/>
    </row>
    <row r="42" customHeight="1" spans="1:13">
      <c r="A42" s="17">
        <v>2019</v>
      </c>
      <c r="B42" s="18" t="s">
        <v>11</v>
      </c>
      <c r="C42" s="18" t="s">
        <v>82</v>
      </c>
      <c r="D42" s="18" t="s">
        <v>83</v>
      </c>
      <c r="E42" s="18" t="s">
        <v>13</v>
      </c>
      <c r="F42" s="18" t="s">
        <v>32</v>
      </c>
      <c r="G42" s="18" t="s">
        <v>33</v>
      </c>
      <c r="H42" s="18" t="s">
        <v>16</v>
      </c>
      <c r="I42" s="21">
        <v>5574</v>
      </c>
      <c r="J42" s="18" t="s">
        <v>84</v>
      </c>
      <c r="L42" s="18"/>
      <c r="M42" s="18"/>
    </row>
    <row r="43" customHeight="1" spans="1:13">
      <c r="A43" s="17">
        <v>2019</v>
      </c>
      <c r="B43" s="18" t="s">
        <v>11</v>
      </c>
      <c r="C43" s="18" t="s">
        <v>82</v>
      </c>
      <c r="D43" s="18" t="s">
        <v>83</v>
      </c>
      <c r="E43" s="18" t="s">
        <v>13</v>
      </c>
      <c r="F43" s="18" t="s">
        <v>34</v>
      </c>
      <c r="G43" s="18" t="s">
        <v>35</v>
      </c>
      <c r="H43" s="18" t="s">
        <v>16</v>
      </c>
      <c r="I43" s="17">
        <v>0</v>
      </c>
      <c r="J43" s="18" t="s">
        <v>84</v>
      </c>
      <c r="L43" s="18"/>
      <c r="M43" s="18"/>
    </row>
    <row r="44" customHeight="1" spans="1:13">
      <c r="A44" s="17">
        <v>2019</v>
      </c>
      <c r="B44" s="18" t="s">
        <v>11</v>
      </c>
      <c r="C44" s="18" t="s">
        <v>82</v>
      </c>
      <c r="D44" s="18" t="s">
        <v>83</v>
      </c>
      <c r="E44" s="18" t="s">
        <v>13</v>
      </c>
      <c r="F44" s="18" t="s">
        <v>38</v>
      </c>
      <c r="G44" s="18" t="s">
        <v>39</v>
      </c>
      <c r="H44" s="18" t="s">
        <v>16</v>
      </c>
      <c r="I44" s="21">
        <v>27696</v>
      </c>
      <c r="J44" s="18" t="s">
        <v>84</v>
      </c>
      <c r="L44" s="18"/>
      <c r="M44" s="18"/>
    </row>
    <row r="45" customHeight="1" spans="1:13">
      <c r="A45" s="17">
        <v>2019</v>
      </c>
      <c r="B45" s="18" t="s">
        <v>11</v>
      </c>
      <c r="C45" s="18" t="s">
        <v>82</v>
      </c>
      <c r="D45" s="18" t="s">
        <v>83</v>
      </c>
      <c r="E45" s="18" t="s">
        <v>13</v>
      </c>
      <c r="F45" s="18" t="s">
        <v>40</v>
      </c>
      <c r="G45" s="18" t="s">
        <v>41</v>
      </c>
      <c r="H45" s="18" t="s">
        <v>16</v>
      </c>
      <c r="I45" s="17">
        <v>573</v>
      </c>
      <c r="J45" s="18" t="s">
        <v>84</v>
      </c>
      <c r="L45" s="18"/>
      <c r="M45" s="18"/>
    </row>
    <row r="46" customHeight="1" spans="1:13">
      <c r="A46" s="17">
        <v>2019</v>
      </c>
      <c r="B46" s="18" t="s">
        <v>11</v>
      </c>
      <c r="C46" s="18" t="s">
        <v>82</v>
      </c>
      <c r="D46" s="18" t="s">
        <v>83</v>
      </c>
      <c r="E46" s="18" t="s">
        <v>13</v>
      </c>
      <c r="F46" s="18" t="s">
        <v>42</v>
      </c>
      <c r="G46" s="18" t="s">
        <v>43</v>
      </c>
      <c r="H46" s="18" t="s">
        <v>16</v>
      </c>
      <c r="I46" s="21">
        <v>14659</v>
      </c>
      <c r="J46" s="18" t="s">
        <v>84</v>
      </c>
      <c r="L46" s="18"/>
      <c r="M46" s="18"/>
    </row>
    <row r="47" customHeight="1" spans="1:13">
      <c r="A47" s="17">
        <v>2019</v>
      </c>
      <c r="B47" s="18" t="s">
        <v>11</v>
      </c>
      <c r="C47" s="18" t="s">
        <v>82</v>
      </c>
      <c r="D47" s="18" t="s">
        <v>83</v>
      </c>
      <c r="E47" s="18" t="s">
        <v>13</v>
      </c>
      <c r="F47" s="18" t="s">
        <v>44</v>
      </c>
      <c r="G47" s="18" t="s">
        <v>45</v>
      </c>
      <c r="H47" s="18" t="s">
        <v>16</v>
      </c>
      <c r="I47" s="21">
        <v>14857</v>
      </c>
      <c r="J47" s="18" t="s">
        <v>84</v>
      </c>
      <c r="L47" s="18"/>
      <c r="M47" s="18"/>
    </row>
    <row r="48" customHeight="1" spans="1:13">
      <c r="A48" s="17">
        <v>2019</v>
      </c>
      <c r="B48" s="18" t="s">
        <v>11</v>
      </c>
      <c r="C48" s="18" t="s">
        <v>82</v>
      </c>
      <c r="D48" s="18" t="s">
        <v>83</v>
      </c>
      <c r="E48" s="18" t="s">
        <v>13</v>
      </c>
      <c r="F48" s="18" t="s">
        <v>46</v>
      </c>
      <c r="G48" s="18" t="s">
        <v>47</v>
      </c>
      <c r="H48" s="18" t="s">
        <v>16</v>
      </c>
      <c r="I48" s="21">
        <v>6491</v>
      </c>
      <c r="J48" s="18" t="s">
        <v>84</v>
      </c>
      <c r="L48" s="18"/>
      <c r="M48" s="18"/>
    </row>
    <row r="49" customHeight="1" spans="1:13">
      <c r="A49" s="17">
        <v>2019</v>
      </c>
      <c r="B49" s="18" t="s">
        <v>11</v>
      </c>
      <c r="C49" s="18" t="s">
        <v>82</v>
      </c>
      <c r="D49" s="18" t="s">
        <v>83</v>
      </c>
      <c r="E49" s="18" t="s">
        <v>13</v>
      </c>
      <c r="F49" s="18" t="s">
        <v>48</v>
      </c>
      <c r="G49" s="18" t="s">
        <v>49</v>
      </c>
      <c r="H49" s="18" t="s">
        <v>50</v>
      </c>
      <c r="I49" s="21">
        <v>179023</v>
      </c>
      <c r="J49" s="18" t="s">
        <v>84</v>
      </c>
      <c r="L49" s="18"/>
      <c r="M49" s="18"/>
    </row>
    <row r="50" customHeight="1" spans="1:13">
      <c r="A50" s="17">
        <v>2019</v>
      </c>
      <c r="B50" s="18" t="s">
        <v>11</v>
      </c>
      <c r="C50" s="18" t="s">
        <v>82</v>
      </c>
      <c r="D50" s="18" t="s">
        <v>83</v>
      </c>
      <c r="E50" s="18" t="s">
        <v>13</v>
      </c>
      <c r="F50" s="18" t="s">
        <v>51</v>
      </c>
      <c r="G50" s="18" t="s">
        <v>52</v>
      </c>
      <c r="H50" s="18" t="s">
        <v>50</v>
      </c>
      <c r="I50" s="21">
        <v>34692</v>
      </c>
      <c r="J50" s="18" t="s">
        <v>84</v>
      </c>
      <c r="L50" s="18"/>
      <c r="M50" s="18"/>
    </row>
    <row r="51" customHeight="1" spans="1:13">
      <c r="A51" s="17">
        <v>2019</v>
      </c>
      <c r="B51" s="18" t="s">
        <v>11</v>
      </c>
      <c r="C51" s="18" t="s">
        <v>82</v>
      </c>
      <c r="D51" s="18" t="s">
        <v>83</v>
      </c>
      <c r="E51" s="18" t="s">
        <v>13</v>
      </c>
      <c r="F51" s="18" t="s">
        <v>53</v>
      </c>
      <c r="G51" s="18" t="s">
        <v>54</v>
      </c>
      <c r="H51" s="18" t="s">
        <v>50</v>
      </c>
      <c r="I51" s="21">
        <v>103077</v>
      </c>
      <c r="J51" s="18" t="s">
        <v>84</v>
      </c>
      <c r="L51" s="18"/>
      <c r="M51" s="18"/>
    </row>
    <row r="52" customHeight="1" spans="1:13">
      <c r="A52" s="17">
        <v>2019</v>
      </c>
      <c r="B52" s="18" t="s">
        <v>11</v>
      </c>
      <c r="C52" s="18" t="s">
        <v>82</v>
      </c>
      <c r="D52" s="18" t="s">
        <v>83</v>
      </c>
      <c r="E52" s="18" t="s">
        <v>13</v>
      </c>
      <c r="F52" s="18" t="s">
        <v>55</v>
      </c>
      <c r="G52" s="18" t="s">
        <v>56</v>
      </c>
      <c r="H52" s="18" t="s">
        <v>50</v>
      </c>
      <c r="I52" s="21">
        <v>41254</v>
      </c>
      <c r="J52" s="18" t="s">
        <v>84</v>
      </c>
      <c r="L52" s="18"/>
      <c r="M52" s="18"/>
    </row>
    <row r="53" customHeight="1" spans="1:13">
      <c r="A53" s="17">
        <v>2019</v>
      </c>
      <c r="B53" s="18" t="s">
        <v>11</v>
      </c>
      <c r="C53" s="18" t="s">
        <v>82</v>
      </c>
      <c r="D53" s="18" t="s">
        <v>83</v>
      </c>
      <c r="E53" s="18" t="s">
        <v>13</v>
      </c>
      <c r="F53" s="18" t="s">
        <v>57</v>
      </c>
      <c r="G53" s="18" t="s">
        <v>58</v>
      </c>
      <c r="H53" s="18" t="s">
        <v>50</v>
      </c>
      <c r="I53" s="21">
        <v>179023</v>
      </c>
      <c r="J53" s="18" t="s">
        <v>84</v>
      </c>
      <c r="L53" s="18"/>
      <c r="M53" s="18"/>
    </row>
    <row r="54" customHeight="1" spans="1:13">
      <c r="A54" s="17">
        <v>2019</v>
      </c>
      <c r="B54" s="18" t="s">
        <v>11</v>
      </c>
      <c r="C54" s="18" t="s">
        <v>82</v>
      </c>
      <c r="D54" s="18" t="s">
        <v>83</v>
      </c>
      <c r="E54" s="18" t="s">
        <v>13</v>
      </c>
      <c r="F54" s="18" t="s">
        <v>59</v>
      </c>
      <c r="G54" s="18" t="s">
        <v>60</v>
      </c>
      <c r="H54" s="18" t="s">
        <v>50</v>
      </c>
      <c r="I54" s="21">
        <v>83094</v>
      </c>
      <c r="J54" s="18" t="s">
        <v>84</v>
      </c>
      <c r="L54" s="18"/>
      <c r="M54" s="18"/>
    </row>
    <row r="55" customHeight="1" spans="1:13">
      <c r="A55" s="17">
        <v>2019</v>
      </c>
      <c r="B55" s="18" t="s">
        <v>11</v>
      </c>
      <c r="C55" s="18" t="s">
        <v>82</v>
      </c>
      <c r="D55" s="18" t="s">
        <v>83</v>
      </c>
      <c r="E55" s="18" t="s">
        <v>13</v>
      </c>
      <c r="F55" s="18" t="s">
        <v>61</v>
      </c>
      <c r="G55" s="18" t="s">
        <v>62</v>
      </c>
      <c r="H55" s="18" t="s">
        <v>50</v>
      </c>
      <c r="I55" s="21">
        <v>31413</v>
      </c>
      <c r="J55" s="18" t="s">
        <v>84</v>
      </c>
      <c r="L55" s="18"/>
      <c r="M55" s="18"/>
    </row>
    <row r="56" customHeight="1" spans="1:13">
      <c r="A56" s="17">
        <v>2019</v>
      </c>
      <c r="B56" s="18" t="s">
        <v>11</v>
      </c>
      <c r="C56" s="18" t="s">
        <v>82</v>
      </c>
      <c r="D56" s="18" t="s">
        <v>83</v>
      </c>
      <c r="E56" s="18" t="s">
        <v>13</v>
      </c>
      <c r="F56" s="18" t="s">
        <v>63</v>
      </c>
      <c r="G56" s="18" t="s">
        <v>64</v>
      </c>
      <c r="H56" s="18" t="s">
        <v>50</v>
      </c>
      <c r="I56" s="21">
        <v>64516</v>
      </c>
      <c r="J56" s="18" t="s">
        <v>84</v>
      </c>
      <c r="L56" s="18"/>
      <c r="M56" s="18"/>
    </row>
    <row r="57" customHeight="1" spans="1:13">
      <c r="A57" s="17">
        <v>2019</v>
      </c>
      <c r="B57" s="18" t="s">
        <v>11</v>
      </c>
      <c r="C57" s="18" t="s">
        <v>82</v>
      </c>
      <c r="D57" s="18" t="s">
        <v>83</v>
      </c>
      <c r="E57" s="18" t="s">
        <v>65</v>
      </c>
      <c r="F57" s="18" t="s">
        <v>66</v>
      </c>
      <c r="G57" s="18" t="s">
        <v>67</v>
      </c>
      <c r="H57" s="18" t="s">
        <v>68</v>
      </c>
      <c r="I57" s="21">
        <v>389700</v>
      </c>
      <c r="J57" s="18" t="s">
        <v>84</v>
      </c>
      <c r="L57" s="18"/>
      <c r="M57" s="18"/>
    </row>
    <row r="58" customHeight="1" spans="1:13">
      <c r="A58" s="17">
        <v>2019</v>
      </c>
      <c r="B58" s="18" t="s">
        <v>11</v>
      </c>
      <c r="C58" s="18" t="s">
        <v>82</v>
      </c>
      <c r="D58" s="18" t="s">
        <v>83</v>
      </c>
      <c r="E58" s="18" t="s">
        <v>65</v>
      </c>
      <c r="F58" s="18" t="s">
        <v>69</v>
      </c>
      <c r="G58" s="18" t="s">
        <v>70</v>
      </c>
      <c r="H58" s="18" t="s">
        <v>68</v>
      </c>
      <c r="I58" s="21">
        <v>55400</v>
      </c>
      <c r="J58" s="18" t="s">
        <v>84</v>
      </c>
      <c r="L58" s="18"/>
      <c r="M58" s="18"/>
    </row>
    <row r="59" customHeight="1" spans="1:13">
      <c r="A59" s="17">
        <v>2019</v>
      </c>
      <c r="B59" s="18" t="s">
        <v>11</v>
      </c>
      <c r="C59" s="18" t="s">
        <v>82</v>
      </c>
      <c r="D59" s="18" t="s">
        <v>83</v>
      </c>
      <c r="E59" s="18" t="s">
        <v>71</v>
      </c>
      <c r="F59" s="18" t="s">
        <v>72</v>
      </c>
      <c r="G59" s="18" t="s">
        <v>73</v>
      </c>
      <c r="H59" s="18" t="s">
        <v>68</v>
      </c>
      <c r="I59" s="17">
        <v>110</v>
      </c>
      <c r="J59" s="18" t="s">
        <v>84</v>
      </c>
      <c r="L59" s="18"/>
      <c r="M59" s="18"/>
    </row>
    <row r="60" customHeight="1" spans="1:13">
      <c r="A60" s="17">
        <v>2019</v>
      </c>
      <c r="B60" s="18" t="s">
        <v>11</v>
      </c>
      <c r="C60" s="18" t="s">
        <v>82</v>
      </c>
      <c r="D60" s="18" t="s">
        <v>83</v>
      </c>
      <c r="E60" s="18" t="s">
        <v>71</v>
      </c>
      <c r="F60" s="18" t="s">
        <v>74</v>
      </c>
      <c r="G60" s="18" t="s">
        <v>75</v>
      </c>
      <c r="H60" s="18" t="s">
        <v>68</v>
      </c>
      <c r="I60" s="17">
        <v>63</v>
      </c>
      <c r="J60" s="18" t="s">
        <v>84</v>
      </c>
      <c r="L60" s="18"/>
      <c r="M60" s="18"/>
    </row>
    <row r="61" customHeight="1" spans="1:13">
      <c r="A61" s="17">
        <v>2019</v>
      </c>
      <c r="B61" s="18" t="s">
        <v>11</v>
      </c>
      <c r="C61" s="18" t="s">
        <v>82</v>
      </c>
      <c r="D61" s="18" t="s">
        <v>83</v>
      </c>
      <c r="E61" s="18" t="s">
        <v>71</v>
      </c>
      <c r="F61" s="18" t="s">
        <v>76</v>
      </c>
      <c r="G61" s="18" t="s">
        <v>77</v>
      </c>
      <c r="H61" s="18" t="s">
        <v>68</v>
      </c>
      <c r="I61" s="17">
        <v>8</v>
      </c>
      <c r="J61" s="18" t="s">
        <v>84</v>
      </c>
      <c r="L61" s="18"/>
      <c r="M61" s="18"/>
    </row>
    <row r="62" customHeight="1" spans="1:13">
      <c r="A62" s="17">
        <v>2019</v>
      </c>
      <c r="B62" s="18" t="s">
        <v>11</v>
      </c>
      <c r="C62" s="18" t="s">
        <v>82</v>
      </c>
      <c r="D62" s="18" t="s">
        <v>83</v>
      </c>
      <c r="E62" s="18" t="s">
        <v>71</v>
      </c>
      <c r="F62" s="18" t="s">
        <v>78</v>
      </c>
      <c r="G62" s="18" t="s">
        <v>79</v>
      </c>
      <c r="H62" s="18" t="s">
        <v>68</v>
      </c>
      <c r="I62" s="17">
        <v>4</v>
      </c>
      <c r="J62" s="18" t="s">
        <v>84</v>
      </c>
      <c r="L62" s="18"/>
      <c r="M62" s="18"/>
    </row>
    <row r="63" customHeight="1" spans="1:13">
      <c r="A63" s="17">
        <v>2019</v>
      </c>
      <c r="B63" s="18" t="s">
        <v>11</v>
      </c>
      <c r="C63" s="18" t="s">
        <v>82</v>
      </c>
      <c r="D63" s="18" t="s">
        <v>83</v>
      </c>
      <c r="E63" s="18" t="s">
        <v>71</v>
      </c>
      <c r="F63" s="18" t="s">
        <v>80</v>
      </c>
      <c r="G63" s="18" t="s">
        <v>81</v>
      </c>
      <c r="H63" s="18" t="s">
        <v>68</v>
      </c>
      <c r="I63" s="17">
        <v>46</v>
      </c>
      <c r="J63" s="18" t="s">
        <v>84</v>
      </c>
      <c r="L63" s="18"/>
      <c r="M63" s="18"/>
    </row>
    <row r="64" customHeight="1" spans="1:10">
      <c r="A64" s="17">
        <v>2019</v>
      </c>
      <c r="B64" s="18" t="s">
        <v>88</v>
      </c>
      <c r="C64" s="18" t="s">
        <v>89</v>
      </c>
      <c r="D64" s="18" t="s">
        <v>90</v>
      </c>
      <c r="E64" s="18" t="s">
        <v>13</v>
      </c>
      <c r="F64" s="18" t="s">
        <v>14</v>
      </c>
      <c r="G64" s="18" t="s">
        <v>15</v>
      </c>
      <c r="H64" s="18" t="s">
        <v>16</v>
      </c>
      <c r="I64" s="21">
        <v>4788</v>
      </c>
      <c r="J64" s="18" t="s">
        <v>91</v>
      </c>
    </row>
    <row r="65" customHeight="1" spans="1:10">
      <c r="A65" s="17">
        <v>2019</v>
      </c>
      <c r="B65" s="18" t="s">
        <v>88</v>
      </c>
      <c r="C65" s="18" t="s">
        <v>89</v>
      </c>
      <c r="D65" s="18" t="s">
        <v>90</v>
      </c>
      <c r="E65" s="18" t="s">
        <v>13</v>
      </c>
      <c r="F65" s="18" t="s">
        <v>18</v>
      </c>
      <c r="G65" s="18" t="s">
        <v>19</v>
      </c>
      <c r="H65" s="18" t="s">
        <v>16</v>
      </c>
      <c r="I65" s="21">
        <v>4471</v>
      </c>
      <c r="J65" s="18" t="s">
        <v>91</v>
      </c>
    </row>
    <row r="66" customHeight="1" spans="1:10">
      <c r="A66" s="17">
        <v>2019</v>
      </c>
      <c r="B66" s="18" t="s">
        <v>88</v>
      </c>
      <c r="C66" s="18" t="s">
        <v>89</v>
      </c>
      <c r="D66" s="18" t="s">
        <v>90</v>
      </c>
      <c r="E66" s="18" t="s">
        <v>13</v>
      </c>
      <c r="F66" s="18" t="s">
        <v>20</v>
      </c>
      <c r="G66" s="18" t="s">
        <v>21</v>
      </c>
      <c r="H66" s="18" t="s">
        <v>16</v>
      </c>
      <c r="I66" s="17">
        <v>132</v>
      </c>
      <c r="J66" s="18" t="s">
        <v>91</v>
      </c>
    </row>
    <row r="67" customHeight="1" spans="1:10">
      <c r="A67" s="17">
        <v>2019</v>
      </c>
      <c r="B67" s="18" t="s">
        <v>88</v>
      </c>
      <c r="C67" s="18" t="s">
        <v>89</v>
      </c>
      <c r="D67" s="18" t="s">
        <v>90</v>
      </c>
      <c r="E67" s="18" t="s">
        <v>13</v>
      </c>
      <c r="F67" s="18" t="s">
        <v>22</v>
      </c>
      <c r="G67" s="18" t="s">
        <v>23</v>
      </c>
      <c r="H67" s="18" t="s">
        <v>16</v>
      </c>
      <c r="I67" s="17">
        <v>185</v>
      </c>
      <c r="J67" s="18" t="s">
        <v>91</v>
      </c>
    </row>
    <row r="68" customHeight="1" spans="1:10">
      <c r="A68" s="17">
        <v>2019</v>
      </c>
      <c r="B68" s="18" t="s">
        <v>88</v>
      </c>
      <c r="C68" s="18" t="s">
        <v>89</v>
      </c>
      <c r="D68" s="18" t="s">
        <v>90</v>
      </c>
      <c r="E68" s="18" t="s">
        <v>13</v>
      </c>
      <c r="F68" s="18" t="s">
        <v>24</v>
      </c>
      <c r="G68" s="18" t="s">
        <v>25</v>
      </c>
      <c r="H68" s="18" t="s">
        <v>16</v>
      </c>
      <c r="I68" s="21">
        <v>3981</v>
      </c>
      <c r="J68" s="18" t="s">
        <v>91</v>
      </c>
    </row>
    <row r="69" customHeight="1" spans="1:10">
      <c r="A69" s="17">
        <v>2019</v>
      </c>
      <c r="B69" s="18" t="s">
        <v>88</v>
      </c>
      <c r="C69" s="18" t="s">
        <v>89</v>
      </c>
      <c r="D69" s="18" t="s">
        <v>90</v>
      </c>
      <c r="E69" s="18" t="s">
        <v>13</v>
      </c>
      <c r="F69" s="18" t="s">
        <v>26</v>
      </c>
      <c r="G69" s="18" t="s">
        <v>27</v>
      </c>
      <c r="H69" s="18" t="s">
        <v>16</v>
      </c>
      <c r="I69" s="17">
        <v>202</v>
      </c>
      <c r="J69" s="18" t="s">
        <v>91</v>
      </c>
    </row>
    <row r="70" customHeight="1" spans="1:10">
      <c r="A70" s="17">
        <v>2019</v>
      </c>
      <c r="B70" s="18" t="s">
        <v>88</v>
      </c>
      <c r="C70" s="18" t="s">
        <v>89</v>
      </c>
      <c r="D70" s="18" t="s">
        <v>90</v>
      </c>
      <c r="E70" s="18" t="s">
        <v>13</v>
      </c>
      <c r="F70" s="18" t="s">
        <v>28</v>
      </c>
      <c r="G70" s="18" t="s">
        <v>29</v>
      </c>
      <c r="H70" s="18" t="s">
        <v>16</v>
      </c>
      <c r="I70" s="17">
        <v>36</v>
      </c>
      <c r="J70" s="18" t="s">
        <v>91</v>
      </c>
    </row>
    <row r="71" customHeight="1" spans="1:10">
      <c r="A71" s="17">
        <v>2019</v>
      </c>
      <c r="B71" s="18" t="s">
        <v>88</v>
      </c>
      <c r="C71" s="18" t="s">
        <v>89</v>
      </c>
      <c r="D71" s="18" t="s">
        <v>90</v>
      </c>
      <c r="E71" s="18" t="s">
        <v>13</v>
      </c>
      <c r="F71" s="18" t="s">
        <v>30</v>
      </c>
      <c r="G71" s="18" t="s">
        <v>31</v>
      </c>
      <c r="H71" s="18" t="s">
        <v>16</v>
      </c>
      <c r="I71" s="17">
        <v>231</v>
      </c>
      <c r="J71" s="18" t="s">
        <v>91</v>
      </c>
    </row>
    <row r="72" customHeight="1" spans="1:10">
      <c r="A72" s="17">
        <v>2019</v>
      </c>
      <c r="B72" s="18" t="s">
        <v>88</v>
      </c>
      <c r="C72" s="18" t="s">
        <v>89</v>
      </c>
      <c r="D72" s="18" t="s">
        <v>90</v>
      </c>
      <c r="E72" s="18" t="s">
        <v>13</v>
      </c>
      <c r="F72" s="18" t="s">
        <v>32</v>
      </c>
      <c r="G72" s="18" t="s">
        <v>33</v>
      </c>
      <c r="H72" s="18" t="s">
        <v>16</v>
      </c>
      <c r="I72" s="17">
        <v>820</v>
      </c>
      <c r="J72" s="18" t="s">
        <v>91</v>
      </c>
    </row>
    <row r="73" customHeight="1" spans="1:10">
      <c r="A73" s="17">
        <v>2019</v>
      </c>
      <c r="B73" s="18" t="s">
        <v>88</v>
      </c>
      <c r="C73" s="18" t="s">
        <v>89</v>
      </c>
      <c r="D73" s="18" t="s">
        <v>90</v>
      </c>
      <c r="E73" s="18" t="s">
        <v>13</v>
      </c>
      <c r="F73" s="18" t="s">
        <v>34</v>
      </c>
      <c r="G73" s="18" t="s">
        <v>35</v>
      </c>
      <c r="H73" s="18" t="s">
        <v>16</v>
      </c>
      <c r="I73" s="17">
        <v>0</v>
      </c>
      <c r="J73" s="18" t="s">
        <v>91</v>
      </c>
    </row>
    <row r="74" customHeight="1" spans="1:10">
      <c r="A74" s="17">
        <v>2019</v>
      </c>
      <c r="B74" s="18" t="s">
        <v>88</v>
      </c>
      <c r="C74" s="18" t="s">
        <v>89</v>
      </c>
      <c r="D74" s="18" t="s">
        <v>90</v>
      </c>
      <c r="E74" s="18" t="s">
        <v>13</v>
      </c>
      <c r="F74" s="18" t="s">
        <v>38</v>
      </c>
      <c r="G74" s="18" t="s">
        <v>39</v>
      </c>
      <c r="H74" s="18" t="s">
        <v>16</v>
      </c>
      <c r="I74" s="21">
        <v>2673</v>
      </c>
      <c r="J74" s="18" t="s">
        <v>91</v>
      </c>
    </row>
    <row r="75" customHeight="1" spans="1:10">
      <c r="A75" s="17">
        <v>2019</v>
      </c>
      <c r="B75" s="18" t="s">
        <v>88</v>
      </c>
      <c r="C75" s="18" t="s">
        <v>89</v>
      </c>
      <c r="D75" s="18" t="s">
        <v>90</v>
      </c>
      <c r="E75" s="18" t="s">
        <v>13</v>
      </c>
      <c r="F75" s="18" t="s">
        <v>40</v>
      </c>
      <c r="G75" s="18" t="s">
        <v>41</v>
      </c>
      <c r="H75" s="18" t="s">
        <v>16</v>
      </c>
      <c r="I75" s="17">
        <v>19</v>
      </c>
      <c r="J75" s="18" t="s">
        <v>91</v>
      </c>
    </row>
    <row r="76" customHeight="1" spans="1:10">
      <c r="A76" s="17">
        <v>2019</v>
      </c>
      <c r="B76" s="18" t="s">
        <v>88</v>
      </c>
      <c r="C76" s="18" t="s">
        <v>89</v>
      </c>
      <c r="D76" s="18" t="s">
        <v>90</v>
      </c>
      <c r="E76" s="18" t="s">
        <v>13</v>
      </c>
      <c r="F76" s="18" t="s">
        <v>42</v>
      </c>
      <c r="G76" s="18" t="s">
        <v>43</v>
      </c>
      <c r="H76" s="18" t="s">
        <v>16</v>
      </c>
      <c r="I76" s="17">
        <v>339</v>
      </c>
      <c r="J76" s="18" t="s">
        <v>91</v>
      </c>
    </row>
    <row r="77" customHeight="1" spans="1:10">
      <c r="A77" s="17">
        <v>2019</v>
      </c>
      <c r="B77" s="18" t="s">
        <v>88</v>
      </c>
      <c r="C77" s="18" t="s">
        <v>89</v>
      </c>
      <c r="D77" s="18" t="s">
        <v>90</v>
      </c>
      <c r="E77" s="18" t="s">
        <v>13</v>
      </c>
      <c r="F77" s="18" t="s">
        <v>44</v>
      </c>
      <c r="G77" s="18" t="s">
        <v>45</v>
      </c>
      <c r="H77" s="18" t="s">
        <v>16</v>
      </c>
      <c r="I77" s="17">
        <v>363</v>
      </c>
      <c r="J77" s="18" t="s">
        <v>91</v>
      </c>
    </row>
    <row r="78" customHeight="1" spans="1:10">
      <c r="A78" s="17">
        <v>2019</v>
      </c>
      <c r="B78" s="18" t="s">
        <v>88</v>
      </c>
      <c r="C78" s="18" t="s">
        <v>89</v>
      </c>
      <c r="D78" s="18" t="s">
        <v>90</v>
      </c>
      <c r="E78" s="18" t="s">
        <v>13</v>
      </c>
      <c r="F78" s="18" t="s">
        <v>46</v>
      </c>
      <c r="G78" s="18" t="s">
        <v>47</v>
      </c>
      <c r="H78" s="18" t="s">
        <v>16</v>
      </c>
      <c r="I78" s="17">
        <v>832</v>
      </c>
      <c r="J78" s="18" t="s">
        <v>91</v>
      </c>
    </row>
    <row r="79" customHeight="1" spans="1:10">
      <c r="A79" s="17">
        <v>2019</v>
      </c>
      <c r="B79" s="18" t="s">
        <v>88</v>
      </c>
      <c r="C79" s="18" t="s">
        <v>89</v>
      </c>
      <c r="D79" s="18" t="s">
        <v>90</v>
      </c>
      <c r="E79" s="18" t="s">
        <v>13</v>
      </c>
      <c r="F79" s="18" t="s">
        <v>48</v>
      </c>
      <c r="G79" s="18" t="s">
        <v>49</v>
      </c>
      <c r="H79" s="18" t="s">
        <v>50</v>
      </c>
      <c r="I79" s="21">
        <v>14972</v>
      </c>
      <c r="J79" s="18" t="s">
        <v>91</v>
      </c>
    </row>
    <row r="80" customHeight="1" spans="1:10">
      <c r="A80" s="17">
        <v>2019</v>
      </c>
      <c r="B80" s="18" t="s">
        <v>88</v>
      </c>
      <c r="C80" s="18" t="s">
        <v>89</v>
      </c>
      <c r="D80" s="18" t="s">
        <v>90</v>
      </c>
      <c r="E80" s="18" t="s">
        <v>13</v>
      </c>
      <c r="F80" s="18" t="s">
        <v>51</v>
      </c>
      <c r="G80" s="18" t="s">
        <v>52</v>
      </c>
      <c r="H80" s="18" t="s">
        <v>50</v>
      </c>
      <c r="I80" s="21">
        <v>2671</v>
      </c>
      <c r="J80" s="18" t="s">
        <v>91</v>
      </c>
    </row>
    <row r="81" customHeight="1" spans="1:10">
      <c r="A81" s="17">
        <v>2019</v>
      </c>
      <c r="B81" s="18" t="s">
        <v>88</v>
      </c>
      <c r="C81" s="18" t="s">
        <v>89</v>
      </c>
      <c r="D81" s="18" t="s">
        <v>90</v>
      </c>
      <c r="E81" s="18" t="s">
        <v>13</v>
      </c>
      <c r="F81" s="18" t="s">
        <v>53</v>
      </c>
      <c r="G81" s="18" t="s">
        <v>54</v>
      </c>
      <c r="H81" s="18" t="s">
        <v>50</v>
      </c>
      <c r="I81" s="21">
        <v>9750</v>
      </c>
      <c r="J81" s="18" t="s">
        <v>91</v>
      </c>
    </row>
    <row r="82" customHeight="1" spans="1:10">
      <c r="A82" s="17">
        <v>2019</v>
      </c>
      <c r="B82" s="18" t="s">
        <v>88</v>
      </c>
      <c r="C82" s="18" t="s">
        <v>89</v>
      </c>
      <c r="D82" s="18" t="s">
        <v>90</v>
      </c>
      <c r="E82" s="18" t="s">
        <v>13</v>
      </c>
      <c r="F82" s="18" t="s">
        <v>55</v>
      </c>
      <c r="G82" s="18" t="s">
        <v>56</v>
      </c>
      <c r="H82" s="18" t="s">
        <v>50</v>
      </c>
      <c r="I82" s="21">
        <v>2551</v>
      </c>
      <c r="J82" s="18" t="s">
        <v>91</v>
      </c>
    </row>
    <row r="83" customHeight="1" spans="1:10">
      <c r="A83" s="17">
        <v>2019</v>
      </c>
      <c r="B83" s="18" t="s">
        <v>88</v>
      </c>
      <c r="C83" s="18" t="s">
        <v>89</v>
      </c>
      <c r="D83" s="18" t="s">
        <v>90</v>
      </c>
      <c r="E83" s="18" t="s">
        <v>13</v>
      </c>
      <c r="F83" s="18" t="s">
        <v>57</v>
      </c>
      <c r="G83" s="18" t="s">
        <v>58</v>
      </c>
      <c r="H83" s="18" t="s">
        <v>50</v>
      </c>
      <c r="I83" s="21">
        <v>14972</v>
      </c>
      <c r="J83" s="18" t="s">
        <v>91</v>
      </c>
    </row>
    <row r="84" customHeight="1" spans="1:10">
      <c r="A84" s="17">
        <v>2019</v>
      </c>
      <c r="B84" s="18" t="s">
        <v>88</v>
      </c>
      <c r="C84" s="18" t="s">
        <v>89</v>
      </c>
      <c r="D84" s="18" t="s">
        <v>90</v>
      </c>
      <c r="E84" s="18" t="s">
        <v>13</v>
      </c>
      <c r="F84" s="18" t="s">
        <v>59</v>
      </c>
      <c r="G84" s="18" t="s">
        <v>60</v>
      </c>
      <c r="H84" s="18" t="s">
        <v>50</v>
      </c>
      <c r="I84" s="21">
        <v>6967</v>
      </c>
      <c r="J84" s="18" t="s">
        <v>91</v>
      </c>
    </row>
    <row r="85" customHeight="1" spans="1:10">
      <c r="A85" s="17">
        <v>2019</v>
      </c>
      <c r="B85" s="18" t="s">
        <v>88</v>
      </c>
      <c r="C85" s="18" t="s">
        <v>89</v>
      </c>
      <c r="D85" s="18" t="s">
        <v>90</v>
      </c>
      <c r="E85" s="18" t="s">
        <v>13</v>
      </c>
      <c r="F85" s="18" t="s">
        <v>61</v>
      </c>
      <c r="G85" s="18" t="s">
        <v>62</v>
      </c>
      <c r="H85" s="18" t="s">
        <v>50</v>
      </c>
      <c r="I85" s="21">
        <v>3500</v>
      </c>
      <c r="J85" s="18" t="s">
        <v>91</v>
      </c>
    </row>
    <row r="86" customHeight="1" spans="1:10">
      <c r="A86" s="17">
        <v>2019</v>
      </c>
      <c r="B86" s="18" t="s">
        <v>88</v>
      </c>
      <c r="C86" s="18" t="s">
        <v>89</v>
      </c>
      <c r="D86" s="18" t="s">
        <v>90</v>
      </c>
      <c r="E86" s="18" t="s">
        <v>13</v>
      </c>
      <c r="F86" s="18" t="s">
        <v>63</v>
      </c>
      <c r="G86" s="18" t="s">
        <v>64</v>
      </c>
      <c r="H86" s="18" t="s">
        <v>50</v>
      </c>
      <c r="I86" s="21">
        <v>4505</v>
      </c>
      <c r="J86" s="18" t="s">
        <v>91</v>
      </c>
    </row>
    <row r="87" customHeight="1" spans="1:10">
      <c r="A87" s="17">
        <v>2019</v>
      </c>
      <c r="B87" s="18" t="s">
        <v>88</v>
      </c>
      <c r="C87" s="18" t="s">
        <v>89</v>
      </c>
      <c r="D87" s="18" t="s">
        <v>90</v>
      </c>
      <c r="E87" s="18" t="s">
        <v>65</v>
      </c>
      <c r="F87" s="18" t="s">
        <v>66</v>
      </c>
      <c r="G87" s="18" t="s">
        <v>67</v>
      </c>
      <c r="H87" s="18" t="s">
        <v>68</v>
      </c>
      <c r="I87" s="21">
        <v>185800</v>
      </c>
      <c r="J87" s="18" t="s">
        <v>91</v>
      </c>
    </row>
    <row r="88" customHeight="1" spans="1:10">
      <c r="A88" s="17">
        <v>2019</v>
      </c>
      <c r="B88" s="18" t="s">
        <v>88</v>
      </c>
      <c r="C88" s="18" t="s">
        <v>89</v>
      </c>
      <c r="D88" s="18" t="s">
        <v>90</v>
      </c>
      <c r="E88" s="18" t="s">
        <v>65</v>
      </c>
      <c r="F88" s="18" t="s">
        <v>69</v>
      </c>
      <c r="G88" s="18" t="s">
        <v>70</v>
      </c>
      <c r="H88" s="18" t="s">
        <v>68</v>
      </c>
      <c r="I88" s="21">
        <v>32300</v>
      </c>
      <c r="J88" s="18" t="s">
        <v>91</v>
      </c>
    </row>
    <row r="89" customHeight="1" spans="1:10">
      <c r="A89" s="17">
        <v>2019</v>
      </c>
      <c r="B89" s="18" t="s">
        <v>88</v>
      </c>
      <c r="C89" s="18" t="s">
        <v>89</v>
      </c>
      <c r="D89" s="18" t="s">
        <v>90</v>
      </c>
      <c r="E89" s="18" t="s">
        <v>71</v>
      </c>
      <c r="F89" s="18" t="s">
        <v>72</v>
      </c>
      <c r="G89" s="18" t="s">
        <v>73</v>
      </c>
      <c r="H89" s="18" t="s">
        <v>68</v>
      </c>
      <c r="I89" s="17">
        <v>76</v>
      </c>
      <c r="J89" s="18" t="s">
        <v>91</v>
      </c>
    </row>
    <row r="90" customHeight="1" spans="1:10">
      <c r="A90" s="17">
        <v>2019</v>
      </c>
      <c r="B90" s="18" t="s">
        <v>88</v>
      </c>
      <c r="C90" s="18" t="s">
        <v>89</v>
      </c>
      <c r="D90" s="18" t="s">
        <v>90</v>
      </c>
      <c r="E90" s="18" t="s">
        <v>71</v>
      </c>
      <c r="F90" s="18" t="s">
        <v>74</v>
      </c>
      <c r="G90" s="18" t="s">
        <v>75</v>
      </c>
      <c r="H90" s="18" t="s">
        <v>68</v>
      </c>
      <c r="I90" s="17">
        <v>66</v>
      </c>
      <c r="J90" s="18" t="s">
        <v>91</v>
      </c>
    </row>
    <row r="91" customHeight="1" spans="1:10">
      <c r="A91" s="17">
        <v>2019</v>
      </c>
      <c r="B91" s="18" t="s">
        <v>88</v>
      </c>
      <c r="C91" s="18" t="s">
        <v>89</v>
      </c>
      <c r="D91" s="18" t="s">
        <v>90</v>
      </c>
      <c r="E91" s="18" t="s">
        <v>71</v>
      </c>
      <c r="F91" s="18" t="s">
        <v>76</v>
      </c>
      <c r="G91" s="18" t="s">
        <v>77</v>
      </c>
      <c r="H91" s="18" t="s">
        <v>68</v>
      </c>
      <c r="I91" s="17">
        <v>12</v>
      </c>
      <c r="J91" s="18" t="s">
        <v>91</v>
      </c>
    </row>
    <row r="92" customHeight="1" spans="1:10">
      <c r="A92" s="17">
        <v>2019</v>
      </c>
      <c r="B92" s="18" t="s">
        <v>88</v>
      </c>
      <c r="C92" s="18" t="s">
        <v>89</v>
      </c>
      <c r="D92" s="18" t="s">
        <v>90</v>
      </c>
      <c r="E92" s="18" t="s">
        <v>71</v>
      </c>
      <c r="F92" s="18" t="s">
        <v>78</v>
      </c>
      <c r="G92" s="18" t="s">
        <v>79</v>
      </c>
      <c r="H92" s="18" t="s">
        <v>68</v>
      </c>
      <c r="I92" s="17">
        <v>6</v>
      </c>
      <c r="J92" s="18" t="s">
        <v>91</v>
      </c>
    </row>
    <row r="93" customHeight="1" spans="1:10">
      <c r="A93" s="17">
        <v>2019</v>
      </c>
      <c r="B93" s="18" t="s">
        <v>88</v>
      </c>
      <c r="C93" s="18" t="s">
        <v>89</v>
      </c>
      <c r="D93" s="18" t="s">
        <v>90</v>
      </c>
      <c r="E93" s="18" t="s">
        <v>71</v>
      </c>
      <c r="F93" s="18" t="s">
        <v>80</v>
      </c>
      <c r="G93" s="18" t="s">
        <v>81</v>
      </c>
      <c r="H93" s="18" t="s">
        <v>68</v>
      </c>
      <c r="I93" s="17">
        <v>47</v>
      </c>
      <c r="J93" s="18" t="s">
        <v>91</v>
      </c>
    </row>
    <row r="94" customHeight="1" spans="1:10">
      <c r="A94" s="17">
        <v>2019</v>
      </c>
      <c r="B94" s="18" t="s">
        <v>92</v>
      </c>
      <c r="C94" s="18" t="s">
        <v>93</v>
      </c>
      <c r="D94" s="18" t="s">
        <v>90</v>
      </c>
      <c r="E94" s="18" t="s">
        <v>13</v>
      </c>
      <c r="F94" s="18" t="s">
        <v>14</v>
      </c>
      <c r="G94" s="18" t="s">
        <v>15</v>
      </c>
      <c r="H94" s="18" t="s">
        <v>16</v>
      </c>
      <c r="I94" s="21">
        <v>4788</v>
      </c>
      <c r="J94" s="18" t="s">
        <v>91</v>
      </c>
    </row>
    <row r="95" customHeight="1" spans="1:10">
      <c r="A95" s="17">
        <v>2019</v>
      </c>
      <c r="B95" s="18" t="s">
        <v>92</v>
      </c>
      <c r="C95" s="18" t="s">
        <v>93</v>
      </c>
      <c r="D95" s="18" t="s">
        <v>90</v>
      </c>
      <c r="E95" s="18" t="s">
        <v>13</v>
      </c>
      <c r="F95" s="18" t="s">
        <v>18</v>
      </c>
      <c r="G95" s="18" t="s">
        <v>19</v>
      </c>
      <c r="H95" s="18" t="s">
        <v>16</v>
      </c>
      <c r="I95" s="21">
        <v>4471</v>
      </c>
      <c r="J95" s="18" t="s">
        <v>91</v>
      </c>
    </row>
    <row r="96" customHeight="1" spans="1:10">
      <c r="A96" s="17">
        <v>2019</v>
      </c>
      <c r="B96" s="18" t="s">
        <v>92</v>
      </c>
      <c r="C96" s="18" t="s">
        <v>93</v>
      </c>
      <c r="D96" s="18" t="s">
        <v>90</v>
      </c>
      <c r="E96" s="18" t="s">
        <v>13</v>
      </c>
      <c r="F96" s="18" t="s">
        <v>20</v>
      </c>
      <c r="G96" s="18" t="s">
        <v>21</v>
      </c>
      <c r="H96" s="18" t="s">
        <v>16</v>
      </c>
      <c r="I96" s="17">
        <v>132</v>
      </c>
      <c r="J96" s="18" t="s">
        <v>91</v>
      </c>
    </row>
    <row r="97" customHeight="1" spans="1:10">
      <c r="A97" s="17">
        <v>2019</v>
      </c>
      <c r="B97" s="18" t="s">
        <v>92</v>
      </c>
      <c r="C97" s="18" t="s">
        <v>93</v>
      </c>
      <c r="D97" s="18" t="s">
        <v>90</v>
      </c>
      <c r="E97" s="18" t="s">
        <v>13</v>
      </c>
      <c r="F97" s="18" t="s">
        <v>22</v>
      </c>
      <c r="G97" s="18" t="s">
        <v>23</v>
      </c>
      <c r="H97" s="18" t="s">
        <v>16</v>
      </c>
      <c r="I97" s="17">
        <v>185</v>
      </c>
      <c r="J97" s="18" t="s">
        <v>91</v>
      </c>
    </row>
    <row r="98" customHeight="1" spans="1:10">
      <c r="A98" s="17">
        <v>2019</v>
      </c>
      <c r="B98" s="18" t="s">
        <v>92</v>
      </c>
      <c r="C98" s="18" t="s">
        <v>93</v>
      </c>
      <c r="D98" s="18" t="s">
        <v>90</v>
      </c>
      <c r="E98" s="18" t="s">
        <v>13</v>
      </c>
      <c r="F98" s="18" t="s">
        <v>24</v>
      </c>
      <c r="G98" s="18" t="s">
        <v>25</v>
      </c>
      <c r="H98" s="18" t="s">
        <v>16</v>
      </c>
      <c r="I98" s="21">
        <v>3981</v>
      </c>
      <c r="J98" s="18" t="s">
        <v>91</v>
      </c>
    </row>
    <row r="99" customHeight="1" spans="1:10">
      <c r="A99" s="17">
        <v>2019</v>
      </c>
      <c r="B99" s="18" t="s">
        <v>92</v>
      </c>
      <c r="C99" s="18" t="s">
        <v>93</v>
      </c>
      <c r="D99" s="18" t="s">
        <v>90</v>
      </c>
      <c r="E99" s="18" t="s">
        <v>13</v>
      </c>
      <c r="F99" s="18" t="s">
        <v>26</v>
      </c>
      <c r="G99" s="18" t="s">
        <v>27</v>
      </c>
      <c r="H99" s="18" t="s">
        <v>16</v>
      </c>
      <c r="I99" s="17">
        <v>202</v>
      </c>
      <c r="J99" s="18" t="s">
        <v>91</v>
      </c>
    </row>
    <row r="100" customHeight="1" spans="1:10">
      <c r="A100" s="17">
        <v>2019</v>
      </c>
      <c r="B100" s="18" t="s">
        <v>92</v>
      </c>
      <c r="C100" s="18" t="s">
        <v>93</v>
      </c>
      <c r="D100" s="18" t="s">
        <v>90</v>
      </c>
      <c r="E100" s="18" t="s">
        <v>13</v>
      </c>
      <c r="F100" s="18" t="s">
        <v>28</v>
      </c>
      <c r="G100" s="18" t="s">
        <v>29</v>
      </c>
      <c r="H100" s="18" t="s">
        <v>16</v>
      </c>
      <c r="I100" s="17">
        <v>36</v>
      </c>
      <c r="J100" s="18" t="s">
        <v>91</v>
      </c>
    </row>
    <row r="101" customHeight="1" spans="1:10">
      <c r="A101" s="17">
        <v>2019</v>
      </c>
      <c r="B101" s="18" t="s">
        <v>92</v>
      </c>
      <c r="C101" s="18" t="s">
        <v>93</v>
      </c>
      <c r="D101" s="18" t="s">
        <v>90</v>
      </c>
      <c r="E101" s="18" t="s">
        <v>13</v>
      </c>
      <c r="F101" s="18" t="s">
        <v>30</v>
      </c>
      <c r="G101" s="18" t="s">
        <v>31</v>
      </c>
      <c r="H101" s="18" t="s">
        <v>16</v>
      </c>
      <c r="I101" s="17">
        <v>231</v>
      </c>
      <c r="J101" s="18" t="s">
        <v>91</v>
      </c>
    </row>
    <row r="102" customHeight="1" spans="1:10">
      <c r="A102" s="17">
        <v>2019</v>
      </c>
      <c r="B102" s="18" t="s">
        <v>92</v>
      </c>
      <c r="C102" s="18" t="s">
        <v>93</v>
      </c>
      <c r="D102" s="18" t="s">
        <v>90</v>
      </c>
      <c r="E102" s="18" t="s">
        <v>13</v>
      </c>
      <c r="F102" s="18" t="s">
        <v>32</v>
      </c>
      <c r="G102" s="18" t="s">
        <v>33</v>
      </c>
      <c r="H102" s="18" t="s">
        <v>16</v>
      </c>
      <c r="I102" s="17">
        <v>820</v>
      </c>
      <c r="J102" s="18" t="s">
        <v>91</v>
      </c>
    </row>
    <row r="103" customHeight="1" spans="1:10">
      <c r="A103" s="17">
        <v>2019</v>
      </c>
      <c r="B103" s="18" t="s">
        <v>92</v>
      </c>
      <c r="C103" s="18" t="s">
        <v>93</v>
      </c>
      <c r="D103" s="18" t="s">
        <v>90</v>
      </c>
      <c r="E103" s="18" t="s">
        <v>13</v>
      </c>
      <c r="F103" s="18" t="s">
        <v>34</v>
      </c>
      <c r="G103" s="18" t="s">
        <v>35</v>
      </c>
      <c r="H103" s="18" t="s">
        <v>16</v>
      </c>
      <c r="I103" s="17">
        <v>0</v>
      </c>
      <c r="J103" s="18" t="s">
        <v>91</v>
      </c>
    </row>
    <row r="104" customHeight="1" spans="1:10">
      <c r="A104" s="17">
        <v>2019</v>
      </c>
      <c r="B104" s="18" t="s">
        <v>92</v>
      </c>
      <c r="C104" s="18" t="s">
        <v>93</v>
      </c>
      <c r="D104" s="18" t="s">
        <v>90</v>
      </c>
      <c r="E104" s="18" t="s">
        <v>13</v>
      </c>
      <c r="F104" s="18" t="s">
        <v>38</v>
      </c>
      <c r="G104" s="18" t="s">
        <v>39</v>
      </c>
      <c r="H104" s="18" t="s">
        <v>16</v>
      </c>
      <c r="I104" s="21">
        <v>2673</v>
      </c>
      <c r="J104" s="18" t="s">
        <v>91</v>
      </c>
    </row>
    <row r="105" customHeight="1" spans="1:10">
      <c r="A105" s="17">
        <v>2019</v>
      </c>
      <c r="B105" s="18" t="s">
        <v>92</v>
      </c>
      <c r="C105" s="18" t="s">
        <v>93</v>
      </c>
      <c r="D105" s="18" t="s">
        <v>90</v>
      </c>
      <c r="E105" s="18" t="s">
        <v>13</v>
      </c>
      <c r="F105" s="18" t="s">
        <v>40</v>
      </c>
      <c r="G105" s="18" t="s">
        <v>41</v>
      </c>
      <c r="H105" s="18" t="s">
        <v>16</v>
      </c>
      <c r="I105" s="17">
        <v>19</v>
      </c>
      <c r="J105" s="18" t="s">
        <v>91</v>
      </c>
    </row>
    <row r="106" customHeight="1" spans="1:10">
      <c r="A106" s="17">
        <v>2019</v>
      </c>
      <c r="B106" s="18" t="s">
        <v>92</v>
      </c>
      <c r="C106" s="18" t="s">
        <v>93</v>
      </c>
      <c r="D106" s="18" t="s">
        <v>90</v>
      </c>
      <c r="E106" s="18" t="s">
        <v>13</v>
      </c>
      <c r="F106" s="18" t="s">
        <v>42</v>
      </c>
      <c r="G106" s="18" t="s">
        <v>43</v>
      </c>
      <c r="H106" s="18" t="s">
        <v>16</v>
      </c>
      <c r="I106" s="17">
        <v>339</v>
      </c>
      <c r="J106" s="18" t="s">
        <v>91</v>
      </c>
    </row>
    <row r="107" customHeight="1" spans="1:10">
      <c r="A107" s="17">
        <v>2019</v>
      </c>
      <c r="B107" s="18" t="s">
        <v>92</v>
      </c>
      <c r="C107" s="18" t="s">
        <v>93</v>
      </c>
      <c r="D107" s="18" t="s">
        <v>90</v>
      </c>
      <c r="E107" s="18" t="s">
        <v>13</v>
      </c>
      <c r="F107" s="18" t="s">
        <v>44</v>
      </c>
      <c r="G107" s="18" t="s">
        <v>45</v>
      </c>
      <c r="H107" s="18" t="s">
        <v>16</v>
      </c>
      <c r="I107" s="17">
        <v>363</v>
      </c>
      <c r="J107" s="18" t="s">
        <v>91</v>
      </c>
    </row>
    <row r="108" customHeight="1" spans="1:10">
      <c r="A108" s="17">
        <v>2019</v>
      </c>
      <c r="B108" s="18" t="s">
        <v>92</v>
      </c>
      <c r="C108" s="18" t="s">
        <v>93</v>
      </c>
      <c r="D108" s="18" t="s">
        <v>90</v>
      </c>
      <c r="E108" s="18" t="s">
        <v>13</v>
      </c>
      <c r="F108" s="18" t="s">
        <v>46</v>
      </c>
      <c r="G108" s="18" t="s">
        <v>47</v>
      </c>
      <c r="H108" s="18" t="s">
        <v>16</v>
      </c>
      <c r="I108" s="17">
        <v>832</v>
      </c>
      <c r="J108" s="18" t="s">
        <v>91</v>
      </c>
    </row>
    <row r="109" customHeight="1" spans="1:10">
      <c r="A109" s="17">
        <v>2019</v>
      </c>
      <c r="B109" s="18" t="s">
        <v>92</v>
      </c>
      <c r="C109" s="18" t="s">
        <v>93</v>
      </c>
      <c r="D109" s="18" t="s">
        <v>90</v>
      </c>
      <c r="E109" s="18" t="s">
        <v>13</v>
      </c>
      <c r="F109" s="18" t="s">
        <v>48</v>
      </c>
      <c r="G109" s="18" t="s">
        <v>49</v>
      </c>
      <c r="H109" s="18" t="s">
        <v>50</v>
      </c>
      <c r="I109" s="21">
        <v>14972</v>
      </c>
      <c r="J109" s="18" t="s">
        <v>91</v>
      </c>
    </row>
    <row r="110" customHeight="1" spans="1:10">
      <c r="A110" s="17">
        <v>2019</v>
      </c>
      <c r="B110" s="18" t="s">
        <v>92</v>
      </c>
      <c r="C110" s="18" t="s">
        <v>93</v>
      </c>
      <c r="D110" s="18" t="s">
        <v>90</v>
      </c>
      <c r="E110" s="18" t="s">
        <v>13</v>
      </c>
      <c r="F110" s="18" t="s">
        <v>51</v>
      </c>
      <c r="G110" s="18" t="s">
        <v>52</v>
      </c>
      <c r="H110" s="18" t="s">
        <v>50</v>
      </c>
      <c r="I110" s="21">
        <v>2671</v>
      </c>
      <c r="J110" s="18" t="s">
        <v>91</v>
      </c>
    </row>
    <row r="111" customHeight="1" spans="1:10">
      <c r="A111" s="17">
        <v>2019</v>
      </c>
      <c r="B111" s="18" t="s">
        <v>92</v>
      </c>
      <c r="C111" s="18" t="s">
        <v>93</v>
      </c>
      <c r="D111" s="18" t="s">
        <v>90</v>
      </c>
      <c r="E111" s="18" t="s">
        <v>13</v>
      </c>
      <c r="F111" s="18" t="s">
        <v>53</v>
      </c>
      <c r="G111" s="18" t="s">
        <v>54</v>
      </c>
      <c r="H111" s="18" t="s">
        <v>50</v>
      </c>
      <c r="I111" s="21">
        <v>9750</v>
      </c>
      <c r="J111" s="18" t="s">
        <v>91</v>
      </c>
    </row>
    <row r="112" customHeight="1" spans="1:10">
      <c r="A112" s="17">
        <v>2019</v>
      </c>
      <c r="B112" s="18" t="s">
        <v>92</v>
      </c>
      <c r="C112" s="18" t="s">
        <v>93</v>
      </c>
      <c r="D112" s="18" t="s">
        <v>90</v>
      </c>
      <c r="E112" s="18" t="s">
        <v>13</v>
      </c>
      <c r="F112" s="18" t="s">
        <v>55</v>
      </c>
      <c r="G112" s="18" t="s">
        <v>56</v>
      </c>
      <c r="H112" s="18" t="s">
        <v>50</v>
      </c>
      <c r="I112" s="21">
        <v>2551</v>
      </c>
      <c r="J112" s="18" t="s">
        <v>91</v>
      </c>
    </row>
    <row r="113" customHeight="1" spans="1:10">
      <c r="A113" s="17">
        <v>2019</v>
      </c>
      <c r="B113" s="18" t="s">
        <v>92</v>
      </c>
      <c r="C113" s="18" t="s">
        <v>93</v>
      </c>
      <c r="D113" s="18" t="s">
        <v>90</v>
      </c>
      <c r="E113" s="18" t="s">
        <v>13</v>
      </c>
      <c r="F113" s="18" t="s">
        <v>57</v>
      </c>
      <c r="G113" s="18" t="s">
        <v>58</v>
      </c>
      <c r="H113" s="18" t="s">
        <v>50</v>
      </c>
      <c r="I113" s="21">
        <v>14972</v>
      </c>
      <c r="J113" s="18" t="s">
        <v>91</v>
      </c>
    </row>
    <row r="114" customHeight="1" spans="1:10">
      <c r="A114" s="17">
        <v>2019</v>
      </c>
      <c r="B114" s="18" t="s">
        <v>92</v>
      </c>
      <c r="C114" s="18" t="s">
        <v>93</v>
      </c>
      <c r="D114" s="18" t="s">
        <v>90</v>
      </c>
      <c r="E114" s="18" t="s">
        <v>13</v>
      </c>
      <c r="F114" s="18" t="s">
        <v>59</v>
      </c>
      <c r="G114" s="18" t="s">
        <v>60</v>
      </c>
      <c r="H114" s="18" t="s">
        <v>50</v>
      </c>
      <c r="I114" s="21">
        <v>6967</v>
      </c>
      <c r="J114" s="18" t="s">
        <v>91</v>
      </c>
    </row>
    <row r="115" customHeight="1" spans="1:10">
      <c r="A115" s="17">
        <v>2019</v>
      </c>
      <c r="B115" s="18" t="s">
        <v>92</v>
      </c>
      <c r="C115" s="18" t="s">
        <v>93</v>
      </c>
      <c r="D115" s="18" t="s">
        <v>90</v>
      </c>
      <c r="E115" s="18" t="s">
        <v>13</v>
      </c>
      <c r="F115" s="18" t="s">
        <v>61</v>
      </c>
      <c r="G115" s="18" t="s">
        <v>62</v>
      </c>
      <c r="H115" s="18" t="s">
        <v>50</v>
      </c>
      <c r="I115" s="21">
        <v>3500</v>
      </c>
      <c r="J115" s="18" t="s">
        <v>91</v>
      </c>
    </row>
    <row r="116" customHeight="1" spans="1:10">
      <c r="A116" s="17">
        <v>2019</v>
      </c>
      <c r="B116" s="18" t="s">
        <v>92</v>
      </c>
      <c r="C116" s="18" t="s">
        <v>93</v>
      </c>
      <c r="D116" s="18" t="s">
        <v>90</v>
      </c>
      <c r="E116" s="18" t="s">
        <v>13</v>
      </c>
      <c r="F116" s="18" t="s">
        <v>63</v>
      </c>
      <c r="G116" s="18" t="s">
        <v>64</v>
      </c>
      <c r="H116" s="18" t="s">
        <v>50</v>
      </c>
      <c r="I116" s="21">
        <v>4505</v>
      </c>
      <c r="J116" s="18" t="s">
        <v>91</v>
      </c>
    </row>
    <row r="117" customHeight="1" spans="1:10">
      <c r="A117" s="17">
        <v>2019</v>
      </c>
      <c r="B117" s="18" t="s">
        <v>92</v>
      </c>
      <c r="C117" s="18" t="s">
        <v>93</v>
      </c>
      <c r="D117" s="18" t="s">
        <v>90</v>
      </c>
      <c r="E117" s="18" t="s">
        <v>65</v>
      </c>
      <c r="F117" s="18" t="s">
        <v>66</v>
      </c>
      <c r="G117" s="18" t="s">
        <v>67</v>
      </c>
      <c r="H117" s="18" t="s">
        <v>68</v>
      </c>
      <c r="I117" s="21">
        <v>185800</v>
      </c>
      <c r="J117" s="18" t="s">
        <v>91</v>
      </c>
    </row>
    <row r="118" customHeight="1" spans="1:10">
      <c r="A118" s="17">
        <v>2019</v>
      </c>
      <c r="B118" s="18" t="s">
        <v>92</v>
      </c>
      <c r="C118" s="18" t="s">
        <v>93</v>
      </c>
      <c r="D118" s="18" t="s">
        <v>90</v>
      </c>
      <c r="E118" s="18" t="s">
        <v>65</v>
      </c>
      <c r="F118" s="18" t="s">
        <v>69</v>
      </c>
      <c r="G118" s="18" t="s">
        <v>70</v>
      </c>
      <c r="H118" s="18" t="s">
        <v>68</v>
      </c>
      <c r="I118" s="21">
        <v>32300</v>
      </c>
      <c r="J118" s="18" t="s">
        <v>91</v>
      </c>
    </row>
    <row r="119" customHeight="1" spans="1:10">
      <c r="A119" s="17">
        <v>2019</v>
      </c>
      <c r="B119" s="18" t="s">
        <v>92</v>
      </c>
      <c r="C119" s="18" t="s">
        <v>93</v>
      </c>
      <c r="D119" s="18" t="s">
        <v>90</v>
      </c>
      <c r="E119" s="18" t="s">
        <v>71</v>
      </c>
      <c r="F119" s="18" t="s">
        <v>72</v>
      </c>
      <c r="G119" s="18" t="s">
        <v>73</v>
      </c>
      <c r="H119" s="18" t="s">
        <v>68</v>
      </c>
      <c r="I119" s="17">
        <v>76</v>
      </c>
      <c r="J119" s="18" t="s">
        <v>91</v>
      </c>
    </row>
    <row r="120" customHeight="1" spans="1:10">
      <c r="A120" s="17">
        <v>2019</v>
      </c>
      <c r="B120" s="18" t="s">
        <v>92</v>
      </c>
      <c r="C120" s="18" t="s">
        <v>93</v>
      </c>
      <c r="D120" s="18" t="s">
        <v>90</v>
      </c>
      <c r="E120" s="18" t="s">
        <v>71</v>
      </c>
      <c r="F120" s="18" t="s">
        <v>74</v>
      </c>
      <c r="G120" s="18" t="s">
        <v>75</v>
      </c>
      <c r="H120" s="18" t="s">
        <v>68</v>
      </c>
      <c r="I120" s="17">
        <v>66</v>
      </c>
      <c r="J120" s="18" t="s">
        <v>91</v>
      </c>
    </row>
    <row r="121" customHeight="1" spans="1:10">
      <c r="A121" s="17">
        <v>2019</v>
      </c>
      <c r="B121" s="18" t="s">
        <v>92</v>
      </c>
      <c r="C121" s="18" t="s">
        <v>93</v>
      </c>
      <c r="D121" s="18" t="s">
        <v>90</v>
      </c>
      <c r="E121" s="18" t="s">
        <v>71</v>
      </c>
      <c r="F121" s="18" t="s">
        <v>76</v>
      </c>
      <c r="G121" s="18" t="s">
        <v>77</v>
      </c>
      <c r="H121" s="18" t="s">
        <v>68</v>
      </c>
      <c r="I121" s="17">
        <v>12</v>
      </c>
      <c r="J121" s="18" t="s">
        <v>91</v>
      </c>
    </row>
    <row r="122" customHeight="1" spans="1:10">
      <c r="A122" s="17">
        <v>2019</v>
      </c>
      <c r="B122" s="18" t="s">
        <v>92</v>
      </c>
      <c r="C122" s="18" t="s">
        <v>93</v>
      </c>
      <c r="D122" s="18" t="s">
        <v>90</v>
      </c>
      <c r="E122" s="18" t="s">
        <v>71</v>
      </c>
      <c r="F122" s="18" t="s">
        <v>78</v>
      </c>
      <c r="G122" s="18" t="s">
        <v>79</v>
      </c>
      <c r="H122" s="18" t="s">
        <v>68</v>
      </c>
      <c r="I122" s="17">
        <v>6</v>
      </c>
      <c r="J122" s="18" t="s">
        <v>91</v>
      </c>
    </row>
    <row r="123" customHeight="1" spans="1:10">
      <c r="A123" s="17">
        <v>2019</v>
      </c>
      <c r="B123" s="18" t="s">
        <v>92</v>
      </c>
      <c r="C123" s="18" t="s">
        <v>93</v>
      </c>
      <c r="D123" s="18" t="s">
        <v>90</v>
      </c>
      <c r="E123" s="18" t="s">
        <v>71</v>
      </c>
      <c r="F123" s="18" t="s">
        <v>80</v>
      </c>
      <c r="G123" s="18" t="s">
        <v>81</v>
      </c>
      <c r="H123" s="18" t="s">
        <v>68</v>
      </c>
      <c r="I123" s="17">
        <v>47</v>
      </c>
      <c r="J123" s="18" t="s">
        <v>91</v>
      </c>
    </row>
    <row r="124" customHeight="1" spans="1:10">
      <c r="A124" s="17">
        <v>2019</v>
      </c>
      <c r="B124" s="18" t="s">
        <v>88</v>
      </c>
      <c r="C124" s="18" t="s">
        <v>94</v>
      </c>
      <c r="D124" s="18" t="s">
        <v>95</v>
      </c>
      <c r="E124" s="18" t="s">
        <v>13</v>
      </c>
      <c r="F124" s="18" t="s">
        <v>14</v>
      </c>
      <c r="G124" s="18" t="s">
        <v>15</v>
      </c>
      <c r="H124" s="18" t="s">
        <v>16</v>
      </c>
      <c r="I124" s="21">
        <v>11872</v>
      </c>
      <c r="J124" s="18" t="s">
        <v>96</v>
      </c>
    </row>
    <row r="125" customHeight="1" spans="1:10">
      <c r="A125" s="17">
        <v>2019</v>
      </c>
      <c r="B125" s="18" t="s">
        <v>88</v>
      </c>
      <c r="C125" s="18" t="s">
        <v>94</v>
      </c>
      <c r="D125" s="18" t="s">
        <v>95</v>
      </c>
      <c r="E125" s="18" t="s">
        <v>13</v>
      </c>
      <c r="F125" s="18" t="s">
        <v>18</v>
      </c>
      <c r="G125" s="18" t="s">
        <v>19</v>
      </c>
      <c r="H125" s="18" t="s">
        <v>16</v>
      </c>
      <c r="I125" s="21">
        <v>11152</v>
      </c>
      <c r="J125" s="18" t="s">
        <v>96</v>
      </c>
    </row>
    <row r="126" customHeight="1" spans="1:10">
      <c r="A126" s="17">
        <v>2019</v>
      </c>
      <c r="B126" s="18" t="s">
        <v>88</v>
      </c>
      <c r="C126" s="18" t="s">
        <v>94</v>
      </c>
      <c r="D126" s="18" t="s">
        <v>95</v>
      </c>
      <c r="E126" s="18" t="s">
        <v>13</v>
      </c>
      <c r="F126" s="18" t="s">
        <v>20</v>
      </c>
      <c r="G126" s="18" t="s">
        <v>21</v>
      </c>
      <c r="H126" s="18" t="s">
        <v>16</v>
      </c>
      <c r="I126" s="17">
        <v>134</v>
      </c>
      <c r="J126" s="18" t="s">
        <v>96</v>
      </c>
    </row>
    <row r="127" customHeight="1" spans="1:10">
      <c r="A127" s="17">
        <v>2019</v>
      </c>
      <c r="B127" s="18" t="s">
        <v>88</v>
      </c>
      <c r="C127" s="18" t="s">
        <v>94</v>
      </c>
      <c r="D127" s="18" t="s">
        <v>95</v>
      </c>
      <c r="E127" s="18" t="s">
        <v>13</v>
      </c>
      <c r="F127" s="18" t="s">
        <v>22</v>
      </c>
      <c r="G127" s="18" t="s">
        <v>23</v>
      </c>
      <c r="H127" s="18" t="s">
        <v>16</v>
      </c>
      <c r="I127" s="17">
        <v>586</v>
      </c>
      <c r="J127" s="18" t="s">
        <v>96</v>
      </c>
    </row>
    <row r="128" customHeight="1" spans="1:10">
      <c r="A128" s="17">
        <v>2019</v>
      </c>
      <c r="B128" s="18" t="s">
        <v>88</v>
      </c>
      <c r="C128" s="18" t="s">
        <v>94</v>
      </c>
      <c r="D128" s="18" t="s">
        <v>95</v>
      </c>
      <c r="E128" s="18" t="s">
        <v>13</v>
      </c>
      <c r="F128" s="18" t="s">
        <v>24</v>
      </c>
      <c r="G128" s="18" t="s">
        <v>25</v>
      </c>
      <c r="H128" s="18" t="s">
        <v>16</v>
      </c>
      <c r="I128" s="21">
        <v>10381</v>
      </c>
      <c r="J128" s="18" t="s">
        <v>96</v>
      </c>
    </row>
    <row r="129" customHeight="1" spans="1:10">
      <c r="A129" s="17">
        <v>2019</v>
      </c>
      <c r="B129" s="18" t="s">
        <v>88</v>
      </c>
      <c r="C129" s="18" t="s">
        <v>94</v>
      </c>
      <c r="D129" s="18" t="s">
        <v>95</v>
      </c>
      <c r="E129" s="18" t="s">
        <v>13</v>
      </c>
      <c r="F129" s="18" t="s">
        <v>26</v>
      </c>
      <c r="G129" s="18" t="s">
        <v>27</v>
      </c>
      <c r="H129" s="18" t="s">
        <v>16</v>
      </c>
      <c r="I129" s="17">
        <v>706</v>
      </c>
      <c r="J129" s="18" t="s">
        <v>96</v>
      </c>
    </row>
    <row r="130" customHeight="1" spans="1:10">
      <c r="A130" s="17">
        <v>2019</v>
      </c>
      <c r="B130" s="18" t="s">
        <v>88</v>
      </c>
      <c r="C130" s="18" t="s">
        <v>94</v>
      </c>
      <c r="D130" s="18" t="s">
        <v>95</v>
      </c>
      <c r="E130" s="18" t="s">
        <v>13</v>
      </c>
      <c r="F130" s="18" t="s">
        <v>28</v>
      </c>
      <c r="G130" s="18" t="s">
        <v>29</v>
      </c>
      <c r="H130" s="18" t="s">
        <v>16</v>
      </c>
      <c r="I130" s="17">
        <v>183</v>
      </c>
      <c r="J130" s="18" t="s">
        <v>96</v>
      </c>
    </row>
    <row r="131" customHeight="1" spans="1:10">
      <c r="A131" s="17">
        <v>2019</v>
      </c>
      <c r="B131" s="18" t="s">
        <v>88</v>
      </c>
      <c r="C131" s="18" t="s">
        <v>94</v>
      </c>
      <c r="D131" s="18" t="s">
        <v>95</v>
      </c>
      <c r="E131" s="18" t="s">
        <v>13</v>
      </c>
      <c r="F131" s="18" t="s">
        <v>30</v>
      </c>
      <c r="G131" s="18" t="s">
        <v>31</v>
      </c>
      <c r="H131" s="18" t="s">
        <v>16</v>
      </c>
      <c r="I131" s="17">
        <v>551</v>
      </c>
      <c r="J131" s="18" t="s">
        <v>96</v>
      </c>
    </row>
    <row r="132" customHeight="1" spans="1:10">
      <c r="A132" s="17">
        <v>2019</v>
      </c>
      <c r="B132" s="18" t="s">
        <v>88</v>
      </c>
      <c r="C132" s="18" t="s">
        <v>94</v>
      </c>
      <c r="D132" s="18" t="s">
        <v>95</v>
      </c>
      <c r="E132" s="18" t="s">
        <v>13</v>
      </c>
      <c r="F132" s="18" t="s">
        <v>32</v>
      </c>
      <c r="G132" s="18" t="s">
        <v>33</v>
      </c>
      <c r="H132" s="18" t="s">
        <v>16</v>
      </c>
      <c r="I132" s="21">
        <v>1036</v>
      </c>
      <c r="J132" s="18" t="s">
        <v>96</v>
      </c>
    </row>
    <row r="133" customHeight="1" spans="1:10">
      <c r="A133" s="17">
        <v>2019</v>
      </c>
      <c r="B133" s="18" t="s">
        <v>88</v>
      </c>
      <c r="C133" s="18" t="s">
        <v>94</v>
      </c>
      <c r="D133" s="18" t="s">
        <v>95</v>
      </c>
      <c r="E133" s="18" t="s">
        <v>13</v>
      </c>
      <c r="F133" s="18" t="s">
        <v>34</v>
      </c>
      <c r="G133" s="18" t="s">
        <v>35</v>
      </c>
      <c r="H133" s="18" t="s">
        <v>16</v>
      </c>
      <c r="I133" s="17">
        <v>0</v>
      </c>
      <c r="J133" s="18" t="s">
        <v>96</v>
      </c>
    </row>
    <row r="134" customHeight="1" spans="1:10">
      <c r="A134" s="17">
        <v>2019</v>
      </c>
      <c r="B134" s="18" t="s">
        <v>88</v>
      </c>
      <c r="C134" s="18" t="s">
        <v>94</v>
      </c>
      <c r="D134" s="18" t="s">
        <v>95</v>
      </c>
      <c r="E134" s="18" t="s">
        <v>13</v>
      </c>
      <c r="F134" s="18" t="s">
        <v>38</v>
      </c>
      <c r="G134" s="18" t="s">
        <v>39</v>
      </c>
      <c r="H134" s="18" t="s">
        <v>16</v>
      </c>
      <c r="I134" s="21">
        <v>7836</v>
      </c>
      <c r="J134" s="18" t="s">
        <v>96</v>
      </c>
    </row>
    <row r="135" customHeight="1" spans="1:10">
      <c r="A135" s="17">
        <v>2019</v>
      </c>
      <c r="B135" s="18" t="s">
        <v>88</v>
      </c>
      <c r="C135" s="18" t="s">
        <v>94</v>
      </c>
      <c r="D135" s="18" t="s">
        <v>95</v>
      </c>
      <c r="E135" s="18" t="s">
        <v>13</v>
      </c>
      <c r="F135" s="18" t="s">
        <v>40</v>
      </c>
      <c r="G135" s="18" t="s">
        <v>41</v>
      </c>
      <c r="H135" s="18" t="s">
        <v>16</v>
      </c>
      <c r="I135" s="17">
        <v>69</v>
      </c>
      <c r="J135" s="18" t="s">
        <v>96</v>
      </c>
    </row>
    <row r="136" customHeight="1" spans="1:10">
      <c r="A136" s="17">
        <v>2019</v>
      </c>
      <c r="B136" s="18" t="s">
        <v>88</v>
      </c>
      <c r="C136" s="18" t="s">
        <v>94</v>
      </c>
      <c r="D136" s="18" t="s">
        <v>95</v>
      </c>
      <c r="E136" s="18" t="s">
        <v>13</v>
      </c>
      <c r="F136" s="18" t="s">
        <v>42</v>
      </c>
      <c r="G136" s="18" t="s">
        <v>43</v>
      </c>
      <c r="H136" s="18" t="s">
        <v>16</v>
      </c>
      <c r="I136" s="21">
        <v>6526</v>
      </c>
      <c r="J136" s="18" t="s">
        <v>96</v>
      </c>
    </row>
    <row r="137" customHeight="1" spans="1:10">
      <c r="A137" s="17">
        <v>2019</v>
      </c>
      <c r="B137" s="18" t="s">
        <v>88</v>
      </c>
      <c r="C137" s="18" t="s">
        <v>94</v>
      </c>
      <c r="D137" s="18" t="s">
        <v>95</v>
      </c>
      <c r="E137" s="18" t="s">
        <v>13</v>
      </c>
      <c r="F137" s="18" t="s">
        <v>44</v>
      </c>
      <c r="G137" s="18" t="s">
        <v>45</v>
      </c>
      <c r="H137" s="18" t="s">
        <v>16</v>
      </c>
      <c r="I137" s="21">
        <v>6689</v>
      </c>
      <c r="J137" s="18" t="s">
        <v>96</v>
      </c>
    </row>
    <row r="138" customHeight="1" spans="1:10">
      <c r="A138" s="17">
        <v>2019</v>
      </c>
      <c r="B138" s="18" t="s">
        <v>88</v>
      </c>
      <c r="C138" s="18" t="s">
        <v>94</v>
      </c>
      <c r="D138" s="18" t="s">
        <v>95</v>
      </c>
      <c r="E138" s="18" t="s">
        <v>13</v>
      </c>
      <c r="F138" s="18" t="s">
        <v>46</v>
      </c>
      <c r="G138" s="18" t="s">
        <v>47</v>
      </c>
      <c r="H138" s="18" t="s">
        <v>16</v>
      </c>
      <c r="I138" s="21">
        <v>1654</v>
      </c>
      <c r="J138" s="18" t="s">
        <v>96</v>
      </c>
    </row>
    <row r="139" customHeight="1" spans="1:10">
      <c r="A139" s="17">
        <v>2019</v>
      </c>
      <c r="B139" s="18" t="s">
        <v>88</v>
      </c>
      <c r="C139" s="18" t="s">
        <v>94</v>
      </c>
      <c r="D139" s="18" t="s">
        <v>95</v>
      </c>
      <c r="E139" s="18" t="s">
        <v>13</v>
      </c>
      <c r="F139" s="18" t="s">
        <v>48</v>
      </c>
      <c r="G139" s="18" t="s">
        <v>49</v>
      </c>
      <c r="H139" s="18" t="s">
        <v>50</v>
      </c>
      <c r="I139" s="21">
        <v>58600</v>
      </c>
      <c r="J139" s="18" t="s">
        <v>96</v>
      </c>
    </row>
    <row r="140" customHeight="1" spans="1:10">
      <c r="A140" s="17">
        <v>2019</v>
      </c>
      <c r="B140" s="18" t="s">
        <v>88</v>
      </c>
      <c r="C140" s="18" t="s">
        <v>94</v>
      </c>
      <c r="D140" s="18" t="s">
        <v>95</v>
      </c>
      <c r="E140" s="18" t="s">
        <v>13</v>
      </c>
      <c r="F140" s="18" t="s">
        <v>51</v>
      </c>
      <c r="G140" s="18" t="s">
        <v>52</v>
      </c>
      <c r="H140" s="18" t="s">
        <v>50</v>
      </c>
      <c r="I140" s="21">
        <v>13347</v>
      </c>
      <c r="J140" s="18" t="s">
        <v>96</v>
      </c>
    </row>
    <row r="141" customHeight="1" spans="1:10">
      <c r="A141" s="17">
        <v>2019</v>
      </c>
      <c r="B141" s="18" t="s">
        <v>88</v>
      </c>
      <c r="C141" s="18" t="s">
        <v>94</v>
      </c>
      <c r="D141" s="18" t="s">
        <v>95</v>
      </c>
      <c r="E141" s="18" t="s">
        <v>13</v>
      </c>
      <c r="F141" s="18" t="s">
        <v>53</v>
      </c>
      <c r="G141" s="18" t="s">
        <v>54</v>
      </c>
      <c r="H141" s="18" t="s">
        <v>50</v>
      </c>
      <c r="I141" s="21">
        <v>37381</v>
      </c>
      <c r="J141" s="18" t="s">
        <v>96</v>
      </c>
    </row>
    <row r="142" customHeight="1" spans="1:10">
      <c r="A142" s="17">
        <v>2019</v>
      </c>
      <c r="B142" s="18" t="s">
        <v>88</v>
      </c>
      <c r="C142" s="18" t="s">
        <v>94</v>
      </c>
      <c r="D142" s="18" t="s">
        <v>95</v>
      </c>
      <c r="E142" s="18" t="s">
        <v>13</v>
      </c>
      <c r="F142" s="18" t="s">
        <v>55</v>
      </c>
      <c r="G142" s="18" t="s">
        <v>56</v>
      </c>
      <c r="H142" s="18" t="s">
        <v>50</v>
      </c>
      <c r="I142" s="21">
        <v>7872</v>
      </c>
      <c r="J142" s="18" t="s">
        <v>96</v>
      </c>
    </row>
    <row r="143" customHeight="1" spans="1:10">
      <c r="A143" s="17">
        <v>2019</v>
      </c>
      <c r="B143" s="18" t="s">
        <v>88</v>
      </c>
      <c r="C143" s="18" t="s">
        <v>94</v>
      </c>
      <c r="D143" s="18" t="s">
        <v>95</v>
      </c>
      <c r="E143" s="18" t="s">
        <v>13</v>
      </c>
      <c r="F143" s="18" t="s">
        <v>57</v>
      </c>
      <c r="G143" s="18" t="s">
        <v>58</v>
      </c>
      <c r="H143" s="18" t="s">
        <v>50</v>
      </c>
      <c r="I143" s="21">
        <v>58600</v>
      </c>
      <c r="J143" s="18" t="s">
        <v>96</v>
      </c>
    </row>
    <row r="144" customHeight="1" spans="1:10">
      <c r="A144" s="17">
        <v>2019</v>
      </c>
      <c r="B144" s="18" t="s">
        <v>88</v>
      </c>
      <c r="C144" s="18" t="s">
        <v>94</v>
      </c>
      <c r="D144" s="18" t="s">
        <v>95</v>
      </c>
      <c r="E144" s="18" t="s">
        <v>13</v>
      </c>
      <c r="F144" s="18" t="s">
        <v>59</v>
      </c>
      <c r="G144" s="18" t="s">
        <v>60</v>
      </c>
      <c r="H144" s="18" t="s">
        <v>50</v>
      </c>
      <c r="I144" s="21">
        <v>32303</v>
      </c>
      <c r="J144" s="18" t="s">
        <v>96</v>
      </c>
    </row>
    <row r="145" customHeight="1" spans="1:10">
      <c r="A145" s="17">
        <v>2019</v>
      </c>
      <c r="B145" s="18" t="s">
        <v>88</v>
      </c>
      <c r="C145" s="18" t="s">
        <v>94</v>
      </c>
      <c r="D145" s="18" t="s">
        <v>95</v>
      </c>
      <c r="E145" s="18" t="s">
        <v>13</v>
      </c>
      <c r="F145" s="18" t="s">
        <v>61</v>
      </c>
      <c r="G145" s="18" t="s">
        <v>62</v>
      </c>
      <c r="H145" s="18" t="s">
        <v>50</v>
      </c>
      <c r="I145" s="21">
        <v>10064</v>
      </c>
      <c r="J145" s="18" t="s">
        <v>96</v>
      </c>
    </row>
    <row r="146" customHeight="1" spans="1:10">
      <c r="A146" s="17">
        <v>2019</v>
      </c>
      <c r="B146" s="18" t="s">
        <v>88</v>
      </c>
      <c r="C146" s="18" t="s">
        <v>94</v>
      </c>
      <c r="D146" s="18" t="s">
        <v>95</v>
      </c>
      <c r="E146" s="18" t="s">
        <v>13</v>
      </c>
      <c r="F146" s="18" t="s">
        <v>63</v>
      </c>
      <c r="G146" s="18" t="s">
        <v>64</v>
      </c>
      <c r="H146" s="18" t="s">
        <v>50</v>
      </c>
      <c r="I146" s="21">
        <v>16233</v>
      </c>
      <c r="J146" s="18" t="s">
        <v>96</v>
      </c>
    </row>
    <row r="147" customHeight="1" spans="1:10">
      <c r="A147" s="17">
        <v>2019</v>
      </c>
      <c r="B147" s="18" t="s">
        <v>88</v>
      </c>
      <c r="C147" s="18" t="s">
        <v>94</v>
      </c>
      <c r="D147" s="18" t="s">
        <v>95</v>
      </c>
      <c r="E147" s="18" t="s">
        <v>65</v>
      </c>
      <c r="F147" s="18" t="s">
        <v>66</v>
      </c>
      <c r="G147" s="18" t="s">
        <v>67</v>
      </c>
      <c r="H147" s="18" t="s">
        <v>68</v>
      </c>
      <c r="I147" s="21">
        <v>527800</v>
      </c>
      <c r="J147" s="18" t="s">
        <v>96</v>
      </c>
    </row>
    <row r="148" customHeight="1" spans="1:10">
      <c r="A148" s="17">
        <v>2019</v>
      </c>
      <c r="B148" s="18" t="s">
        <v>88</v>
      </c>
      <c r="C148" s="18" t="s">
        <v>94</v>
      </c>
      <c r="D148" s="18" t="s">
        <v>95</v>
      </c>
      <c r="E148" s="18" t="s">
        <v>65</v>
      </c>
      <c r="F148" s="18" t="s">
        <v>69</v>
      </c>
      <c r="G148" s="18" t="s">
        <v>70</v>
      </c>
      <c r="H148" s="18" t="s">
        <v>68</v>
      </c>
      <c r="I148" s="21">
        <v>73500</v>
      </c>
      <c r="J148" s="18" t="s">
        <v>96</v>
      </c>
    </row>
    <row r="149" customHeight="1" spans="1:10">
      <c r="A149" s="17">
        <v>2019</v>
      </c>
      <c r="B149" s="18" t="s">
        <v>88</v>
      </c>
      <c r="C149" s="18" t="s">
        <v>94</v>
      </c>
      <c r="D149" s="18" t="s">
        <v>95</v>
      </c>
      <c r="E149" s="18" t="s">
        <v>71</v>
      </c>
      <c r="F149" s="18" t="s">
        <v>72</v>
      </c>
      <c r="G149" s="18" t="s">
        <v>73</v>
      </c>
      <c r="H149" s="18" t="s">
        <v>68</v>
      </c>
      <c r="I149" s="17">
        <v>133</v>
      </c>
      <c r="J149" s="18" t="s">
        <v>96</v>
      </c>
    </row>
    <row r="150" customHeight="1" spans="1:10">
      <c r="A150" s="17">
        <v>2019</v>
      </c>
      <c r="B150" s="18" t="s">
        <v>88</v>
      </c>
      <c r="C150" s="18" t="s">
        <v>94</v>
      </c>
      <c r="D150" s="18" t="s">
        <v>95</v>
      </c>
      <c r="E150" s="18" t="s">
        <v>71</v>
      </c>
      <c r="F150" s="18" t="s">
        <v>74</v>
      </c>
      <c r="G150" s="18" t="s">
        <v>75</v>
      </c>
      <c r="H150" s="18" t="s">
        <v>68</v>
      </c>
      <c r="I150" s="17">
        <v>66</v>
      </c>
      <c r="J150" s="18" t="s">
        <v>96</v>
      </c>
    </row>
    <row r="151" customHeight="1" spans="1:10">
      <c r="A151" s="17">
        <v>2019</v>
      </c>
      <c r="B151" s="18" t="s">
        <v>88</v>
      </c>
      <c r="C151" s="18" t="s">
        <v>94</v>
      </c>
      <c r="D151" s="18" t="s">
        <v>95</v>
      </c>
      <c r="E151" s="18" t="s">
        <v>71</v>
      </c>
      <c r="F151" s="18" t="s">
        <v>76</v>
      </c>
      <c r="G151" s="18" t="s">
        <v>77</v>
      </c>
      <c r="H151" s="18" t="s">
        <v>68</v>
      </c>
      <c r="I151" s="17">
        <v>5</v>
      </c>
      <c r="J151" s="18" t="s">
        <v>96</v>
      </c>
    </row>
    <row r="152" customHeight="1" spans="1:10">
      <c r="A152" s="17">
        <v>2019</v>
      </c>
      <c r="B152" s="18" t="s">
        <v>88</v>
      </c>
      <c r="C152" s="18" t="s">
        <v>94</v>
      </c>
      <c r="D152" s="18" t="s">
        <v>95</v>
      </c>
      <c r="E152" s="18" t="s">
        <v>71</v>
      </c>
      <c r="F152" s="18" t="s">
        <v>78</v>
      </c>
      <c r="G152" s="18" t="s">
        <v>79</v>
      </c>
      <c r="H152" s="18" t="s">
        <v>68</v>
      </c>
      <c r="I152" s="17">
        <v>3</v>
      </c>
      <c r="J152" s="18" t="s">
        <v>96</v>
      </c>
    </row>
    <row r="153" customHeight="1" spans="1:10">
      <c r="A153" s="17">
        <v>2019</v>
      </c>
      <c r="B153" s="18" t="s">
        <v>88</v>
      </c>
      <c r="C153" s="18" t="s">
        <v>94</v>
      </c>
      <c r="D153" s="18" t="s">
        <v>95</v>
      </c>
      <c r="E153" s="18" t="s">
        <v>71</v>
      </c>
      <c r="F153" s="18" t="s">
        <v>80</v>
      </c>
      <c r="G153" s="18" t="s">
        <v>81</v>
      </c>
      <c r="H153" s="18" t="s">
        <v>68</v>
      </c>
      <c r="I153" s="17">
        <v>55</v>
      </c>
      <c r="J153" s="18" t="s">
        <v>96</v>
      </c>
    </row>
    <row r="154" customHeight="1" spans="1:10">
      <c r="A154" s="17">
        <v>2019</v>
      </c>
      <c r="B154" s="18" t="s">
        <v>92</v>
      </c>
      <c r="C154" s="18" t="s">
        <v>97</v>
      </c>
      <c r="D154" s="18" t="s">
        <v>95</v>
      </c>
      <c r="E154" s="18" t="s">
        <v>13</v>
      </c>
      <c r="F154" s="18" t="s">
        <v>14</v>
      </c>
      <c r="G154" s="18" t="s">
        <v>15</v>
      </c>
      <c r="H154" s="18" t="s">
        <v>16</v>
      </c>
      <c r="I154" s="21">
        <v>11872</v>
      </c>
      <c r="J154" s="18" t="s">
        <v>96</v>
      </c>
    </row>
    <row r="155" customHeight="1" spans="1:10">
      <c r="A155" s="17">
        <v>2019</v>
      </c>
      <c r="B155" s="18" t="s">
        <v>92</v>
      </c>
      <c r="C155" s="18" t="s">
        <v>97</v>
      </c>
      <c r="D155" s="18" t="s">
        <v>95</v>
      </c>
      <c r="E155" s="18" t="s">
        <v>13</v>
      </c>
      <c r="F155" s="18" t="s">
        <v>18</v>
      </c>
      <c r="G155" s="18" t="s">
        <v>19</v>
      </c>
      <c r="H155" s="18" t="s">
        <v>16</v>
      </c>
      <c r="I155" s="21">
        <v>11152</v>
      </c>
      <c r="J155" s="18" t="s">
        <v>96</v>
      </c>
    </row>
    <row r="156" customHeight="1" spans="1:10">
      <c r="A156" s="17">
        <v>2019</v>
      </c>
      <c r="B156" s="18" t="s">
        <v>92</v>
      </c>
      <c r="C156" s="18" t="s">
        <v>97</v>
      </c>
      <c r="D156" s="18" t="s">
        <v>95</v>
      </c>
      <c r="E156" s="18" t="s">
        <v>13</v>
      </c>
      <c r="F156" s="18" t="s">
        <v>20</v>
      </c>
      <c r="G156" s="18" t="s">
        <v>21</v>
      </c>
      <c r="H156" s="18" t="s">
        <v>16</v>
      </c>
      <c r="I156" s="17">
        <v>134</v>
      </c>
      <c r="J156" s="18" t="s">
        <v>96</v>
      </c>
    </row>
    <row r="157" customHeight="1" spans="1:10">
      <c r="A157" s="17">
        <v>2019</v>
      </c>
      <c r="B157" s="18" t="s">
        <v>92</v>
      </c>
      <c r="C157" s="18" t="s">
        <v>97</v>
      </c>
      <c r="D157" s="18" t="s">
        <v>95</v>
      </c>
      <c r="E157" s="18" t="s">
        <v>13</v>
      </c>
      <c r="F157" s="18" t="s">
        <v>22</v>
      </c>
      <c r="G157" s="18" t="s">
        <v>23</v>
      </c>
      <c r="H157" s="18" t="s">
        <v>16</v>
      </c>
      <c r="I157" s="17">
        <v>586</v>
      </c>
      <c r="J157" s="18" t="s">
        <v>96</v>
      </c>
    </row>
    <row r="158" customHeight="1" spans="1:10">
      <c r="A158" s="17">
        <v>2019</v>
      </c>
      <c r="B158" s="18" t="s">
        <v>92</v>
      </c>
      <c r="C158" s="18" t="s">
        <v>97</v>
      </c>
      <c r="D158" s="18" t="s">
        <v>95</v>
      </c>
      <c r="E158" s="18" t="s">
        <v>13</v>
      </c>
      <c r="F158" s="18" t="s">
        <v>24</v>
      </c>
      <c r="G158" s="18" t="s">
        <v>25</v>
      </c>
      <c r="H158" s="18" t="s">
        <v>16</v>
      </c>
      <c r="I158" s="21">
        <v>10381</v>
      </c>
      <c r="J158" s="18" t="s">
        <v>96</v>
      </c>
    </row>
    <row r="159" customHeight="1" spans="1:10">
      <c r="A159" s="17">
        <v>2019</v>
      </c>
      <c r="B159" s="18" t="s">
        <v>92</v>
      </c>
      <c r="C159" s="18" t="s">
        <v>97</v>
      </c>
      <c r="D159" s="18" t="s">
        <v>95</v>
      </c>
      <c r="E159" s="18" t="s">
        <v>13</v>
      </c>
      <c r="F159" s="18" t="s">
        <v>26</v>
      </c>
      <c r="G159" s="18" t="s">
        <v>27</v>
      </c>
      <c r="H159" s="18" t="s">
        <v>16</v>
      </c>
      <c r="I159" s="17">
        <v>706</v>
      </c>
      <c r="J159" s="18" t="s">
        <v>96</v>
      </c>
    </row>
    <row r="160" customHeight="1" spans="1:10">
      <c r="A160" s="17">
        <v>2019</v>
      </c>
      <c r="B160" s="18" t="s">
        <v>92</v>
      </c>
      <c r="C160" s="18" t="s">
        <v>97</v>
      </c>
      <c r="D160" s="18" t="s">
        <v>95</v>
      </c>
      <c r="E160" s="18" t="s">
        <v>13</v>
      </c>
      <c r="F160" s="18" t="s">
        <v>28</v>
      </c>
      <c r="G160" s="18" t="s">
        <v>29</v>
      </c>
      <c r="H160" s="18" t="s">
        <v>16</v>
      </c>
      <c r="I160" s="17">
        <v>183</v>
      </c>
      <c r="J160" s="18" t="s">
        <v>96</v>
      </c>
    </row>
    <row r="161" customHeight="1" spans="1:10">
      <c r="A161" s="17">
        <v>2019</v>
      </c>
      <c r="B161" s="18" t="s">
        <v>92</v>
      </c>
      <c r="C161" s="18" t="s">
        <v>97</v>
      </c>
      <c r="D161" s="18" t="s">
        <v>95</v>
      </c>
      <c r="E161" s="18" t="s">
        <v>13</v>
      </c>
      <c r="F161" s="18" t="s">
        <v>30</v>
      </c>
      <c r="G161" s="18" t="s">
        <v>31</v>
      </c>
      <c r="H161" s="18" t="s">
        <v>16</v>
      </c>
      <c r="I161" s="17">
        <v>551</v>
      </c>
      <c r="J161" s="18" t="s">
        <v>96</v>
      </c>
    </row>
    <row r="162" customHeight="1" spans="1:10">
      <c r="A162" s="17">
        <v>2019</v>
      </c>
      <c r="B162" s="18" t="s">
        <v>92</v>
      </c>
      <c r="C162" s="18" t="s">
        <v>97</v>
      </c>
      <c r="D162" s="18" t="s">
        <v>95</v>
      </c>
      <c r="E162" s="18" t="s">
        <v>13</v>
      </c>
      <c r="F162" s="18" t="s">
        <v>32</v>
      </c>
      <c r="G162" s="18" t="s">
        <v>33</v>
      </c>
      <c r="H162" s="18" t="s">
        <v>16</v>
      </c>
      <c r="I162" s="21">
        <v>1036</v>
      </c>
      <c r="J162" s="18" t="s">
        <v>96</v>
      </c>
    </row>
    <row r="163" customHeight="1" spans="1:10">
      <c r="A163" s="17">
        <v>2019</v>
      </c>
      <c r="B163" s="18" t="s">
        <v>92</v>
      </c>
      <c r="C163" s="18" t="s">
        <v>97</v>
      </c>
      <c r="D163" s="18" t="s">
        <v>95</v>
      </c>
      <c r="E163" s="18" t="s">
        <v>13</v>
      </c>
      <c r="F163" s="18" t="s">
        <v>34</v>
      </c>
      <c r="G163" s="18" t="s">
        <v>35</v>
      </c>
      <c r="H163" s="18" t="s">
        <v>16</v>
      </c>
      <c r="I163" s="17">
        <v>0</v>
      </c>
      <c r="J163" s="18" t="s">
        <v>96</v>
      </c>
    </row>
    <row r="164" customHeight="1" spans="1:10">
      <c r="A164" s="17">
        <v>2019</v>
      </c>
      <c r="B164" s="18" t="s">
        <v>92</v>
      </c>
      <c r="C164" s="18" t="s">
        <v>97</v>
      </c>
      <c r="D164" s="18" t="s">
        <v>95</v>
      </c>
      <c r="E164" s="18" t="s">
        <v>13</v>
      </c>
      <c r="F164" s="18" t="s">
        <v>38</v>
      </c>
      <c r="G164" s="18" t="s">
        <v>39</v>
      </c>
      <c r="H164" s="18" t="s">
        <v>16</v>
      </c>
      <c r="I164" s="21">
        <v>7836</v>
      </c>
      <c r="J164" s="18" t="s">
        <v>96</v>
      </c>
    </row>
    <row r="165" customHeight="1" spans="1:10">
      <c r="A165" s="17">
        <v>2019</v>
      </c>
      <c r="B165" s="18" t="s">
        <v>92</v>
      </c>
      <c r="C165" s="18" t="s">
        <v>97</v>
      </c>
      <c r="D165" s="18" t="s">
        <v>95</v>
      </c>
      <c r="E165" s="18" t="s">
        <v>13</v>
      </c>
      <c r="F165" s="18" t="s">
        <v>40</v>
      </c>
      <c r="G165" s="18" t="s">
        <v>41</v>
      </c>
      <c r="H165" s="18" t="s">
        <v>16</v>
      </c>
      <c r="I165" s="17">
        <v>69</v>
      </c>
      <c r="J165" s="18" t="s">
        <v>96</v>
      </c>
    </row>
    <row r="166" customHeight="1" spans="1:10">
      <c r="A166" s="17">
        <v>2019</v>
      </c>
      <c r="B166" s="18" t="s">
        <v>92</v>
      </c>
      <c r="C166" s="18" t="s">
        <v>97</v>
      </c>
      <c r="D166" s="18" t="s">
        <v>95</v>
      </c>
      <c r="E166" s="18" t="s">
        <v>13</v>
      </c>
      <c r="F166" s="18" t="s">
        <v>42</v>
      </c>
      <c r="G166" s="18" t="s">
        <v>43</v>
      </c>
      <c r="H166" s="18" t="s">
        <v>16</v>
      </c>
      <c r="I166" s="21">
        <v>6526</v>
      </c>
      <c r="J166" s="18" t="s">
        <v>96</v>
      </c>
    </row>
    <row r="167" customHeight="1" spans="1:10">
      <c r="A167" s="17">
        <v>2019</v>
      </c>
      <c r="B167" s="18" t="s">
        <v>92</v>
      </c>
      <c r="C167" s="18" t="s">
        <v>97</v>
      </c>
      <c r="D167" s="18" t="s">
        <v>95</v>
      </c>
      <c r="E167" s="18" t="s">
        <v>13</v>
      </c>
      <c r="F167" s="18" t="s">
        <v>44</v>
      </c>
      <c r="G167" s="18" t="s">
        <v>45</v>
      </c>
      <c r="H167" s="18" t="s">
        <v>16</v>
      </c>
      <c r="I167" s="21">
        <v>6689</v>
      </c>
      <c r="J167" s="18" t="s">
        <v>96</v>
      </c>
    </row>
    <row r="168" customHeight="1" spans="1:10">
      <c r="A168" s="17">
        <v>2019</v>
      </c>
      <c r="B168" s="18" t="s">
        <v>92</v>
      </c>
      <c r="C168" s="18" t="s">
        <v>97</v>
      </c>
      <c r="D168" s="18" t="s">
        <v>95</v>
      </c>
      <c r="E168" s="18" t="s">
        <v>13</v>
      </c>
      <c r="F168" s="18" t="s">
        <v>46</v>
      </c>
      <c r="G168" s="18" t="s">
        <v>47</v>
      </c>
      <c r="H168" s="18" t="s">
        <v>16</v>
      </c>
      <c r="I168" s="21">
        <v>1654</v>
      </c>
      <c r="J168" s="18" t="s">
        <v>96</v>
      </c>
    </row>
    <row r="169" customHeight="1" spans="1:10">
      <c r="A169" s="17">
        <v>2019</v>
      </c>
      <c r="B169" s="18" t="s">
        <v>92</v>
      </c>
      <c r="C169" s="18" t="s">
        <v>97</v>
      </c>
      <c r="D169" s="18" t="s">
        <v>95</v>
      </c>
      <c r="E169" s="18" t="s">
        <v>13</v>
      </c>
      <c r="F169" s="18" t="s">
        <v>48</v>
      </c>
      <c r="G169" s="18" t="s">
        <v>49</v>
      </c>
      <c r="H169" s="18" t="s">
        <v>50</v>
      </c>
      <c r="I169" s="21">
        <v>58600</v>
      </c>
      <c r="J169" s="18" t="s">
        <v>96</v>
      </c>
    </row>
    <row r="170" customHeight="1" spans="1:10">
      <c r="A170" s="17">
        <v>2019</v>
      </c>
      <c r="B170" s="18" t="s">
        <v>92</v>
      </c>
      <c r="C170" s="18" t="s">
        <v>97</v>
      </c>
      <c r="D170" s="18" t="s">
        <v>95</v>
      </c>
      <c r="E170" s="18" t="s">
        <v>13</v>
      </c>
      <c r="F170" s="18" t="s">
        <v>51</v>
      </c>
      <c r="G170" s="18" t="s">
        <v>52</v>
      </c>
      <c r="H170" s="18" t="s">
        <v>50</v>
      </c>
      <c r="I170" s="21">
        <v>13347</v>
      </c>
      <c r="J170" s="18" t="s">
        <v>96</v>
      </c>
    </row>
    <row r="171" customHeight="1" spans="1:10">
      <c r="A171" s="17">
        <v>2019</v>
      </c>
      <c r="B171" s="18" t="s">
        <v>92</v>
      </c>
      <c r="C171" s="18" t="s">
        <v>97</v>
      </c>
      <c r="D171" s="18" t="s">
        <v>95</v>
      </c>
      <c r="E171" s="18" t="s">
        <v>13</v>
      </c>
      <c r="F171" s="18" t="s">
        <v>53</v>
      </c>
      <c r="G171" s="18" t="s">
        <v>54</v>
      </c>
      <c r="H171" s="18" t="s">
        <v>50</v>
      </c>
      <c r="I171" s="21">
        <v>37381</v>
      </c>
      <c r="J171" s="18" t="s">
        <v>96</v>
      </c>
    </row>
    <row r="172" customHeight="1" spans="1:10">
      <c r="A172" s="17">
        <v>2019</v>
      </c>
      <c r="B172" s="18" t="s">
        <v>92</v>
      </c>
      <c r="C172" s="18" t="s">
        <v>97</v>
      </c>
      <c r="D172" s="18" t="s">
        <v>95</v>
      </c>
      <c r="E172" s="18" t="s">
        <v>13</v>
      </c>
      <c r="F172" s="18" t="s">
        <v>55</v>
      </c>
      <c r="G172" s="18" t="s">
        <v>56</v>
      </c>
      <c r="H172" s="18" t="s">
        <v>50</v>
      </c>
      <c r="I172" s="21">
        <v>7872</v>
      </c>
      <c r="J172" s="18" t="s">
        <v>96</v>
      </c>
    </row>
    <row r="173" customHeight="1" spans="1:10">
      <c r="A173" s="17">
        <v>2019</v>
      </c>
      <c r="B173" s="18" t="s">
        <v>92</v>
      </c>
      <c r="C173" s="18" t="s">
        <v>97</v>
      </c>
      <c r="D173" s="18" t="s">
        <v>95</v>
      </c>
      <c r="E173" s="18" t="s">
        <v>13</v>
      </c>
      <c r="F173" s="18" t="s">
        <v>57</v>
      </c>
      <c r="G173" s="18" t="s">
        <v>58</v>
      </c>
      <c r="H173" s="18" t="s">
        <v>50</v>
      </c>
      <c r="I173" s="21">
        <v>58600</v>
      </c>
      <c r="J173" s="18" t="s">
        <v>96</v>
      </c>
    </row>
    <row r="174" customHeight="1" spans="1:10">
      <c r="A174" s="17">
        <v>2019</v>
      </c>
      <c r="B174" s="18" t="s">
        <v>92</v>
      </c>
      <c r="C174" s="18" t="s">
        <v>97</v>
      </c>
      <c r="D174" s="18" t="s">
        <v>95</v>
      </c>
      <c r="E174" s="18" t="s">
        <v>13</v>
      </c>
      <c r="F174" s="18" t="s">
        <v>59</v>
      </c>
      <c r="G174" s="18" t="s">
        <v>60</v>
      </c>
      <c r="H174" s="18" t="s">
        <v>50</v>
      </c>
      <c r="I174" s="21">
        <v>32303</v>
      </c>
      <c r="J174" s="18" t="s">
        <v>96</v>
      </c>
    </row>
    <row r="175" customHeight="1" spans="1:10">
      <c r="A175" s="17">
        <v>2019</v>
      </c>
      <c r="B175" s="18" t="s">
        <v>92</v>
      </c>
      <c r="C175" s="18" t="s">
        <v>97</v>
      </c>
      <c r="D175" s="18" t="s">
        <v>95</v>
      </c>
      <c r="E175" s="18" t="s">
        <v>13</v>
      </c>
      <c r="F175" s="18" t="s">
        <v>61</v>
      </c>
      <c r="G175" s="18" t="s">
        <v>62</v>
      </c>
      <c r="H175" s="18" t="s">
        <v>50</v>
      </c>
      <c r="I175" s="21">
        <v>10064</v>
      </c>
      <c r="J175" s="18" t="s">
        <v>96</v>
      </c>
    </row>
    <row r="176" customHeight="1" spans="1:10">
      <c r="A176" s="17">
        <v>2019</v>
      </c>
      <c r="B176" s="18" t="s">
        <v>92</v>
      </c>
      <c r="C176" s="18" t="s">
        <v>97</v>
      </c>
      <c r="D176" s="18" t="s">
        <v>95</v>
      </c>
      <c r="E176" s="18" t="s">
        <v>13</v>
      </c>
      <c r="F176" s="18" t="s">
        <v>63</v>
      </c>
      <c r="G176" s="18" t="s">
        <v>64</v>
      </c>
      <c r="H176" s="18" t="s">
        <v>50</v>
      </c>
      <c r="I176" s="21">
        <v>16233</v>
      </c>
      <c r="J176" s="18" t="s">
        <v>96</v>
      </c>
    </row>
    <row r="177" customHeight="1" spans="1:10">
      <c r="A177" s="17">
        <v>2019</v>
      </c>
      <c r="B177" s="18" t="s">
        <v>92</v>
      </c>
      <c r="C177" s="18" t="s">
        <v>97</v>
      </c>
      <c r="D177" s="18" t="s">
        <v>95</v>
      </c>
      <c r="E177" s="18" t="s">
        <v>65</v>
      </c>
      <c r="F177" s="18" t="s">
        <v>66</v>
      </c>
      <c r="G177" s="18" t="s">
        <v>67</v>
      </c>
      <c r="H177" s="18" t="s">
        <v>68</v>
      </c>
      <c r="I177" s="21">
        <v>527800</v>
      </c>
      <c r="J177" s="18" t="s">
        <v>96</v>
      </c>
    </row>
    <row r="178" customHeight="1" spans="1:10">
      <c r="A178" s="17">
        <v>2019</v>
      </c>
      <c r="B178" s="18" t="s">
        <v>92</v>
      </c>
      <c r="C178" s="18" t="s">
        <v>97</v>
      </c>
      <c r="D178" s="18" t="s">
        <v>95</v>
      </c>
      <c r="E178" s="18" t="s">
        <v>65</v>
      </c>
      <c r="F178" s="18" t="s">
        <v>69</v>
      </c>
      <c r="G178" s="18" t="s">
        <v>70</v>
      </c>
      <c r="H178" s="18" t="s">
        <v>68</v>
      </c>
      <c r="I178" s="21">
        <v>73500</v>
      </c>
      <c r="J178" s="18" t="s">
        <v>96</v>
      </c>
    </row>
    <row r="179" customHeight="1" spans="1:10">
      <c r="A179" s="17">
        <v>2019</v>
      </c>
      <c r="B179" s="18" t="s">
        <v>92</v>
      </c>
      <c r="C179" s="18" t="s">
        <v>97</v>
      </c>
      <c r="D179" s="18" t="s">
        <v>95</v>
      </c>
      <c r="E179" s="18" t="s">
        <v>71</v>
      </c>
      <c r="F179" s="18" t="s">
        <v>72</v>
      </c>
      <c r="G179" s="18" t="s">
        <v>73</v>
      </c>
      <c r="H179" s="18" t="s">
        <v>68</v>
      </c>
      <c r="I179" s="17">
        <v>133</v>
      </c>
      <c r="J179" s="18" t="s">
        <v>96</v>
      </c>
    </row>
    <row r="180" customHeight="1" spans="1:10">
      <c r="A180" s="17">
        <v>2019</v>
      </c>
      <c r="B180" s="18" t="s">
        <v>92</v>
      </c>
      <c r="C180" s="18" t="s">
        <v>97</v>
      </c>
      <c r="D180" s="18" t="s">
        <v>95</v>
      </c>
      <c r="E180" s="18" t="s">
        <v>71</v>
      </c>
      <c r="F180" s="18" t="s">
        <v>74</v>
      </c>
      <c r="G180" s="18" t="s">
        <v>75</v>
      </c>
      <c r="H180" s="18" t="s">
        <v>68</v>
      </c>
      <c r="I180" s="17">
        <v>66</v>
      </c>
      <c r="J180" s="18" t="s">
        <v>96</v>
      </c>
    </row>
    <row r="181" customHeight="1" spans="1:10">
      <c r="A181" s="17">
        <v>2019</v>
      </c>
      <c r="B181" s="18" t="s">
        <v>92</v>
      </c>
      <c r="C181" s="18" t="s">
        <v>97</v>
      </c>
      <c r="D181" s="18" t="s">
        <v>95</v>
      </c>
      <c r="E181" s="18" t="s">
        <v>71</v>
      </c>
      <c r="F181" s="18" t="s">
        <v>76</v>
      </c>
      <c r="G181" s="18" t="s">
        <v>77</v>
      </c>
      <c r="H181" s="18" t="s">
        <v>68</v>
      </c>
      <c r="I181" s="17">
        <v>5</v>
      </c>
      <c r="J181" s="18" t="s">
        <v>96</v>
      </c>
    </row>
    <row r="182" customHeight="1" spans="1:10">
      <c r="A182" s="17">
        <v>2019</v>
      </c>
      <c r="B182" s="18" t="s">
        <v>92</v>
      </c>
      <c r="C182" s="18" t="s">
        <v>97</v>
      </c>
      <c r="D182" s="18" t="s">
        <v>95</v>
      </c>
      <c r="E182" s="18" t="s">
        <v>71</v>
      </c>
      <c r="F182" s="18" t="s">
        <v>78</v>
      </c>
      <c r="G182" s="18" t="s">
        <v>79</v>
      </c>
      <c r="H182" s="18" t="s">
        <v>68</v>
      </c>
      <c r="I182" s="17">
        <v>3</v>
      </c>
      <c r="J182" s="18" t="s">
        <v>96</v>
      </c>
    </row>
    <row r="183" customHeight="1" spans="1:10">
      <c r="A183" s="17">
        <v>2019</v>
      </c>
      <c r="B183" s="18" t="s">
        <v>92</v>
      </c>
      <c r="C183" s="18" t="s">
        <v>97</v>
      </c>
      <c r="D183" s="18" t="s">
        <v>95</v>
      </c>
      <c r="E183" s="18" t="s">
        <v>71</v>
      </c>
      <c r="F183" s="18" t="s">
        <v>80</v>
      </c>
      <c r="G183" s="18" t="s">
        <v>81</v>
      </c>
      <c r="H183" s="18" t="s">
        <v>68</v>
      </c>
      <c r="I183" s="17">
        <v>55</v>
      </c>
      <c r="J183" s="18" t="s">
        <v>96</v>
      </c>
    </row>
    <row r="184" customHeight="1" spans="1:13">
      <c r="A184" s="17">
        <v>2019</v>
      </c>
      <c r="B184" s="18" t="s">
        <v>88</v>
      </c>
      <c r="C184" s="18" t="s">
        <v>98</v>
      </c>
      <c r="D184" s="18" t="s">
        <v>99</v>
      </c>
      <c r="E184" s="18" t="s">
        <v>13</v>
      </c>
      <c r="F184" s="18" t="s">
        <v>14</v>
      </c>
      <c r="G184" s="18" t="s">
        <v>15</v>
      </c>
      <c r="H184" s="18" t="s">
        <v>16</v>
      </c>
      <c r="I184" s="21">
        <v>13757</v>
      </c>
      <c r="J184" s="18" t="s">
        <v>100</v>
      </c>
      <c r="M184" s="18"/>
    </row>
    <row r="185" customHeight="1" spans="1:13">
      <c r="A185" s="17">
        <v>2019</v>
      </c>
      <c r="B185" s="18" t="s">
        <v>88</v>
      </c>
      <c r="C185" s="18" t="s">
        <v>98</v>
      </c>
      <c r="D185" s="18" t="s">
        <v>99</v>
      </c>
      <c r="E185" s="18" t="s">
        <v>13</v>
      </c>
      <c r="F185" s="18" t="s">
        <v>18</v>
      </c>
      <c r="G185" s="18" t="s">
        <v>19</v>
      </c>
      <c r="H185" s="18" t="s">
        <v>16</v>
      </c>
      <c r="I185" s="21">
        <v>13362</v>
      </c>
      <c r="J185" s="18" t="s">
        <v>100</v>
      </c>
      <c r="M185" s="18"/>
    </row>
    <row r="186" customHeight="1" spans="1:13">
      <c r="A186" s="17">
        <v>2019</v>
      </c>
      <c r="B186" s="18" t="s">
        <v>88</v>
      </c>
      <c r="C186" s="18" t="s">
        <v>98</v>
      </c>
      <c r="D186" s="18" t="s">
        <v>99</v>
      </c>
      <c r="E186" s="18" t="s">
        <v>13</v>
      </c>
      <c r="F186" s="18" t="s">
        <v>20</v>
      </c>
      <c r="G186" s="18" t="s">
        <v>21</v>
      </c>
      <c r="H186" s="18" t="s">
        <v>16</v>
      </c>
      <c r="I186" s="17">
        <v>97</v>
      </c>
      <c r="J186" s="18" t="s">
        <v>100</v>
      </c>
      <c r="M186" s="18"/>
    </row>
    <row r="187" customHeight="1" spans="1:13">
      <c r="A187" s="17">
        <v>2019</v>
      </c>
      <c r="B187" s="18" t="s">
        <v>88</v>
      </c>
      <c r="C187" s="18" t="s">
        <v>98</v>
      </c>
      <c r="D187" s="18" t="s">
        <v>99</v>
      </c>
      <c r="E187" s="18" t="s">
        <v>13</v>
      </c>
      <c r="F187" s="18" t="s">
        <v>22</v>
      </c>
      <c r="G187" s="18" t="s">
        <v>23</v>
      </c>
      <c r="H187" s="18" t="s">
        <v>16</v>
      </c>
      <c r="I187" s="17">
        <v>299</v>
      </c>
      <c r="J187" s="18" t="s">
        <v>100</v>
      </c>
      <c r="M187" s="18"/>
    </row>
    <row r="188" customHeight="1" spans="1:13">
      <c r="A188" s="17">
        <v>2019</v>
      </c>
      <c r="B188" s="18" t="s">
        <v>88</v>
      </c>
      <c r="C188" s="18" t="s">
        <v>98</v>
      </c>
      <c r="D188" s="18" t="s">
        <v>99</v>
      </c>
      <c r="E188" s="18" t="s">
        <v>13</v>
      </c>
      <c r="F188" s="18" t="s">
        <v>24</v>
      </c>
      <c r="G188" s="18" t="s">
        <v>25</v>
      </c>
      <c r="H188" s="18" t="s">
        <v>16</v>
      </c>
      <c r="I188" s="21">
        <v>12188</v>
      </c>
      <c r="J188" s="18" t="s">
        <v>100</v>
      </c>
      <c r="M188" s="18"/>
    </row>
    <row r="189" customHeight="1" spans="1:13">
      <c r="A189" s="17">
        <v>2019</v>
      </c>
      <c r="B189" s="18" t="s">
        <v>88</v>
      </c>
      <c r="C189" s="18" t="s">
        <v>98</v>
      </c>
      <c r="D189" s="18" t="s">
        <v>99</v>
      </c>
      <c r="E189" s="18" t="s">
        <v>13</v>
      </c>
      <c r="F189" s="18" t="s">
        <v>26</v>
      </c>
      <c r="G189" s="18" t="s">
        <v>27</v>
      </c>
      <c r="H189" s="18" t="s">
        <v>16</v>
      </c>
      <c r="I189" s="21">
        <v>1596</v>
      </c>
      <c r="J189" s="18" t="s">
        <v>100</v>
      </c>
      <c r="M189" s="18"/>
    </row>
    <row r="190" customHeight="1" spans="1:13">
      <c r="A190" s="17">
        <v>2019</v>
      </c>
      <c r="B190" s="18" t="s">
        <v>88</v>
      </c>
      <c r="C190" s="18" t="s">
        <v>98</v>
      </c>
      <c r="D190" s="18" t="s">
        <v>99</v>
      </c>
      <c r="E190" s="18" t="s">
        <v>13</v>
      </c>
      <c r="F190" s="18" t="s">
        <v>28</v>
      </c>
      <c r="G190" s="18" t="s">
        <v>29</v>
      </c>
      <c r="H190" s="18" t="s">
        <v>16</v>
      </c>
      <c r="I190" s="17">
        <v>183</v>
      </c>
      <c r="J190" s="18" t="s">
        <v>100</v>
      </c>
      <c r="M190" s="18"/>
    </row>
    <row r="191" customHeight="1" spans="1:13">
      <c r="A191" s="17">
        <v>2019</v>
      </c>
      <c r="B191" s="18" t="s">
        <v>88</v>
      </c>
      <c r="C191" s="18" t="s">
        <v>98</v>
      </c>
      <c r="D191" s="18" t="s">
        <v>99</v>
      </c>
      <c r="E191" s="18" t="s">
        <v>13</v>
      </c>
      <c r="F191" s="18" t="s">
        <v>30</v>
      </c>
      <c r="G191" s="18" t="s">
        <v>31</v>
      </c>
      <c r="H191" s="18" t="s">
        <v>16</v>
      </c>
      <c r="I191" s="17">
        <v>670</v>
      </c>
      <c r="J191" s="18" t="s">
        <v>100</v>
      </c>
      <c r="M191" s="18"/>
    </row>
    <row r="192" customHeight="1" spans="1:13">
      <c r="A192" s="17">
        <v>2019</v>
      </c>
      <c r="B192" s="18" t="s">
        <v>88</v>
      </c>
      <c r="C192" s="18" t="s">
        <v>98</v>
      </c>
      <c r="D192" s="18" t="s">
        <v>99</v>
      </c>
      <c r="E192" s="18" t="s">
        <v>13</v>
      </c>
      <c r="F192" s="18" t="s">
        <v>32</v>
      </c>
      <c r="G192" s="18" t="s">
        <v>33</v>
      </c>
      <c r="H192" s="18" t="s">
        <v>16</v>
      </c>
      <c r="I192" s="21">
        <v>1480</v>
      </c>
      <c r="J192" s="18" t="s">
        <v>100</v>
      </c>
      <c r="M192" s="18"/>
    </row>
    <row r="193" customHeight="1" spans="1:13">
      <c r="A193" s="17">
        <v>2019</v>
      </c>
      <c r="B193" s="18" t="s">
        <v>88</v>
      </c>
      <c r="C193" s="18" t="s">
        <v>98</v>
      </c>
      <c r="D193" s="18" t="s">
        <v>99</v>
      </c>
      <c r="E193" s="18" t="s">
        <v>13</v>
      </c>
      <c r="F193" s="18" t="s">
        <v>34</v>
      </c>
      <c r="G193" s="18" t="s">
        <v>35</v>
      </c>
      <c r="H193" s="18" t="s">
        <v>16</v>
      </c>
      <c r="I193" s="17">
        <v>0</v>
      </c>
      <c r="J193" s="18" t="s">
        <v>100</v>
      </c>
      <c r="M193" s="18"/>
    </row>
    <row r="194" customHeight="1" spans="1:13">
      <c r="A194" s="17">
        <v>2019</v>
      </c>
      <c r="B194" s="18" t="s">
        <v>88</v>
      </c>
      <c r="C194" s="18" t="s">
        <v>98</v>
      </c>
      <c r="D194" s="18" t="s">
        <v>99</v>
      </c>
      <c r="E194" s="18" t="s">
        <v>13</v>
      </c>
      <c r="F194" s="18" t="s">
        <v>38</v>
      </c>
      <c r="G194" s="18" t="s">
        <v>39</v>
      </c>
      <c r="H194" s="18" t="s">
        <v>16</v>
      </c>
      <c r="I194" s="21">
        <v>8225</v>
      </c>
      <c r="J194" s="18" t="s">
        <v>100</v>
      </c>
      <c r="M194" s="18"/>
    </row>
    <row r="195" customHeight="1" spans="1:13">
      <c r="A195" s="17">
        <v>2019</v>
      </c>
      <c r="B195" s="18" t="s">
        <v>88</v>
      </c>
      <c r="C195" s="18" t="s">
        <v>98</v>
      </c>
      <c r="D195" s="18" t="s">
        <v>99</v>
      </c>
      <c r="E195" s="18" t="s">
        <v>13</v>
      </c>
      <c r="F195" s="18" t="s">
        <v>40</v>
      </c>
      <c r="G195" s="18" t="s">
        <v>41</v>
      </c>
      <c r="H195" s="18" t="s">
        <v>16</v>
      </c>
      <c r="I195" s="17">
        <v>34</v>
      </c>
      <c r="J195" s="18" t="s">
        <v>100</v>
      </c>
      <c r="M195" s="18"/>
    </row>
    <row r="196" customHeight="1" spans="1:13">
      <c r="A196" s="17">
        <v>2019</v>
      </c>
      <c r="B196" s="18" t="s">
        <v>88</v>
      </c>
      <c r="C196" s="18" t="s">
        <v>98</v>
      </c>
      <c r="D196" s="18" t="s">
        <v>99</v>
      </c>
      <c r="E196" s="18" t="s">
        <v>13</v>
      </c>
      <c r="F196" s="18" t="s">
        <v>42</v>
      </c>
      <c r="G196" s="18" t="s">
        <v>43</v>
      </c>
      <c r="H196" s="18" t="s">
        <v>16</v>
      </c>
      <c r="I196" s="21">
        <v>6416</v>
      </c>
      <c r="J196" s="18" t="s">
        <v>100</v>
      </c>
      <c r="M196" s="18"/>
    </row>
    <row r="197" customHeight="1" spans="1:13">
      <c r="A197" s="17">
        <v>2019</v>
      </c>
      <c r="B197" s="18" t="s">
        <v>88</v>
      </c>
      <c r="C197" s="18" t="s">
        <v>98</v>
      </c>
      <c r="D197" s="18" t="s">
        <v>99</v>
      </c>
      <c r="E197" s="18" t="s">
        <v>13</v>
      </c>
      <c r="F197" s="18" t="s">
        <v>44</v>
      </c>
      <c r="G197" s="18" t="s">
        <v>45</v>
      </c>
      <c r="H197" s="18" t="s">
        <v>16</v>
      </c>
      <c r="I197" s="21">
        <v>6370</v>
      </c>
      <c r="J197" s="18" t="s">
        <v>100</v>
      </c>
      <c r="M197" s="18"/>
    </row>
    <row r="198" customHeight="1" spans="1:13">
      <c r="A198" s="17">
        <v>2019</v>
      </c>
      <c r="B198" s="18" t="s">
        <v>88</v>
      </c>
      <c r="C198" s="18" t="s">
        <v>98</v>
      </c>
      <c r="D198" s="18" t="s">
        <v>99</v>
      </c>
      <c r="E198" s="18" t="s">
        <v>13</v>
      </c>
      <c r="F198" s="18" t="s">
        <v>46</v>
      </c>
      <c r="G198" s="18" t="s">
        <v>47</v>
      </c>
      <c r="H198" s="18" t="s">
        <v>16</v>
      </c>
      <c r="I198" s="21">
        <v>1524</v>
      </c>
      <c r="J198" s="18" t="s">
        <v>100</v>
      </c>
      <c r="M198" s="18"/>
    </row>
    <row r="199" customHeight="1" spans="1:13">
      <c r="A199" s="17">
        <v>2019</v>
      </c>
      <c r="B199" s="18" t="s">
        <v>88</v>
      </c>
      <c r="C199" s="18" t="s">
        <v>98</v>
      </c>
      <c r="D199" s="18" t="s">
        <v>99</v>
      </c>
      <c r="E199" s="18" t="s">
        <v>13</v>
      </c>
      <c r="F199" s="18" t="s">
        <v>48</v>
      </c>
      <c r="G199" s="18" t="s">
        <v>49</v>
      </c>
      <c r="H199" s="18" t="s">
        <v>50</v>
      </c>
      <c r="I199" s="21">
        <v>66151</v>
      </c>
      <c r="J199" s="18" t="s">
        <v>100</v>
      </c>
      <c r="M199" s="18"/>
    </row>
    <row r="200" customHeight="1" spans="1:13">
      <c r="A200" s="17">
        <v>2019</v>
      </c>
      <c r="B200" s="18" t="s">
        <v>88</v>
      </c>
      <c r="C200" s="18" t="s">
        <v>98</v>
      </c>
      <c r="D200" s="18" t="s">
        <v>99</v>
      </c>
      <c r="E200" s="18" t="s">
        <v>13</v>
      </c>
      <c r="F200" s="18" t="s">
        <v>51</v>
      </c>
      <c r="G200" s="18" t="s">
        <v>52</v>
      </c>
      <c r="H200" s="18" t="s">
        <v>50</v>
      </c>
      <c r="I200" s="21">
        <v>11893</v>
      </c>
      <c r="J200" s="18" t="s">
        <v>100</v>
      </c>
      <c r="M200" s="18"/>
    </row>
    <row r="201" customHeight="1" spans="1:13">
      <c r="A201" s="17">
        <v>2019</v>
      </c>
      <c r="B201" s="18" t="s">
        <v>88</v>
      </c>
      <c r="C201" s="18" t="s">
        <v>98</v>
      </c>
      <c r="D201" s="18" t="s">
        <v>99</v>
      </c>
      <c r="E201" s="18" t="s">
        <v>13</v>
      </c>
      <c r="F201" s="18" t="s">
        <v>53</v>
      </c>
      <c r="G201" s="18" t="s">
        <v>54</v>
      </c>
      <c r="H201" s="18" t="s">
        <v>50</v>
      </c>
      <c r="I201" s="21">
        <v>43332</v>
      </c>
      <c r="J201" s="18" t="s">
        <v>100</v>
      </c>
      <c r="M201" s="18"/>
    </row>
    <row r="202" customHeight="1" spans="1:13">
      <c r="A202" s="17">
        <v>2019</v>
      </c>
      <c r="B202" s="18" t="s">
        <v>88</v>
      </c>
      <c r="C202" s="18" t="s">
        <v>98</v>
      </c>
      <c r="D202" s="18" t="s">
        <v>99</v>
      </c>
      <c r="E202" s="18" t="s">
        <v>13</v>
      </c>
      <c r="F202" s="18" t="s">
        <v>55</v>
      </c>
      <c r="G202" s="18" t="s">
        <v>56</v>
      </c>
      <c r="H202" s="18" t="s">
        <v>50</v>
      </c>
      <c r="I202" s="21">
        <v>10925</v>
      </c>
      <c r="J202" s="18" t="s">
        <v>100</v>
      </c>
      <c r="M202" s="18"/>
    </row>
    <row r="203" customHeight="1" spans="1:13">
      <c r="A203" s="17">
        <v>2019</v>
      </c>
      <c r="B203" s="18" t="s">
        <v>88</v>
      </c>
      <c r="C203" s="18" t="s">
        <v>98</v>
      </c>
      <c r="D203" s="18" t="s">
        <v>99</v>
      </c>
      <c r="E203" s="18" t="s">
        <v>13</v>
      </c>
      <c r="F203" s="18" t="s">
        <v>57</v>
      </c>
      <c r="G203" s="18" t="s">
        <v>58</v>
      </c>
      <c r="H203" s="18" t="s">
        <v>50</v>
      </c>
      <c r="I203" s="21">
        <v>66151</v>
      </c>
      <c r="J203" s="18" t="s">
        <v>100</v>
      </c>
      <c r="M203" s="18"/>
    </row>
    <row r="204" customHeight="1" spans="1:13">
      <c r="A204" s="17">
        <v>2019</v>
      </c>
      <c r="B204" s="18" t="s">
        <v>88</v>
      </c>
      <c r="C204" s="18" t="s">
        <v>98</v>
      </c>
      <c r="D204" s="18" t="s">
        <v>99</v>
      </c>
      <c r="E204" s="18" t="s">
        <v>13</v>
      </c>
      <c r="F204" s="18" t="s">
        <v>59</v>
      </c>
      <c r="G204" s="18" t="s">
        <v>60</v>
      </c>
      <c r="H204" s="18" t="s">
        <v>50</v>
      </c>
      <c r="I204" s="21">
        <v>22115</v>
      </c>
      <c r="J204" s="18" t="s">
        <v>100</v>
      </c>
      <c r="M204" s="18"/>
    </row>
    <row r="205" customHeight="1" spans="1:13">
      <c r="A205" s="17">
        <v>2019</v>
      </c>
      <c r="B205" s="18" t="s">
        <v>88</v>
      </c>
      <c r="C205" s="18" t="s">
        <v>98</v>
      </c>
      <c r="D205" s="18" t="s">
        <v>99</v>
      </c>
      <c r="E205" s="18" t="s">
        <v>13</v>
      </c>
      <c r="F205" s="18" t="s">
        <v>61</v>
      </c>
      <c r="G205" s="18" t="s">
        <v>62</v>
      </c>
      <c r="H205" s="18" t="s">
        <v>50</v>
      </c>
      <c r="I205" s="21">
        <v>11338</v>
      </c>
      <c r="J205" s="18" t="s">
        <v>100</v>
      </c>
      <c r="M205" s="18"/>
    </row>
    <row r="206" customHeight="1" spans="1:13">
      <c r="A206" s="17">
        <v>2019</v>
      </c>
      <c r="B206" s="18" t="s">
        <v>88</v>
      </c>
      <c r="C206" s="18" t="s">
        <v>98</v>
      </c>
      <c r="D206" s="18" t="s">
        <v>99</v>
      </c>
      <c r="E206" s="18" t="s">
        <v>13</v>
      </c>
      <c r="F206" s="18" t="s">
        <v>63</v>
      </c>
      <c r="G206" s="18" t="s">
        <v>64</v>
      </c>
      <c r="H206" s="18" t="s">
        <v>50</v>
      </c>
      <c r="I206" s="21">
        <v>32698</v>
      </c>
      <c r="J206" s="18" t="s">
        <v>100</v>
      </c>
      <c r="M206" s="18"/>
    </row>
    <row r="207" customHeight="1" spans="1:13">
      <c r="A207" s="17">
        <v>2019</v>
      </c>
      <c r="B207" s="18" t="s">
        <v>88</v>
      </c>
      <c r="C207" s="18" t="s">
        <v>98</v>
      </c>
      <c r="D207" s="18" t="s">
        <v>99</v>
      </c>
      <c r="E207" s="18" t="s">
        <v>65</v>
      </c>
      <c r="F207" s="18" t="s">
        <v>66</v>
      </c>
      <c r="G207" s="18" t="s">
        <v>67</v>
      </c>
      <c r="H207" s="18" t="s">
        <v>68</v>
      </c>
      <c r="I207" s="21">
        <v>533700</v>
      </c>
      <c r="J207" s="18" t="s">
        <v>100</v>
      </c>
      <c r="M207" s="18"/>
    </row>
    <row r="208" customHeight="1" spans="1:13">
      <c r="A208" s="17">
        <v>2019</v>
      </c>
      <c r="B208" s="18" t="s">
        <v>88</v>
      </c>
      <c r="C208" s="18" t="s">
        <v>98</v>
      </c>
      <c r="D208" s="18" t="s">
        <v>99</v>
      </c>
      <c r="E208" s="18" t="s">
        <v>65</v>
      </c>
      <c r="F208" s="18" t="s">
        <v>69</v>
      </c>
      <c r="G208" s="18" t="s">
        <v>70</v>
      </c>
      <c r="H208" s="18" t="s">
        <v>68</v>
      </c>
      <c r="I208" s="21">
        <v>59100</v>
      </c>
      <c r="J208" s="18" t="s">
        <v>100</v>
      </c>
      <c r="M208" s="18"/>
    </row>
    <row r="209" customHeight="1" spans="1:13">
      <c r="A209" s="17">
        <v>2019</v>
      </c>
      <c r="B209" s="18" t="s">
        <v>88</v>
      </c>
      <c r="C209" s="18" t="s">
        <v>98</v>
      </c>
      <c r="D209" s="18" t="s">
        <v>99</v>
      </c>
      <c r="E209" s="18" t="s">
        <v>71</v>
      </c>
      <c r="F209" s="18" t="s">
        <v>72</v>
      </c>
      <c r="G209" s="18" t="s">
        <v>73</v>
      </c>
      <c r="H209" s="18" t="s">
        <v>68</v>
      </c>
      <c r="I209" s="17">
        <v>105</v>
      </c>
      <c r="J209" s="18" t="s">
        <v>100</v>
      </c>
      <c r="M209" s="18"/>
    </row>
    <row r="210" customHeight="1" spans="1:13">
      <c r="A210" s="17">
        <v>2019</v>
      </c>
      <c r="B210" s="18" t="s">
        <v>88</v>
      </c>
      <c r="C210" s="18" t="s">
        <v>98</v>
      </c>
      <c r="D210" s="18" t="s">
        <v>99</v>
      </c>
      <c r="E210" s="18" t="s">
        <v>71</v>
      </c>
      <c r="F210" s="18" t="s">
        <v>74</v>
      </c>
      <c r="G210" s="18" t="s">
        <v>75</v>
      </c>
      <c r="H210" s="18" t="s">
        <v>68</v>
      </c>
      <c r="I210" s="17">
        <v>49</v>
      </c>
      <c r="J210" s="18" t="s">
        <v>100</v>
      </c>
      <c r="M210" s="18"/>
    </row>
    <row r="211" customHeight="1" spans="1:13">
      <c r="A211" s="17">
        <v>2019</v>
      </c>
      <c r="B211" s="18" t="s">
        <v>88</v>
      </c>
      <c r="C211" s="18" t="s">
        <v>98</v>
      </c>
      <c r="D211" s="18" t="s">
        <v>99</v>
      </c>
      <c r="E211" s="18" t="s">
        <v>71</v>
      </c>
      <c r="F211" s="18" t="s">
        <v>76</v>
      </c>
      <c r="G211" s="18" t="s">
        <v>77</v>
      </c>
      <c r="H211" s="18" t="s">
        <v>68</v>
      </c>
      <c r="I211" s="17">
        <v>7</v>
      </c>
      <c r="J211" s="18" t="s">
        <v>100</v>
      </c>
      <c r="M211" s="18"/>
    </row>
    <row r="212" customHeight="1" spans="1:13">
      <c r="A212" s="17">
        <v>2019</v>
      </c>
      <c r="B212" s="18" t="s">
        <v>88</v>
      </c>
      <c r="C212" s="18" t="s">
        <v>98</v>
      </c>
      <c r="D212" s="18" t="s">
        <v>99</v>
      </c>
      <c r="E212" s="18" t="s">
        <v>71</v>
      </c>
      <c r="F212" s="18" t="s">
        <v>78</v>
      </c>
      <c r="G212" s="18" t="s">
        <v>79</v>
      </c>
      <c r="H212" s="18" t="s">
        <v>68</v>
      </c>
      <c r="I212" s="17">
        <v>2</v>
      </c>
      <c r="J212" s="18" t="s">
        <v>100</v>
      </c>
      <c r="M212" s="18"/>
    </row>
    <row r="213" customHeight="1" spans="1:13">
      <c r="A213" s="17">
        <v>2019</v>
      </c>
      <c r="B213" s="18" t="s">
        <v>88</v>
      </c>
      <c r="C213" s="18" t="s">
        <v>98</v>
      </c>
      <c r="D213" s="18" t="s">
        <v>99</v>
      </c>
      <c r="E213" s="18" t="s">
        <v>71</v>
      </c>
      <c r="F213" s="18" t="s">
        <v>80</v>
      </c>
      <c r="G213" s="18" t="s">
        <v>81</v>
      </c>
      <c r="H213" s="18" t="s">
        <v>68</v>
      </c>
      <c r="I213" s="17">
        <v>33</v>
      </c>
      <c r="J213" s="18" t="s">
        <v>100</v>
      </c>
      <c r="M213" s="18"/>
    </row>
    <row r="214" customHeight="1" spans="1:13">
      <c r="A214" s="17">
        <v>2019</v>
      </c>
      <c r="B214" s="18" t="s">
        <v>92</v>
      </c>
      <c r="C214" s="18" t="s">
        <v>101</v>
      </c>
      <c r="D214" s="18" t="s">
        <v>99</v>
      </c>
      <c r="E214" s="18" t="s">
        <v>13</v>
      </c>
      <c r="F214" s="18" t="s">
        <v>14</v>
      </c>
      <c r="G214" s="18" t="s">
        <v>15</v>
      </c>
      <c r="H214" s="18" t="s">
        <v>16</v>
      </c>
      <c r="I214" s="21">
        <v>13757</v>
      </c>
      <c r="J214" s="18" t="s">
        <v>100</v>
      </c>
      <c r="M214" s="18"/>
    </row>
    <row r="215" customHeight="1" spans="1:13">
      <c r="A215" s="17">
        <v>2019</v>
      </c>
      <c r="B215" s="18" t="s">
        <v>92</v>
      </c>
      <c r="C215" s="18" t="s">
        <v>101</v>
      </c>
      <c r="D215" s="18" t="s">
        <v>99</v>
      </c>
      <c r="E215" s="18" t="s">
        <v>13</v>
      </c>
      <c r="F215" s="18" t="s">
        <v>18</v>
      </c>
      <c r="G215" s="18" t="s">
        <v>19</v>
      </c>
      <c r="H215" s="18" t="s">
        <v>16</v>
      </c>
      <c r="I215" s="21">
        <v>13362</v>
      </c>
      <c r="J215" s="18" t="s">
        <v>100</v>
      </c>
      <c r="M215" s="18"/>
    </row>
    <row r="216" customHeight="1" spans="1:13">
      <c r="A216" s="17">
        <v>2019</v>
      </c>
      <c r="B216" s="18" t="s">
        <v>92</v>
      </c>
      <c r="C216" s="18" t="s">
        <v>101</v>
      </c>
      <c r="D216" s="18" t="s">
        <v>99</v>
      </c>
      <c r="E216" s="18" t="s">
        <v>13</v>
      </c>
      <c r="F216" s="18" t="s">
        <v>20</v>
      </c>
      <c r="G216" s="18" t="s">
        <v>21</v>
      </c>
      <c r="H216" s="18" t="s">
        <v>16</v>
      </c>
      <c r="I216" s="17">
        <v>97</v>
      </c>
      <c r="J216" s="18" t="s">
        <v>100</v>
      </c>
      <c r="M216" s="18"/>
    </row>
    <row r="217" customHeight="1" spans="1:13">
      <c r="A217" s="17">
        <v>2019</v>
      </c>
      <c r="B217" s="18" t="s">
        <v>92</v>
      </c>
      <c r="C217" s="18" t="s">
        <v>101</v>
      </c>
      <c r="D217" s="18" t="s">
        <v>99</v>
      </c>
      <c r="E217" s="18" t="s">
        <v>13</v>
      </c>
      <c r="F217" s="18" t="s">
        <v>22</v>
      </c>
      <c r="G217" s="18" t="s">
        <v>23</v>
      </c>
      <c r="H217" s="18" t="s">
        <v>16</v>
      </c>
      <c r="I217" s="17">
        <v>299</v>
      </c>
      <c r="J217" s="18" t="s">
        <v>100</v>
      </c>
      <c r="M217" s="18"/>
    </row>
    <row r="218" customHeight="1" spans="1:13">
      <c r="A218" s="17">
        <v>2019</v>
      </c>
      <c r="B218" s="18" t="s">
        <v>92</v>
      </c>
      <c r="C218" s="18" t="s">
        <v>101</v>
      </c>
      <c r="D218" s="18" t="s">
        <v>99</v>
      </c>
      <c r="E218" s="18" t="s">
        <v>13</v>
      </c>
      <c r="F218" s="18" t="s">
        <v>24</v>
      </c>
      <c r="G218" s="18" t="s">
        <v>25</v>
      </c>
      <c r="H218" s="18" t="s">
        <v>16</v>
      </c>
      <c r="I218" s="21">
        <v>12188</v>
      </c>
      <c r="J218" s="18" t="s">
        <v>100</v>
      </c>
      <c r="M218" s="18"/>
    </row>
    <row r="219" customHeight="1" spans="1:13">
      <c r="A219" s="17">
        <v>2019</v>
      </c>
      <c r="B219" s="18" t="s">
        <v>92</v>
      </c>
      <c r="C219" s="18" t="s">
        <v>101</v>
      </c>
      <c r="D219" s="18" t="s">
        <v>99</v>
      </c>
      <c r="E219" s="18" t="s">
        <v>13</v>
      </c>
      <c r="F219" s="18" t="s">
        <v>26</v>
      </c>
      <c r="G219" s="18" t="s">
        <v>27</v>
      </c>
      <c r="H219" s="18" t="s">
        <v>16</v>
      </c>
      <c r="I219" s="21">
        <v>1596</v>
      </c>
      <c r="J219" s="18" t="s">
        <v>100</v>
      </c>
      <c r="M219" s="18"/>
    </row>
    <row r="220" customHeight="1" spans="1:13">
      <c r="A220" s="17">
        <v>2019</v>
      </c>
      <c r="B220" s="18" t="s">
        <v>92</v>
      </c>
      <c r="C220" s="18" t="s">
        <v>101</v>
      </c>
      <c r="D220" s="18" t="s">
        <v>99</v>
      </c>
      <c r="E220" s="18" t="s">
        <v>13</v>
      </c>
      <c r="F220" s="18" t="s">
        <v>28</v>
      </c>
      <c r="G220" s="18" t="s">
        <v>29</v>
      </c>
      <c r="H220" s="18" t="s">
        <v>16</v>
      </c>
      <c r="I220" s="17">
        <v>183</v>
      </c>
      <c r="J220" s="18" t="s">
        <v>100</v>
      </c>
      <c r="M220" s="18"/>
    </row>
    <row r="221" customHeight="1" spans="1:13">
      <c r="A221" s="17">
        <v>2019</v>
      </c>
      <c r="B221" s="18" t="s">
        <v>92</v>
      </c>
      <c r="C221" s="18" t="s">
        <v>101</v>
      </c>
      <c r="D221" s="18" t="s">
        <v>99</v>
      </c>
      <c r="E221" s="18" t="s">
        <v>13</v>
      </c>
      <c r="F221" s="18" t="s">
        <v>30</v>
      </c>
      <c r="G221" s="18" t="s">
        <v>31</v>
      </c>
      <c r="H221" s="18" t="s">
        <v>16</v>
      </c>
      <c r="I221" s="17">
        <v>670</v>
      </c>
      <c r="J221" s="18" t="s">
        <v>100</v>
      </c>
      <c r="M221" s="18"/>
    </row>
    <row r="222" customHeight="1" spans="1:13">
      <c r="A222" s="17">
        <v>2019</v>
      </c>
      <c r="B222" s="18" t="s">
        <v>92</v>
      </c>
      <c r="C222" s="18" t="s">
        <v>101</v>
      </c>
      <c r="D222" s="18" t="s">
        <v>99</v>
      </c>
      <c r="E222" s="18" t="s">
        <v>13</v>
      </c>
      <c r="F222" s="18" t="s">
        <v>32</v>
      </c>
      <c r="G222" s="18" t="s">
        <v>33</v>
      </c>
      <c r="H222" s="18" t="s">
        <v>16</v>
      </c>
      <c r="I222" s="21">
        <v>1480</v>
      </c>
      <c r="J222" s="18" t="s">
        <v>100</v>
      </c>
      <c r="M222" s="18"/>
    </row>
    <row r="223" customHeight="1" spans="1:13">
      <c r="A223" s="17">
        <v>2019</v>
      </c>
      <c r="B223" s="18" t="s">
        <v>92</v>
      </c>
      <c r="C223" s="18" t="s">
        <v>101</v>
      </c>
      <c r="D223" s="18" t="s">
        <v>99</v>
      </c>
      <c r="E223" s="18" t="s">
        <v>13</v>
      </c>
      <c r="F223" s="18" t="s">
        <v>34</v>
      </c>
      <c r="G223" s="18" t="s">
        <v>35</v>
      </c>
      <c r="H223" s="18" t="s">
        <v>16</v>
      </c>
      <c r="I223" s="17">
        <v>0</v>
      </c>
      <c r="J223" s="18" t="s">
        <v>100</v>
      </c>
      <c r="M223" s="18"/>
    </row>
    <row r="224" customHeight="1" spans="1:13">
      <c r="A224" s="17">
        <v>2019</v>
      </c>
      <c r="B224" s="18" t="s">
        <v>92</v>
      </c>
      <c r="C224" s="18" t="s">
        <v>101</v>
      </c>
      <c r="D224" s="18" t="s">
        <v>99</v>
      </c>
      <c r="E224" s="18" t="s">
        <v>13</v>
      </c>
      <c r="F224" s="18" t="s">
        <v>38</v>
      </c>
      <c r="G224" s="18" t="s">
        <v>39</v>
      </c>
      <c r="H224" s="18" t="s">
        <v>16</v>
      </c>
      <c r="I224" s="21">
        <v>8225</v>
      </c>
      <c r="J224" s="18" t="s">
        <v>100</v>
      </c>
      <c r="M224" s="18"/>
    </row>
    <row r="225" customHeight="1" spans="1:13">
      <c r="A225" s="17">
        <v>2019</v>
      </c>
      <c r="B225" s="18" t="s">
        <v>92</v>
      </c>
      <c r="C225" s="18" t="s">
        <v>101</v>
      </c>
      <c r="D225" s="18" t="s">
        <v>99</v>
      </c>
      <c r="E225" s="18" t="s">
        <v>13</v>
      </c>
      <c r="F225" s="18" t="s">
        <v>40</v>
      </c>
      <c r="G225" s="18" t="s">
        <v>41</v>
      </c>
      <c r="H225" s="18" t="s">
        <v>16</v>
      </c>
      <c r="I225" s="17">
        <v>34</v>
      </c>
      <c r="J225" s="18" t="s">
        <v>100</v>
      </c>
      <c r="M225" s="18"/>
    </row>
    <row r="226" customHeight="1" spans="1:13">
      <c r="A226" s="17">
        <v>2019</v>
      </c>
      <c r="B226" s="18" t="s">
        <v>92</v>
      </c>
      <c r="C226" s="18" t="s">
        <v>101</v>
      </c>
      <c r="D226" s="18" t="s">
        <v>99</v>
      </c>
      <c r="E226" s="18" t="s">
        <v>13</v>
      </c>
      <c r="F226" s="18" t="s">
        <v>42</v>
      </c>
      <c r="G226" s="18" t="s">
        <v>43</v>
      </c>
      <c r="H226" s="18" t="s">
        <v>16</v>
      </c>
      <c r="I226" s="21">
        <v>6416</v>
      </c>
      <c r="J226" s="18" t="s">
        <v>100</v>
      </c>
      <c r="M226" s="18"/>
    </row>
    <row r="227" customHeight="1" spans="1:13">
      <c r="A227" s="17">
        <v>2019</v>
      </c>
      <c r="B227" s="18" t="s">
        <v>92</v>
      </c>
      <c r="C227" s="18" t="s">
        <v>101</v>
      </c>
      <c r="D227" s="18" t="s">
        <v>99</v>
      </c>
      <c r="E227" s="18" t="s">
        <v>13</v>
      </c>
      <c r="F227" s="18" t="s">
        <v>44</v>
      </c>
      <c r="G227" s="18" t="s">
        <v>45</v>
      </c>
      <c r="H227" s="18" t="s">
        <v>16</v>
      </c>
      <c r="I227" s="21">
        <v>6370</v>
      </c>
      <c r="J227" s="18" t="s">
        <v>100</v>
      </c>
      <c r="M227" s="18"/>
    </row>
    <row r="228" customHeight="1" spans="1:13">
      <c r="A228" s="17">
        <v>2019</v>
      </c>
      <c r="B228" s="18" t="s">
        <v>92</v>
      </c>
      <c r="C228" s="18" t="s">
        <v>101</v>
      </c>
      <c r="D228" s="18" t="s">
        <v>99</v>
      </c>
      <c r="E228" s="18" t="s">
        <v>13</v>
      </c>
      <c r="F228" s="18" t="s">
        <v>46</v>
      </c>
      <c r="G228" s="18" t="s">
        <v>47</v>
      </c>
      <c r="H228" s="18" t="s">
        <v>16</v>
      </c>
      <c r="I228" s="21">
        <v>1524</v>
      </c>
      <c r="J228" s="18" t="s">
        <v>100</v>
      </c>
      <c r="M228" s="18"/>
    </row>
    <row r="229" customHeight="1" spans="1:13">
      <c r="A229" s="17">
        <v>2019</v>
      </c>
      <c r="B229" s="18" t="s">
        <v>92</v>
      </c>
      <c r="C229" s="18" t="s">
        <v>101</v>
      </c>
      <c r="D229" s="18" t="s">
        <v>99</v>
      </c>
      <c r="E229" s="18" t="s">
        <v>13</v>
      </c>
      <c r="F229" s="18" t="s">
        <v>48</v>
      </c>
      <c r="G229" s="18" t="s">
        <v>49</v>
      </c>
      <c r="H229" s="18" t="s">
        <v>50</v>
      </c>
      <c r="I229" s="21">
        <v>66151</v>
      </c>
      <c r="J229" s="18" t="s">
        <v>100</v>
      </c>
      <c r="M229" s="18"/>
    </row>
    <row r="230" customHeight="1" spans="1:13">
      <c r="A230" s="17">
        <v>2019</v>
      </c>
      <c r="B230" s="18" t="s">
        <v>92</v>
      </c>
      <c r="C230" s="18" t="s">
        <v>101</v>
      </c>
      <c r="D230" s="18" t="s">
        <v>99</v>
      </c>
      <c r="E230" s="18" t="s">
        <v>13</v>
      </c>
      <c r="F230" s="18" t="s">
        <v>51</v>
      </c>
      <c r="G230" s="18" t="s">
        <v>52</v>
      </c>
      <c r="H230" s="18" t="s">
        <v>50</v>
      </c>
      <c r="I230" s="21">
        <v>11893</v>
      </c>
      <c r="J230" s="18" t="s">
        <v>100</v>
      </c>
      <c r="M230" s="18"/>
    </row>
    <row r="231" customHeight="1" spans="1:13">
      <c r="A231" s="17">
        <v>2019</v>
      </c>
      <c r="B231" s="18" t="s">
        <v>92</v>
      </c>
      <c r="C231" s="18" t="s">
        <v>101</v>
      </c>
      <c r="D231" s="18" t="s">
        <v>99</v>
      </c>
      <c r="E231" s="18" t="s">
        <v>13</v>
      </c>
      <c r="F231" s="18" t="s">
        <v>53</v>
      </c>
      <c r="G231" s="18" t="s">
        <v>54</v>
      </c>
      <c r="H231" s="18" t="s">
        <v>50</v>
      </c>
      <c r="I231" s="21">
        <v>43332</v>
      </c>
      <c r="J231" s="18" t="s">
        <v>100</v>
      </c>
      <c r="M231" s="18"/>
    </row>
    <row r="232" customHeight="1" spans="1:13">
      <c r="A232" s="17">
        <v>2019</v>
      </c>
      <c r="B232" s="18" t="s">
        <v>92</v>
      </c>
      <c r="C232" s="18" t="s">
        <v>101</v>
      </c>
      <c r="D232" s="18" t="s">
        <v>99</v>
      </c>
      <c r="E232" s="18" t="s">
        <v>13</v>
      </c>
      <c r="F232" s="18" t="s">
        <v>55</v>
      </c>
      <c r="G232" s="18" t="s">
        <v>56</v>
      </c>
      <c r="H232" s="18" t="s">
        <v>50</v>
      </c>
      <c r="I232" s="21">
        <v>10925</v>
      </c>
      <c r="J232" s="18" t="s">
        <v>100</v>
      </c>
      <c r="M232" s="18"/>
    </row>
    <row r="233" customHeight="1" spans="1:13">
      <c r="A233" s="17">
        <v>2019</v>
      </c>
      <c r="B233" s="18" t="s">
        <v>92</v>
      </c>
      <c r="C233" s="18" t="s">
        <v>101</v>
      </c>
      <c r="D233" s="18" t="s">
        <v>99</v>
      </c>
      <c r="E233" s="18" t="s">
        <v>13</v>
      </c>
      <c r="F233" s="18" t="s">
        <v>57</v>
      </c>
      <c r="G233" s="18" t="s">
        <v>58</v>
      </c>
      <c r="H233" s="18" t="s">
        <v>50</v>
      </c>
      <c r="I233" s="21">
        <v>66151</v>
      </c>
      <c r="J233" s="18" t="s">
        <v>100</v>
      </c>
      <c r="M233" s="18"/>
    </row>
    <row r="234" customHeight="1" spans="1:13">
      <c r="A234" s="17">
        <v>2019</v>
      </c>
      <c r="B234" s="18" t="s">
        <v>92</v>
      </c>
      <c r="C234" s="18" t="s">
        <v>101</v>
      </c>
      <c r="D234" s="18" t="s">
        <v>99</v>
      </c>
      <c r="E234" s="18" t="s">
        <v>13</v>
      </c>
      <c r="F234" s="18" t="s">
        <v>59</v>
      </c>
      <c r="G234" s="18" t="s">
        <v>60</v>
      </c>
      <c r="H234" s="18" t="s">
        <v>50</v>
      </c>
      <c r="I234" s="21">
        <v>22115</v>
      </c>
      <c r="J234" s="18" t="s">
        <v>100</v>
      </c>
      <c r="M234" s="18"/>
    </row>
    <row r="235" customHeight="1" spans="1:13">
      <c r="A235" s="17">
        <v>2019</v>
      </c>
      <c r="B235" s="18" t="s">
        <v>92</v>
      </c>
      <c r="C235" s="18" t="s">
        <v>101</v>
      </c>
      <c r="D235" s="18" t="s">
        <v>99</v>
      </c>
      <c r="E235" s="18" t="s">
        <v>13</v>
      </c>
      <c r="F235" s="18" t="s">
        <v>61</v>
      </c>
      <c r="G235" s="18" t="s">
        <v>62</v>
      </c>
      <c r="H235" s="18" t="s">
        <v>50</v>
      </c>
      <c r="I235" s="21">
        <v>11338</v>
      </c>
      <c r="J235" s="18" t="s">
        <v>100</v>
      </c>
      <c r="M235" s="18"/>
    </row>
    <row r="236" customHeight="1" spans="1:13">
      <c r="A236" s="17">
        <v>2019</v>
      </c>
      <c r="B236" s="18" t="s">
        <v>92</v>
      </c>
      <c r="C236" s="18" t="s">
        <v>101</v>
      </c>
      <c r="D236" s="18" t="s">
        <v>99</v>
      </c>
      <c r="E236" s="18" t="s">
        <v>13</v>
      </c>
      <c r="F236" s="18" t="s">
        <v>63</v>
      </c>
      <c r="G236" s="18" t="s">
        <v>64</v>
      </c>
      <c r="H236" s="18" t="s">
        <v>50</v>
      </c>
      <c r="I236" s="21">
        <v>32698</v>
      </c>
      <c r="J236" s="18" t="s">
        <v>100</v>
      </c>
      <c r="M236" s="18"/>
    </row>
    <row r="237" customHeight="1" spans="1:13">
      <c r="A237" s="17">
        <v>2019</v>
      </c>
      <c r="B237" s="18" t="s">
        <v>92</v>
      </c>
      <c r="C237" s="18" t="s">
        <v>101</v>
      </c>
      <c r="D237" s="18" t="s">
        <v>99</v>
      </c>
      <c r="E237" s="18" t="s">
        <v>65</v>
      </c>
      <c r="F237" s="18" t="s">
        <v>66</v>
      </c>
      <c r="G237" s="18" t="s">
        <v>67</v>
      </c>
      <c r="H237" s="18" t="s">
        <v>68</v>
      </c>
      <c r="I237" s="21">
        <v>533700</v>
      </c>
      <c r="J237" s="18" t="s">
        <v>100</v>
      </c>
      <c r="M237" s="18"/>
    </row>
    <row r="238" customHeight="1" spans="1:13">
      <c r="A238" s="17">
        <v>2019</v>
      </c>
      <c r="B238" s="18" t="s">
        <v>92</v>
      </c>
      <c r="C238" s="18" t="s">
        <v>101</v>
      </c>
      <c r="D238" s="18" t="s">
        <v>99</v>
      </c>
      <c r="E238" s="18" t="s">
        <v>65</v>
      </c>
      <c r="F238" s="18" t="s">
        <v>69</v>
      </c>
      <c r="G238" s="18" t="s">
        <v>70</v>
      </c>
      <c r="H238" s="18" t="s">
        <v>68</v>
      </c>
      <c r="I238" s="21">
        <v>59100</v>
      </c>
      <c r="J238" s="18" t="s">
        <v>100</v>
      </c>
      <c r="M238" s="18"/>
    </row>
    <row r="239" customHeight="1" spans="1:13">
      <c r="A239" s="17">
        <v>2019</v>
      </c>
      <c r="B239" s="18" t="s">
        <v>92</v>
      </c>
      <c r="C239" s="18" t="s">
        <v>101</v>
      </c>
      <c r="D239" s="18" t="s">
        <v>99</v>
      </c>
      <c r="E239" s="18" t="s">
        <v>71</v>
      </c>
      <c r="F239" s="18" t="s">
        <v>72</v>
      </c>
      <c r="G239" s="18" t="s">
        <v>73</v>
      </c>
      <c r="H239" s="18" t="s">
        <v>68</v>
      </c>
      <c r="I239" s="17">
        <v>105</v>
      </c>
      <c r="J239" s="18" t="s">
        <v>100</v>
      </c>
      <c r="M239" s="18"/>
    </row>
    <row r="240" customHeight="1" spans="1:13">
      <c r="A240" s="17">
        <v>2019</v>
      </c>
      <c r="B240" s="18" t="s">
        <v>92</v>
      </c>
      <c r="C240" s="18" t="s">
        <v>101</v>
      </c>
      <c r="D240" s="18" t="s">
        <v>99</v>
      </c>
      <c r="E240" s="18" t="s">
        <v>71</v>
      </c>
      <c r="F240" s="18" t="s">
        <v>74</v>
      </c>
      <c r="G240" s="18" t="s">
        <v>75</v>
      </c>
      <c r="H240" s="18" t="s">
        <v>68</v>
      </c>
      <c r="I240" s="17">
        <v>49</v>
      </c>
      <c r="J240" s="18" t="s">
        <v>100</v>
      </c>
      <c r="M240" s="18"/>
    </row>
    <row r="241" customHeight="1" spans="1:13">
      <c r="A241" s="17">
        <v>2019</v>
      </c>
      <c r="B241" s="18" t="s">
        <v>92</v>
      </c>
      <c r="C241" s="18" t="s">
        <v>101</v>
      </c>
      <c r="D241" s="18" t="s">
        <v>99</v>
      </c>
      <c r="E241" s="18" t="s">
        <v>71</v>
      </c>
      <c r="F241" s="18" t="s">
        <v>76</v>
      </c>
      <c r="G241" s="18" t="s">
        <v>77</v>
      </c>
      <c r="H241" s="18" t="s">
        <v>68</v>
      </c>
      <c r="I241" s="17">
        <v>7</v>
      </c>
      <c r="J241" s="18" t="s">
        <v>100</v>
      </c>
      <c r="M241" s="18"/>
    </row>
    <row r="242" customHeight="1" spans="1:13">
      <c r="A242" s="17">
        <v>2019</v>
      </c>
      <c r="B242" s="18" t="s">
        <v>92</v>
      </c>
      <c r="C242" s="18" t="s">
        <v>101</v>
      </c>
      <c r="D242" s="18" t="s">
        <v>99</v>
      </c>
      <c r="E242" s="18" t="s">
        <v>71</v>
      </c>
      <c r="F242" s="18" t="s">
        <v>78</v>
      </c>
      <c r="G242" s="18" t="s">
        <v>79</v>
      </c>
      <c r="H242" s="18" t="s">
        <v>68</v>
      </c>
      <c r="I242" s="17">
        <v>2</v>
      </c>
      <c r="J242" s="18" t="s">
        <v>100</v>
      </c>
      <c r="M242" s="18"/>
    </row>
    <row r="243" customHeight="1" spans="1:13">
      <c r="A243" s="17">
        <v>2019</v>
      </c>
      <c r="B243" s="18" t="s">
        <v>92</v>
      </c>
      <c r="C243" s="18" t="s">
        <v>101</v>
      </c>
      <c r="D243" s="18" t="s">
        <v>99</v>
      </c>
      <c r="E243" s="18" t="s">
        <v>71</v>
      </c>
      <c r="F243" s="18" t="s">
        <v>80</v>
      </c>
      <c r="G243" s="18" t="s">
        <v>81</v>
      </c>
      <c r="H243" s="18" t="s">
        <v>68</v>
      </c>
      <c r="I243" s="17">
        <v>33</v>
      </c>
      <c r="J243" s="18" t="s">
        <v>100</v>
      </c>
      <c r="M243" s="18"/>
    </row>
    <row r="244" customHeight="1" spans="1:10">
      <c r="A244" s="17">
        <v>2019</v>
      </c>
      <c r="B244" s="18" t="s">
        <v>88</v>
      </c>
      <c r="C244" s="18" t="s">
        <v>102</v>
      </c>
      <c r="D244" s="18" t="s">
        <v>103</v>
      </c>
      <c r="E244" s="18" t="s">
        <v>13</v>
      </c>
      <c r="F244" s="18" t="s">
        <v>14</v>
      </c>
      <c r="G244" s="18" t="s">
        <v>15</v>
      </c>
      <c r="H244" s="18" t="s">
        <v>16</v>
      </c>
      <c r="I244" s="21">
        <v>2127</v>
      </c>
      <c r="J244" s="18" t="s">
        <v>104</v>
      </c>
    </row>
    <row r="245" customHeight="1" spans="1:10">
      <c r="A245" s="17">
        <v>2019</v>
      </c>
      <c r="B245" s="18" t="s">
        <v>88</v>
      </c>
      <c r="C245" s="18" t="s">
        <v>102</v>
      </c>
      <c r="D245" s="18" t="s">
        <v>103</v>
      </c>
      <c r="E245" s="18" t="s">
        <v>13</v>
      </c>
      <c r="F245" s="18" t="s">
        <v>18</v>
      </c>
      <c r="G245" s="18" t="s">
        <v>19</v>
      </c>
      <c r="H245" s="18" t="s">
        <v>16</v>
      </c>
      <c r="I245" s="21">
        <v>2071</v>
      </c>
      <c r="J245" s="18" t="s">
        <v>104</v>
      </c>
    </row>
    <row r="246" customHeight="1" spans="1:10">
      <c r="A246" s="17">
        <v>2019</v>
      </c>
      <c r="B246" s="18" t="s">
        <v>88</v>
      </c>
      <c r="C246" s="18" t="s">
        <v>102</v>
      </c>
      <c r="D246" s="18" t="s">
        <v>103</v>
      </c>
      <c r="E246" s="18" t="s">
        <v>13</v>
      </c>
      <c r="F246" s="18" t="s">
        <v>20</v>
      </c>
      <c r="G246" s="18" t="s">
        <v>21</v>
      </c>
      <c r="H246" s="18" t="s">
        <v>16</v>
      </c>
      <c r="I246" s="17">
        <v>22</v>
      </c>
      <c r="J246" s="18" t="s">
        <v>104</v>
      </c>
    </row>
    <row r="247" customHeight="1" spans="1:10">
      <c r="A247" s="17">
        <v>2019</v>
      </c>
      <c r="B247" s="18" t="s">
        <v>88</v>
      </c>
      <c r="C247" s="18" t="s">
        <v>102</v>
      </c>
      <c r="D247" s="18" t="s">
        <v>103</v>
      </c>
      <c r="E247" s="18" t="s">
        <v>13</v>
      </c>
      <c r="F247" s="18" t="s">
        <v>22</v>
      </c>
      <c r="G247" s="18" t="s">
        <v>23</v>
      </c>
      <c r="H247" s="18" t="s">
        <v>16</v>
      </c>
      <c r="I247" s="17">
        <v>35</v>
      </c>
      <c r="J247" s="18" t="s">
        <v>104</v>
      </c>
    </row>
    <row r="248" customHeight="1" spans="1:10">
      <c r="A248" s="17">
        <v>2019</v>
      </c>
      <c r="B248" s="18" t="s">
        <v>88</v>
      </c>
      <c r="C248" s="18" t="s">
        <v>102</v>
      </c>
      <c r="D248" s="18" t="s">
        <v>103</v>
      </c>
      <c r="E248" s="18" t="s">
        <v>13</v>
      </c>
      <c r="F248" s="18" t="s">
        <v>24</v>
      </c>
      <c r="G248" s="18" t="s">
        <v>25</v>
      </c>
      <c r="H248" s="18" t="s">
        <v>16</v>
      </c>
      <c r="I248" s="21">
        <v>2001</v>
      </c>
      <c r="J248" s="18" t="s">
        <v>104</v>
      </c>
    </row>
    <row r="249" customHeight="1" spans="1:10">
      <c r="A249" s="17">
        <v>2019</v>
      </c>
      <c r="B249" s="18" t="s">
        <v>88</v>
      </c>
      <c r="C249" s="18" t="s">
        <v>102</v>
      </c>
      <c r="D249" s="18" t="s">
        <v>103</v>
      </c>
      <c r="E249" s="18" t="s">
        <v>13</v>
      </c>
      <c r="F249" s="18" t="s">
        <v>26</v>
      </c>
      <c r="G249" s="18" t="s">
        <v>27</v>
      </c>
      <c r="H249" s="18" t="s">
        <v>16</v>
      </c>
      <c r="I249" s="17">
        <v>101</v>
      </c>
      <c r="J249" s="18" t="s">
        <v>104</v>
      </c>
    </row>
    <row r="250" customHeight="1" spans="1:10">
      <c r="A250" s="17">
        <v>2019</v>
      </c>
      <c r="B250" s="18" t="s">
        <v>88</v>
      </c>
      <c r="C250" s="18" t="s">
        <v>102</v>
      </c>
      <c r="D250" s="18" t="s">
        <v>103</v>
      </c>
      <c r="E250" s="18" t="s">
        <v>13</v>
      </c>
      <c r="F250" s="18" t="s">
        <v>28</v>
      </c>
      <c r="G250" s="18" t="s">
        <v>29</v>
      </c>
      <c r="H250" s="18" t="s">
        <v>16</v>
      </c>
      <c r="I250" s="17">
        <v>15</v>
      </c>
      <c r="J250" s="18" t="s">
        <v>104</v>
      </c>
    </row>
    <row r="251" customHeight="1" spans="1:10">
      <c r="A251" s="17">
        <v>2019</v>
      </c>
      <c r="B251" s="18" t="s">
        <v>88</v>
      </c>
      <c r="C251" s="18" t="s">
        <v>102</v>
      </c>
      <c r="D251" s="18" t="s">
        <v>103</v>
      </c>
      <c r="E251" s="18" t="s">
        <v>13</v>
      </c>
      <c r="F251" s="18" t="s">
        <v>30</v>
      </c>
      <c r="G251" s="18" t="s">
        <v>31</v>
      </c>
      <c r="H251" s="18" t="s">
        <v>16</v>
      </c>
      <c r="I251" s="17">
        <v>112</v>
      </c>
      <c r="J251" s="18" t="s">
        <v>104</v>
      </c>
    </row>
    <row r="252" customHeight="1" spans="1:10">
      <c r="A252" s="17">
        <v>2019</v>
      </c>
      <c r="B252" s="18" t="s">
        <v>88</v>
      </c>
      <c r="C252" s="18" t="s">
        <v>102</v>
      </c>
      <c r="D252" s="18" t="s">
        <v>103</v>
      </c>
      <c r="E252" s="18" t="s">
        <v>13</v>
      </c>
      <c r="F252" s="18" t="s">
        <v>32</v>
      </c>
      <c r="G252" s="18" t="s">
        <v>33</v>
      </c>
      <c r="H252" s="18" t="s">
        <v>16</v>
      </c>
      <c r="I252" s="17">
        <v>289</v>
      </c>
      <c r="J252" s="18" t="s">
        <v>104</v>
      </c>
    </row>
    <row r="253" customHeight="1" spans="1:10">
      <c r="A253" s="17">
        <v>2019</v>
      </c>
      <c r="B253" s="18" t="s">
        <v>88</v>
      </c>
      <c r="C253" s="18" t="s">
        <v>102</v>
      </c>
      <c r="D253" s="18" t="s">
        <v>103</v>
      </c>
      <c r="E253" s="18" t="s">
        <v>13</v>
      </c>
      <c r="F253" s="18" t="s">
        <v>34</v>
      </c>
      <c r="G253" s="18" t="s">
        <v>35</v>
      </c>
      <c r="H253" s="18" t="s">
        <v>16</v>
      </c>
      <c r="I253" s="17">
        <v>0</v>
      </c>
      <c r="J253" s="18" t="s">
        <v>104</v>
      </c>
    </row>
    <row r="254" customHeight="1" spans="1:10">
      <c r="A254" s="17">
        <v>2019</v>
      </c>
      <c r="B254" s="18" t="s">
        <v>88</v>
      </c>
      <c r="C254" s="18" t="s">
        <v>102</v>
      </c>
      <c r="D254" s="18" t="s">
        <v>103</v>
      </c>
      <c r="E254" s="18" t="s">
        <v>13</v>
      </c>
      <c r="F254" s="18" t="s">
        <v>38</v>
      </c>
      <c r="G254" s="18" t="s">
        <v>39</v>
      </c>
      <c r="H254" s="18" t="s">
        <v>16</v>
      </c>
      <c r="I254" s="21">
        <v>1478</v>
      </c>
      <c r="J254" s="18" t="s">
        <v>104</v>
      </c>
    </row>
    <row r="255" customHeight="1" spans="1:10">
      <c r="A255" s="17">
        <v>2019</v>
      </c>
      <c r="B255" s="18" t="s">
        <v>88</v>
      </c>
      <c r="C255" s="18" t="s">
        <v>102</v>
      </c>
      <c r="D255" s="18" t="s">
        <v>103</v>
      </c>
      <c r="E255" s="18" t="s">
        <v>13</v>
      </c>
      <c r="F255" s="18" t="s">
        <v>40</v>
      </c>
      <c r="G255" s="18" t="s">
        <v>41</v>
      </c>
      <c r="H255" s="18" t="s">
        <v>16</v>
      </c>
      <c r="I255" s="17">
        <v>7</v>
      </c>
      <c r="J255" s="18" t="s">
        <v>104</v>
      </c>
    </row>
    <row r="256" customHeight="1" spans="1:10">
      <c r="A256" s="17">
        <v>2019</v>
      </c>
      <c r="B256" s="18" t="s">
        <v>88</v>
      </c>
      <c r="C256" s="18" t="s">
        <v>102</v>
      </c>
      <c r="D256" s="18" t="s">
        <v>103</v>
      </c>
      <c r="E256" s="18" t="s">
        <v>13</v>
      </c>
      <c r="F256" s="18" t="s">
        <v>42</v>
      </c>
      <c r="G256" s="18" t="s">
        <v>43</v>
      </c>
      <c r="H256" s="18" t="s">
        <v>16</v>
      </c>
      <c r="I256" s="17">
        <v>679</v>
      </c>
      <c r="J256" s="18" t="s">
        <v>104</v>
      </c>
    </row>
    <row r="257" customHeight="1" spans="1:10">
      <c r="A257" s="17">
        <v>2019</v>
      </c>
      <c r="B257" s="18" t="s">
        <v>88</v>
      </c>
      <c r="C257" s="18" t="s">
        <v>102</v>
      </c>
      <c r="D257" s="18" t="s">
        <v>103</v>
      </c>
      <c r="E257" s="18" t="s">
        <v>13</v>
      </c>
      <c r="F257" s="18" t="s">
        <v>44</v>
      </c>
      <c r="G257" s="18" t="s">
        <v>45</v>
      </c>
      <c r="H257" s="18" t="s">
        <v>16</v>
      </c>
      <c r="I257" s="17">
        <v>723</v>
      </c>
      <c r="J257" s="18" t="s">
        <v>104</v>
      </c>
    </row>
    <row r="258" customHeight="1" spans="1:10">
      <c r="A258" s="17">
        <v>2019</v>
      </c>
      <c r="B258" s="18" t="s">
        <v>88</v>
      </c>
      <c r="C258" s="18" t="s">
        <v>102</v>
      </c>
      <c r="D258" s="18" t="s">
        <v>103</v>
      </c>
      <c r="E258" s="18" t="s">
        <v>13</v>
      </c>
      <c r="F258" s="18" t="s">
        <v>46</v>
      </c>
      <c r="G258" s="18" t="s">
        <v>47</v>
      </c>
      <c r="H258" s="18" t="s">
        <v>16</v>
      </c>
      <c r="I258" s="17">
        <v>170</v>
      </c>
      <c r="J258" s="18" t="s">
        <v>104</v>
      </c>
    </row>
    <row r="259" customHeight="1" spans="1:10">
      <c r="A259" s="17">
        <v>2019</v>
      </c>
      <c r="B259" s="18" t="s">
        <v>88</v>
      </c>
      <c r="C259" s="18" t="s">
        <v>102</v>
      </c>
      <c r="D259" s="18" t="s">
        <v>103</v>
      </c>
      <c r="E259" s="18" t="s">
        <v>13</v>
      </c>
      <c r="F259" s="18" t="s">
        <v>48</v>
      </c>
      <c r="G259" s="18" t="s">
        <v>49</v>
      </c>
      <c r="H259" s="18" t="s">
        <v>50</v>
      </c>
      <c r="I259" s="21">
        <v>6758</v>
      </c>
      <c r="J259" s="18" t="s">
        <v>104</v>
      </c>
    </row>
    <row r="260" customHeight="1" spans="1:10">
      <c r="A260" s="17">
        <v>2019</v>
      </c>
      <c r="B260" s="18" t="s">
        <v>88</v>
      </c>
      <c r="C260" s="18" t="s">
        <v>102</v>
      </c>
      <c r="D260" s="18" t="s">
        <v>103</v>
      </c>
      <c r="E260" s="18" t="s">
        <v>13</v>
      </c>
      <c r="F260" s="18" t="s">
        <v>51</v>
      </c>
      <c r="G260" s="18" t="s">
        <v>52</v>
      </c>
      <c r="H260" s="18" t="s">
        <v>50</v>
      </c>
      <c r="I260" s="21">
        <v>1891</v>
      </c>
      <c r="J260" s="18" t="s">
        <v>104</v>
      </c>
    </row>
    <row r="261" customHeight="1" spans="1:10">
      <c r="A261" s="17">
        <v>2019</v>
      </c>
      <c r="B261" s="18" t="s">
        <v>88</v>
      </c>
      <c r="C261" s="18" t="s">
        <v>102</v>
      </c>
      <c r="D261" s="18" t="s">
        <v>103</v>
      </c>
      <c r="E261" s="18" t="s">
        <v>13</v>
      </c>
      <c r="F261" s="18" t="s">
        <v>53</v>
      </c>
      <c r="G261" s="18" t="s">
        <v>54</v>
      </c>
      <c r="H261" s="18" t="s">
        <v>50</v>
      </c>
      <c r="I261" s="21">
        <v>3930</v>
      </c>
      <c r="J261" s="18" t="s">
        <v>104</v>
      </c>
    </row>
    <row r="262" customHeight="1" spans="1:10">
      <c r="A262" s="17">
        <v>2019</v>
      </c>
      <c r="B262" s="18" t="s">
        <v>88</v>
      </c>
      <c r="C262" s="18" t="s">
        <v>102</v>
      </c>
      <c r="D262" s="18" t="s">
        <v>103</v>
      </c>
      <c r="E262" s="18" t="s">
        <v>13</v>
      </c>
      <c r="F262" s="18" t="s">
        <v>55</v>
      </c>
      <c r="G262" s="18" t="s">
        <v>56</v>
      </c>
      <c r="H262" s="18" t="s">
        <v>50</v>
      </c>
      <c r="I262" s="17">
        <v>936</v>
      </c>
      <c r="J262" s="18" t="s">
        <v>104</v>
      </c>
    </row>
    <row r="263" customHeight="1" spans="1:10">
      <c r="A263" s="17">
        <v>2019</v>
      </c>
      <c r="B263" s="18" t="s">
        <v>88</v>
      </c>
      <c r="C263" s="18" t="s">
        <v>102</v>
      </c>
      <c r="D263" s="18" t="s">
        <v>103</v>
      </c>
      <c r="E263" s="18" t="s">
        <v>13</v>
      </c>
      <c r="F263" s="18" t="s">
        <v>57</v>
      </c>
      <c r="G263" s="18" t="s">
        <v>58</v>
      </c>
      <c r="H263" s="18" t="s">
        <v>50</v>
      </c>
      <c r="I263" s="21">
        <v>6758</v>
      </c>
      <c r="J263" s="18" t="s">
        <v>104</v>
      </c>
    </row>
    <row r="264" customHeight="1" spans="1:10">
      <c r="A264" s="17">
        <v>2019</v>
      </c>
      <c r="B264" s="18" t="s">
        <v>88</v>
      </c>
      <c r="C264" s="18" t="s">
        <v>102</v>
      </c>
      <c r="D264" s="18" t="s">
        <v>103</v>
      </c>
      <c r="E264" s="18" t="s">
        <v>13</v>
      </c>
      <c r="F264" s="18" t="s">
        <v>59</v>
      </c>
      <c r="G264" s="18" t="s">
        <v>60</v>
      </c>
      <c r="H264" s="18" t="s">
        <v>50</v>
      </c>
      <c r="I264" s="21">
        <v>2863</v>
      </c>
      <c r="J264" s="18" t="s">
        <v>104</v>
      </c>
    </row>
    <row r="265" customHeight="1" spans="1:10">
      <c r="A265" s="17">
        <v>2019</v>
      </c>
      <c r="B265" s="18" t="s">
        <v>88</v>
      </c>
      <c r="C265" s="18" t="s">
        <v>102</v>
      </c>
      <c r="D265" s="18" t="s">
        <v>103</v>
      </c>
      <c r="E265" s="18" t="s">
        <v>13</v>
      </c>
      <c r="F265" s="18" t="s">
        <v>61</v>
      </c>
      <c r="G265" s="18" t="s">
        <v>62</v>
      </c>
      <c r="H265" s="18" t="s">
        <v>50</v>
      </c>
      <c r="I265" s="21">
        <v>1680</v>
      </c>
      <c r="J265" s="18" t="s">
        <v>104</v>
      </c>
    </row>
    <row r="266" customHeight="1" spans="1:10">
      <c r="A266" s="17">
        <v>2019</v>
      </c>
      <c r="B266" s="18" t="s">
        <v>88</v>
      </c>
      <c r="C266" s="18" t="s">
        <v>102</v>
      </c>
      <c r="D266" s="18" t="s">
        <v>103</v>
      </c>
      <c r="E266" s="18" t="s">
        <v>13</v>
      </c>
      <c r="F266" s="18" t="s">
        <v>63</v>
      </c>
      <c r="G266" s="18" t="s">
        <v>64</v>
      </c>
      <c r="H266" s="18" t="s">
        <v>50</v>
      </c>
      <c r="I266" s="21">
        <v>2214</v>
      </c>
      <c r="J266" s="18" t="s">
        <v>104</v>
      </c>
    </row>
    <row r="267" customHeight="1" spans="1:10">
      <c r="A267" s="17">
        <v>2019</v>
      </c>
      <c r="B267" s="18" t="s">
        <v>88</v>
      </c>
      <c r="C267" s="18" t="s">
        <v>102</v>
      </c>
      <c r="D267" s="18" t="s">
        <v>103</v>
      </c>
      <c r="E267" s="18" t="s">
        <v>65</v>
      </c>
      <c r="F267" s="18" t="s">
        <v>66</v>
      </c>
      <c r="G267" s="18" t="s">
        <v>67</v>
      </c>
      <c r="H267" s="18" t="s">
        <v>68</v>
      </c>
      <c r="I267" s="21">
        <v>346700</v>
      </c>
      <c r="J267" s="18" t="s">
        <v>104</v>
      </c>
    </row>
    <row r="268" customHeight="1" spans="1:10">
      <c r="A268" s="17">
        <v>2019</v>
      </c>
      <c r="B268" s="18" t="s">
        <v>88</v>
      </c>
      <c r="C268" s="18" t="s">
        <v>102</v>
      </c>
      <c r="D268" s="18" t="s">
        <v>103</v>
      </c>
      <c r="E268" s="18" t="s">
        <v>65</v>
      </c>
      <c r="F268" s="18" t="s">
        <v>69</v>
      </c>
      <c r="G268" s="18" t="s">
        <v>70</v>
      </c>
      <c r="H268" s="18" t="s">
        <v>68</v>
      </c>
      <c r="I268" s="21">
        <v>27800</v>
      </c>
      <c r="J268" s="18" t="s">
        <v>104</v>
      </c>
    </row>
    <row r="269" customHeight="1" spans="1:10">
      <c r="A269" s="17">
        <v>2019</v>
      </c>
      <c r="B269" s="18" t="s">
        <v>88</v>
      </c>
      <c r="C269" s="18" t="s">
        <v>102</v>
      </c>
      <c r="D269" s="18" t="s">
        <v>103</v>
      </c>
      <c r="E269" s="18" t="s">
        <v>71</v>
      </c>
      <c r="F269" s="18" t="s">
        <v>72</v>
      </c>
      <c r="G269" s="18" t="s">
        <v>73</v>
      </c>
      <c r="H269" s="18" t="s">
        <v>68</v>
      </c>
      <c r="I269" s="17">
        <v>113</v>
      </c>
      <c r="J269" s="18" t="s">
        <v>104</v>
      </c>
    </row>
    <row r="270" customHeight="1" spans="1:10">
      <c r="A270" s="17">
        <v>2019</v>
      </c>
      <c r="B270" s="18" t="s">
        <v>88</v>
      </c>
      <c r="C270" s="18" t="s">
        <v>102</v>
      </c>
      <c r="D270" s="18" t="s">
        <v>103</v>
      </c>
      <c r="E270" s="18" t="s">
        <v>71</v>
      </c>
      <c r="F270" s="18" t="s">
        <v>74</v>
      </c>
      <c r="G270" s="18" t="s">
        <v>75</v>
      </c>
      <c r="H270" s="18" t="s">
        <v>68</v>
      </c>
      <c r="I270" s="17">
        <v>70</v>
      </c>
      <c r="J270" s="18" t="s">
        <v>104</v>
      </c>
    </row>
    <row r="271" customHeight="1" spans="1:10">
      <c r="A271" s="17">
        <v>2019</v>
      </c>
      <c r="B271" s="18" t="s">
        <v>88</v>
      </c>
      <c r="C271" s="18" t="s">
        <v>102</v>
      </c>
      <c r="D271" s="18" t="s">
        <v>103</v>
      </c>
      <c r="E271" s="18" t="s">
        <v>71</v>
      </c>
      <c r="F271" s="18" t="s">
        <v>76</v>
      </c>
      <c r="G271" s="18" t="s">
        <v>77</v>
      </c>
      <c r="H271" s="18" t="s">
        <v>68</v>
      </c>
      <c r="I271" s="17">
        <v>6</v>
      </c>
      <c r="J271" s="18" t="s">
        <v>104</v>
      </c>
    </row>
    <row r="272" customHeight="1" spans="1:10">
      <c r="A272" s="17">
        <v>2019</v>
      </c>
      <c r="B272" s="18" t="s">
        <v>88</v>
      </c>
      <c r="C272" s="18" t="s">
        <v>102</v>
      </c>
      <c r="D272" s="18" t="s">
        <v>103</v>
      </c>
      <c r="E272" s="18" t="s">
        <v>71</v>
      </c>
      <c r="F272" s="18" t="s">
        <v>78</v>
      </c>
      <c r="G272" s="18" t="s">
        <v>79</v>
      </c>
      <c r="H272" s="18" t="s">
        <v>68</v>
      </c>
      <c r="I272" s="17">
        <v>3</v>
      </c>
      <c r="J272" s="18" t="s">
        <v>104</v>
      </c>
    </row>
    <row r="273" customHeight="1" spans="1:10">
      <c r="A273" s="17">
        <v>2019</v>
      </c>
      <c r="B273" s="18" t="s">
        <v>88</v>
      </c>
      <c r="C273" s="18" t="s">
        <v>102</v>
      </c>
      <c r="D273" s="18" t="s">
        <v>103</v>
      </c>
      <c r="E273" s="18" t="s">
        <v>71</v>
      </c>
      <c r="F273" s="18" t="s">
        <v>80</v>
      </c>
      <c r="G273" s="18" t="s">
        <v>81</v>
      </c>
      <c r="H273" s="18" t="s">
        <v>68</v>
      </c>
      <c r="I273" s="17">
        <v>42</v>
      </c>
      <c r="J273" s="18" t="s">
        <v>104</v>
      </c>
    </row>
    <row r="274" customHeight="1" spans="1:10">
      <c r="A274" s="17">
        <v>2019</v>
      </c>
      <c r="B274" s="18" t="s">
        <v>92</v>
      </c>
      <c r="C274" s="18" t="s">
        <v>105</v>
      </c>
      <c r="D274" s="18" t="s">
        <v>103</v>
      </c>
      <c r="E274" s="18" t="s">
        <v>13</v>
      </c>
      <c r="F274" s="18" t="s">
        <v>14</v>
      </c>
      <c r="G274" s="18" t="s">
        <v>15</v>
      </c>
      <c r="H274" s="18" t="s">
        <v>16</v>
      </c>
      <c r="I274" s="21">
        <v>2127</v>
      </c>
      <c r="J274" s="18" t="s">
        <v>104</v>
      </c>
    </row>
    <row r="275" customHeight="1" spans="1:10">
      <c r="A275" s="17">
        <v>2019</v>
      </c>
      <c r="B275" s="18" t="s">
        <v>92</v>
      </c>
      <c r="C275" s="18" t="s">
        <v>105</v>
      </c>
      <c r="D275" s="18" t="s">
        <v>103</v>
      </c>
      <c r="E275" s="18" t="s">
        <v>13</v>
      </c>
      <c r="F275" s="18" t="s">
        <v>18</v>
      </c>
      <c r="G275" s="18" t="s">
        <v>19</v>
      </c>
      <c r="H275" s="18" t="s">
        <v>16</v>
      </c>
      <c r="I275" s="21">
        <v>2071</v>
      </c>
      <c r="J275" s="18" t="s">
        <v>104</v>
      </c>
    </row>
    <row r="276" customHeight="1" spans="1:10">
      <c r="A276" s="17">
        <v>2019</v>
      </c>
      <c r="B276" s="18" t="s">
        <v>92</v>
      </c>
      <c r="C276" s="18" t="s">
        <v>105</v>
      </c>
      <c r="D276" s="18" t="s">
        <v>103</v>
      </c>
      <c r="E276" s="18" t="s">
        <v>13</v>
      </c>
      <c r="F276" s="18" t="s">
        <v>20</v>
      </c>
      <c r="G276" s="18" t="s">
        <v>21</v>
      </c>
      <c r="H276" s="18" t="s">
        <v>16</v>
      </c>
      <c r="I276" s="17">
        <v>22</v>
      </c>
      <c r="J276" s="18" t="s">
        <v>104</v>
      </c>
    </row>
    <row r="277" customHeight="1" spans="1:10">
      <c r="A277" s="17">
        <v>2019</v>
      </c>
      <c r="B277" s="18" t="s">
        <v>92</v>
      </c>
      <c r="C277" s="18" t="s">
        <v>105</v>
      </c>
      <c r="D277" s="18" t="s">
        <v>103</v>
      </c>
      <c r="E277" s="18" t="s">
        <v>13</v>
      </c>
      <c r="F277" s="18" t="s">
        <v>22</v>
      </c>
      <c r="G277" s="18" t="s">
        <v>23</v>
      </c>
      <c r="H277" s="18" t="s">
        <v>16</v>
      </c>
      <c r="I277" s="17">
        <v>35</v>
      </c>
      <c r="J277" s="18" t="s">
        <v>104</v>
      </c>
    </row>
    <row r="278" customHeight="1" spans="1:10">
      <c r="A278" s="17">
        <v>2019</v>
      </c>
      <c r="B278" s="18" t="s">
        <v>92</v>
      </c>
      <c r="C278" s="18" t="s">
        <v>105</v>
      </c>
      <c r="D278" s="18" t="s">
        <v>103</v>
      </c>
      <c r="E278" s="18" t="s">
        <v>13</v>
      </c>
      <c r="F278" s="18" t="s">
        <v>24</v>
      </c>
      <c r="G278" s="18" t="s">
        <v>25</v>
      </c>
      <c r="H278" s="18" t="s">
        <v>16</v>
      </c>
      <c r="I278" s="21">
        <v>2001</v>
      </c>
      <c r="J278" s="18" t="s">
        <v>104</v>
      </c>
    </row>
    <row r="279" customHeight="1" spans="1:10">
      <c r="A279" s="17">
        <v>2019</v>
      </c>
      <c r="B279" s="18" t="s">
        <v>92</v>
      </c>
      <c r="C279" s="18" t="s">
        <v>105</v>
      </c>
      <c r="D279" s="18" t="s">
        <v>103</v>
      </c>
      <c r="E279" s="18" t="s">
        <v>13</v>
      </c>
      <c r="F279" s="18" t="s">
        <v>26</v>
      </c>
      <c r="G279" s="18" t="s">
        <v>27</v>
      </c>
      <c r="H279" s="18" t="s">
        <v>16</v>
      </c>
      <c r="I279" s="17">
        <v>101</v>
      </c>
      <c r="J279" s="18" t="s">
        <v>104</v>
      </c>
    </row>
    <row r="280" customHeight="1" spans="1:10">
      <c r="A280" s="17">
        <v>2019</v>
      </c>
      <c r="B280" s="18" t="s">
        <v>92</v>
      </c>
      <c r="C280" s="18" t="s">
        <v>105</v>
      </c>
      <c r="D280" s="18" t="s">
        <v>103</v>
      </c>
      <c r="E280" s="18" t="s">
        <v>13</v>
      </c>
      <c r="F280" s="18" t="s">
        <v>28</v>
      </c>
      <c r="G280" s="18" t="s">
        <v>29</v>
      </c>
      <c r="H280" s="18" t="s">
        <v>16</v>
      </c>
      <c r="I280" s="17">
        <v>15</v>
      </c>
      <c r="J280" s="18" t="s">
        <v>104</v>
      </c>
    </row>
    <row r="281" customHeight="1" spans="1:10">
      <c r="A281" s="17">
        <v>2019</v>
      </c>
      <c r="B281" s="18" t="s">
        <v>92</v>
      </c>
      <c r="C281" s="18" t="s">
        <v>105</v>
      </c>
      <c r="D281" s="18" t="s">
        <v>103</v>
      </c>
      <c r="E281" s="18" t="s">
        <v>13</v>
      </c>
      <c r="F281" s="18" t="s">
        <v>30</v>
      </c>
      <c r="G281" s="18" t="s">
        <v>31</v>
      </c>
      <c r="H281" s="18" t="s">
        <v>16</v>
      </c>
      <c r="I281" s="17">
        <v>112</v>
      </c>
      <c r="J281" s="18" t="s">
        <v>104</v>
      </c>
    </row>
    <row r="282" customHeight="1" spans="1:10">
      <c r="A282" s="17">
        <v>2019</v>
      </c>
      <c r="B282" s="18" t="s">
        <v>92</v>
      </c>
      <c r="C282" s="18" t="s">
        <v>105</v>
      </c>
      <c r="D282" s="18" t="s">
        <v>103</v>
      </c>
      <c r="E282" s="18" t="s">
        <v>13</v>
      </c>
      <c r="F282" s="18" t="s">
        <v>32</v>
      </c>
      <c r="G282" s="18" t="s">
        <v>33</v>
      </c>
      <c r="H282" s="18" t="s">
        <v>16</v>
      </c>
      <c r="I282" s="17">
        <v>289</v>
      </c>
      <c r="J282" s="18" t="s">
        <v>104</v>
      </c>
    </row>
    <row r="283" customHeight="1" spans="1:10">
      <c r="A283" s="17">
        <v>2019</v>
      </c>
      <c r="B283" s="18" t="s">
        <v>92</v>
      </c>
      <c r="C283" s="18" t="s">
        <v>105</v>
      </c>
      <c r="D283" s="18" t="s">
        <v>103</v>
      </c>
      <c r="E283" s="18" t="s">
        <v>13</v>
      </c>
      <c r="F283" s="18" t="s">
        <v>34</v>
      </c>
      <c r="G283" s="18" t="s">
        <v>35</v>
      </c>
      <c r="H283" s="18" t="s">
        <v>16</v>
      </c>
      <c r="I283" s="17">
        <v>0</v>
      </c>
      <c r="J283" s="18" t="s">
        <v>104</v>
      </c>
    </row>
    <row r="284" customHeight="1" spans="1:10">
      <c r="A284" s="17">
        <v>2019</v>
      </c>
      <c r="B284" s="18" t="s">
        <v>92</v>
      </c>
      <c r="C284" s="18" t="s">
        <v>105</v>
      </c>
      <c r="D284" s="18" t="s">
        <v>103</v>
      </c>
      <c r="E284" s="18" t="s">
        <v>13</v>
      </c>
      <c r="F284" s="18" t="s">
        <v>38</v>
      </c>
      <c r="G284" s="18" t="s">
        <v>39</v>
      </c>
      <c r="H284" s="18" t="s">
        <v>16</v>
      </c>
      <c r="I284" s="21">
        <v>1478</v>
      </c>
      <c r="J284" s="18" t="s">
        <v>104</v>
      </c>
    </row>
    <row r="285" customHeight="1" spans="1:10">
      <c r="A285" s="17">
        <v>2019</v>
      </c>
      <c r="B285" s="18" t="s">
        <v>92</v>
      </c>
      <c r="C285" s="18" t="s">
        <v>105</v>
      </c>
      <c r="D285" s="18" t="s">
        <v>103</v>
      </c>
      <c r="E285" s="18" t="s">
        <v>13</v>
      </c>
      <c r="F285" s="18" t="s">
        <v>40</v>
      </c>
      <c r="G285" s="18" t="s">
        <v>41</v>
      </c>
      <c r="H285" s="18" t="s">
        <v>16</v>
      </c>
      <c r="I285" s="17">
        <v>7</v>
      </c>
      <c r="J285" s="18" t="s">
        <v>104</v>
      </c>
    </row>
    <row r="286" customHeight="1" spans="1:10">
      <c r="A286" s="17">
        <v>2019</v>
      </c>
      <c r="B286" s="18" t="s">
        <v>92</v>
      </c>
      <c r="C286" s="18" t="s">
        <v>105</v>
      </c>
      <c r="D286" s="18" t="s">
        <v>103</v>
      </c>
      <c r="E286" s="18" t="s">
        <v>13</v>
      </c>
      <c r="F286" s="18" t="s">
        <v>42</v>
      </c>
      <c r="G286" s="18" t="s">
        <v>43</v>
      </c>
      <c r="H286" s="18" t="s">
        <v>16</v>
      </c>
      <c r="I286" s="17">
        <v>679</v>
      </c>
      <c r="J286" s="18" t="s">
        <v>104</v>
      </c>
    </row>
    <row r="287" customHeight="1" spans="1:10">
      <c r="A287" s="17">
        <v>2019</v>
      </c>
      <c r="B287" s="18" t="s">
        <v>92</v>
      </c>
      <c r="C287" s="18" t="s">
        <v>105</v>
      </c>
      <c r="D287" s="18" t="s">
        <v>103</v>
      </c>
      <c r="E287" s="18" t="s">
        <v>13</v>
      </c>
      <c r="F287" s="18" t="s">
        <v>44</v>
      </c>
      <c r="G287" s="18" t="s">
        <v>45</v>
      </c>
      <c r="H287" s="18" t="s">
        <v>16</v>
      </c>
      <c r="I287" s="17">
        <v>723</v>
      </c>
      <c r="J287" s="18" t="s">
        <v>104</v>
      </c>
    </row>
    <row r="288" customHeight="1" spans="1:10">
      <c r="A288" s="17">
        <v>2019</v>
      </c>
      <c r="B288" s="18" t="s">
        <v>92</v>
      </c>
      <c r="C288" s="18" t="s">
        <v>105</v>
      </c>
      <c r="D288" s="18" t="s">
        <v>103</v>
      </c>
      <c r="E288" s="18" t="s">
        <v>13</v>
      </c>
      <c r="F288" s="18" t="s">
        <v>46</v>
      </c>
      <c r="G288" s="18" t="s">
        <v>47</v>
      </c>
      <c r="H288" s="18" t="s">
        <v>16</v>
      </c>
      <c r="I288" s="17">
        <v>170</v>
      </c>
      <c r="J288" s="18" t="s">
        <v>104</v>
      </c>
    </row>
    <row r="289" customHeight="1" spans="1:10">
      <c r="A289" s="17">
        <v>2019</v>
      </c>
      <c r="B289" s="18" t="s">
        <v>92</v>
      </c>
      <c r="C289" s="18" t="s">
        <v>105</v>
      </c>
      <c r="D289" s="18" t="s">
        <v>103</v>
      </c>
      <c r="E289" s="18" t="s">
        <v>13</v>
      </c>
      <c r="F289" s="18" t="s">
        <v>48</v>
      </c>
      <c r="G289" s="18" t="s">
        <v>49</v>
      </c>
      <c r="H289" s="18" t="s">
        <v>50</v>
      </c>
      <c r="I289" s="21">
        <v>6758</v>
      </c>
      <c r="J289" s="18" t="s">
        <v>104</v>
      </c>
    </row>
    <row r="290" customHeight="1" spans="1:10">
      <c r="A290" s="17">
        <v>2019</v>
      </c>
      <c r="B290" s="18" t="s">
        <v>92</v>
      </c>
      <c r="C290" s="18" t="s">
        <v>105</v>
      </c>
      <c r="D290" s="18" t="s">
        <v>103</v>
      </c>
      <c r="E290" s="18" t="s">
        <v>13</v>
      </c>
      <c r="F290" s="18" t="s">
        <v>51</v>
      </c>
      <c r="G290" s="18" t="s">
        <v>52</v>
      </c>
      <c r="H290" s="18" t="s">
        <v>50</v>
      </c>
      <c r="I290" s="21">
        <v>1891</v>
      </c>
      <c r="J290" s="18" t="s">
        <v>104</v>
      </c>
    </row>
    <row r="291" customHeight="1" spans="1:10">
      <c r="A291" s="17">
        <v>2019</v>
      </c>
      <c r="B291" s="18" t="s">
        <v>92</v>
      </c>
      <c r="C291" s="18" t="s">
        <v>105</v>
      </c>
      <c r="D291" s="18" t="s">
        <v>103</v>
      </c>
      <c r="E291" s="18" t="s">
        <v>13</v>
      </c>
      <c r="F291" s="18" t="s">
        <v>53</v>
      </c>
      <c r="G291" s="18" t="s">
        <v>54</v>
      </c>
      <c r="H291" s="18" t="s">
        <v>50</v>
      </c>
      <c r="I291" s="21">
        <v>3930</v>
      </c>
      <c r="J291" s="18" t="s">
        <v>104</v>
      </c>
    </row>
    <row r="292" customHeight="1" spans="1:10">
      <c r="A292" s="17">
        <v>2019</v>
      </c>
      <c r="B292" s="18" t="s">
        <v>92</v>
      </c>
      <c r="C292" s="18" t="s">
        <v>105</v>
      </c>
      <c r="D292" s="18" t="s">
        <v>103</v>
      </c>
      <c r="E292" s="18" t="s">
        <v>13</v>
      </c>
      <c r="F292" s="18" t="s">
        <v>55</v>
      </c>
      <c r="G292" s="18" t="s">
        <v>56</v>
      </c>
      <c r="H292" s="18" t="s">
        <v>50</v>
      </c>
      <c r="I292" s="17">
        <v>936</v>
      </c>
      <c r="J292" s="18" t="s">
        <v>104</v>
      </c>
    </row>
    <row r="293" customHeight="1" spans="1:10">
      <c r="A293" s="17">
        <v>2019</v>
      </c>
      <c r="B293" s="18" t="s">
        <v>92</v>
      </c>
      <c r="C293" s="18" t="s">
        <v>105</v>
      </c>
      <c r="D293" s="18" t="s">
        <v>103</v>
      </c>
      <c r="E293" s="18" t="s">
        <v>13</v>
      </c>
      <c r="F293" s="18" t="s">
        <v>57</v>
      </c>
      <c r="G293" s="18" t="s">
        <v>58</v>
      </c>
      <c r="H293" s="18" t="s">
        <v>50</v>
      </c>
      <c r="I293" s="21">
        <v>6758</v>
      </c>
      <c r="J293" s="18" t="s">
        <v>104</v>
      </c>
    </row>
    <row r="294" customHeight="1" spans="1:10">
      <c r="A294" s="17">
        <v>2019</v>
      </c>
      <c r="B294" s="18" t="s">
        <v>92</v>
      </c>
      <c r="C294" s="18" t="s">
        <v>105</v>
      </c>
      <c r="D294" s="18" t="s">
        <v>103</v>
      </c>
      <c r="E294" s="18" t="s">
        <v>13</v>
      </c>
      <c r="F294" s="18" t="s">
        <v>59</v>
      </c>
      <c r="G294" s="18" t="s">
        <v>60</v>
      </c>
      <c r="H294" s="18" t="s">
        <v>50</v>
      </c>
      <c r="I294" s="21">
        <v>2863</v>
      </c>
      <c r="J294" s="18" t="s">
        <v>104</v>
      </c>
    </row>
    <row r="295" customHeight="1" spans="1:10">
      <c r="A295" s="17">
        <v>2019</v>
      </c>
      <c r="B295" s="18" t="s">
        <v>92</v>
      </c>
      <c r="C295" s="18" t="s">
        <v>105</v>
      </c>
      <c r="D295" s="18" t="s">
        <v>103</v>
      </c>
      <c r="E295" s="18" t="s">
        <v>13</v>
      </c>
      <c r="F295" s="18" t="s">
        <v>61</v>
      </c>
      <c r="G295" s="18" t="s">
        <v>62</v>
      </c>
      <c r="H295" s="18" t="s">
        <v>50</v>
      </c>
      <c r="I295" s="21">
        <v>1680</v>
      </c>
      <c r="J295" s="18" t="s">
        <v>104</v>
      </c>
    </row>
    <row r="296" customHeight="1" spans="1:10">
      <c r="A296" s="17">
        <v>2019</v>
      </c>
      <c r="B296" s="18" t="s">
        <v>92</v>
      </c>
      <c r="C296" s="18" t="s">
        <v>105</v>
      </c>
      <c r="D296" s="18" t="s">
        <v>103</v>
      </c>
      <c r="E296" s="18" t="s">
        <v>13</v>
      </c>
      <c r="F296" s="18" t="s">
        <v>63</v>
      </c>
      <c r="G296" s="18" t="s">
        <v>64</v>
      </c>
      <c r="H296" s="18" t="s">
        <v>50</v>
      </c>
      <c r="I296" s="21">
        <v>2214</v>
      </c>
      <c r="J296" s="18" t="s">
        <v>104</v>
      </c>
    </row>
    <row r="297" customHeight="1" spans="1:10">
      <c r="A297" s="17">
        <v>2019</v>
      </c>
      <c r="B297" s="18" t="s">
        <v>92</v>
      </c>
      <c r="C297" s="18" t="s">
        <v>105</v>
      </c>
      <c r="D297" s="18" t="s">
        <v>103</v>
      </c>
      <c r="E297" s="18" t="s">
        <v>65</v>
      </c>
      <c r="F297" s="18" t="s">
        <v>66</v>
      </c>
      <c r="G297" s="18" t="s">
        <v>67</v>
      </c>
      <c r="H297" s="18" t="s">
        <v>68</v>
      </c>
      <c r="I297" s="21">
        <v>346700</v>
      </c>
      <c r="J297" s="18" t="s">
        <v>104</v>
      </c>
    </row>
    <row r="298" customHeight="1" spans="1:10">
      <c r="A298" s="17">
        <v>2019</v>
      </c>
      <c r="B298" s="18" t="s">
        <v>92</v>
      </c>
      <c r="C298" s="18" t="s">
        <v>105</v>
      </c>
      <c r="D298" s="18" t="s">
        <v>103</v>
      </c>
      <c r="E298" s="18" t="s">
        <v>65</v>
      </c>
      <c r="F298" s="18" t="s">
        <v>69</v>
      </c>
      <c r="G298" s="18" t="s">
        <v>70</v>
      </c>
      <c r="H298" s="18" t="s">
        <v>68</v>
      </c>
      <c r="I298" s="21">
        <v>27800</v>
      </c>
      <c r="J298" s="18" t="s">
        <v>104</v>
      </c>
    </row>
    <row r="299" customHeight="1" spans="1:10">
      <c r="A299" s="17">
        <v>2019</v>
      </c>
      <c r="B299" s="18" t="s">
        <v>92</v>
      </c>
      <c r="C299" s="18" t="s">
        <v>105</v>
      </c>
      <c r="D299" s="18" t="s">
        <v>103</v>
      </c>
      <c r="E299" s="18" t="s">
        <v>71</v>
      </c>
      <c r="F299" s="18" t="s">
        <v>72</v>
      </c>
      <c r="G299" s="18" t="s">
        <v>73</v>
      </c>
      <c r="H299" s="18" t="s">
        <v>68</v>
      </c>
      <c r="I299" s="17">
        <v>113</v>
      </c>
      <c r="J299" s="18" t="s">
        <v>104</v>
      </c>
    </row>
    <row r="300" customHeight="1" spans="1:10">
      <c r="A300" s="17">
        <v>2019</v>
      </c>
      <c r="B300" s="18" t="s">
        <v>92</v>
      </c>
      <c r="C300" s="18" t="s">
        <v>105</v>
      </c>
      <c r="D300" s="18" t="s">
        <v>103</v>
      </c>
      <c r="E300" s="18" t="s">
        <v>71</v>
      </c>
      <c r="F300" s="18" t="s">
        <v>74</v>
      </c>
      <c r="G300" s="18" t="s">
        <v>75</v>
      </c>
      <c r="H300" s="18" t="s">
        <v>68</v>
      </c>
      <c r="I300" s="17">
        <v>70</v>
      </c>
      <c r="J300" s="18" t="s">
        <v>104</v>
      </c>
    </row>
    <row r="301" customHeight="1" spans="1:10">
      <c r="A301" s="17">
        <v>2019</v>
      </c>
      <c r="B301" s="18" t="s">
        <v>92</v>
      </c>
      <c r="C301" s="18" t="s">
        <v>105</v>
      </c>
      <c r="D301" s="18" t="s">
        <v>103</v>
      </c>
      <c r="E301" s="18" t="s">
        <v>71</v>
      </c>
      <c r="F301" s="18" t="s">
        <v>76</v>
      </c>
      <c r="G301" s="18" t="s">
        <v>77</v>
      </c>
      <c r="H301" s="18" t="s">
        <v>68</v>
      </c>
      <c r="I301" s="17">
        <v>6</v>
      </c>
      <c r="J301" s="18" t="s">
        <v>104</v>
      </c>
    </row>
    <row r="302" customHeight="1" spans="1:10">
      <c r="A302" s="17">
        <v>2019</v>
      </c>
      <c r="B302" s="18" t="s">
        <v>92</v>
      </c>
      <c r="C302" s="18" t="s">
        <v>105</v>
      </c>
      <c r="D302" s="18" t="s">
        <v>103</v>
      </c>
      <c r="E302" s="18" t="s">
        <v>71</v>
      </c>
      <c r="F302" s="18" t="s">
        <v>78</v>
      </c>
      <c r="G302" s="18" t="s">
        <v>79</v>
      </c>
      <c r="H302" s="18" t="s">
        <v>68</v>
      </c>
      <c r="I302" s="17">
        <v>3</v>
      </c>
      <c r="J302" s="18" t="s">
        <v>104</v>
      </c>
    </row>
    <row r="303" customHeight="1" spans="1:10">
      <c r="A303" s="17">
        <v>2019</v>
      </c>
      <c r="B303" s="18" t="s">
        <v>92</v>
      </c>
      <c r="C303" s="18" t="s">
        <v>105</v>
      </c>
      <c r="D303" s="18" t="s">
        <v>103</v>
      </c>
      <c r="E303" s="18" t="s">
        <v>71</v>
      </c>
      <c r="F303" s="18" t="s">
        <v>80</v>
      </c>
      <c r="G303" s="18" t="s">
        <v>81</v>
      </c>
      <c r="H303" s="18" t="s">
        <v>68</v>
      </c>
      <c r="I303" s="17">
        <v>42</v>
      </c>
      <c r="J303" s="18" t="s">
        <v>104</v>
      </c>
    </row>
    <row r="304" customHeight="1" spans="1:13">
      <c r="A304" s="17">
        <v>2019</v>
      </c>
      <c r="B304" s="18" t="s">
        <v>88</v>
      </c>
      <c r="C304" s="18" t="s">
        <v>106</v>
      </c>
      <c r="D304" s="18" t="s">
        <v>107</v>
      </c>
      <c r="E304" s="18" t="s">
        <v>13</v>
      </c>
      <c r="F304" s="18" t="s">
        <v>14</v>
      </c>
      <c r="G304" s="18" t="s">
        <v>15</v>
      </c>
      <c r="H304" s="18" t="s">
        <v>16</v>
      </c>
      <c r="I304" s="21">
        <v>6766</v>
      </c>
      <c r="J304" s="18" t="s">
        <v>108</v>
      </c>
      <c r="M304" s="18"/>
    </row>
    <row r="305" customHeight="1" spans="1:13">
      <c r="A305" s="17">
        <v>2019</v>
      </c>
      <c r="B305" s="18" t="s">
        <v>88</v>
      </c>
      <c r="C305" s="18" t="s">
        <v>106</v>
      </c>
      <c r="D305" s="18" t="s">
        <v>107</v>
      </c>
      <c r="E305" s="18" t="s">
        <v>13</v>
      </c>
      <c r="F305" s="18" t="s">
        <v>18</v>
      </c>
      <c r="G305" s="18" t="s">
        <v>85</v>
      </c>
      <c r="H305" s="18" t="s">
        <v>16</v>
      </c>
      <c r="I305" s="21">
        <v>6021</v>
      </c>
      <c r="J305" s="18" t="s">
        <v>108</v>
      </c>
      <c r="M305" s="18"/>
    </row>
    <row r="306" customHeight="1" spans="1:13">
      <c r="A306" s="17">
        <v>2019</v>
      </c>
      <c r="B306" s="18" t="s">
        <v>88</v>
      </c>
      <c r="C306" s="18" t="s">
        <v>106</v>
      </c>
      <c r="D306" s="18" t="s">
        <v>107</v>
      </c>
      <c r="E306" s="18" t="s">
        <v>13</v>
      </c>
      <c r="F306" s="18" t="s">
        <v>20</v>
      </c>
      <c r="G306" s="18" t="s">
        <v>21</v>
      </c>
      <c r="H306" s="18" t="s">
        <v>16</v>
      </c>
      <c r="I306" s="17">
        <v>25</v>
      </c>
      <c r="J306" s="18" t="s">
        <v>108</v>
      </c>
      <c r="M306" s="18"/>
    </row>
    <row r="307" customHeight="1" spans="1:13">
      <c r="A307" s="17">
        <v>2019</v>
      </c>
      <c r="B307" s="18" t="s">
        <v>88</v>
      </c>
      <c r="C307" s="18" t="s">
        <v>106</v>
      </c>
      <c r="D307" s="18" t="s">
        <v>107</v>
      </c>
      <c r="E307" s="18" t="s">
        <v>13</v>
      </c>
      <c r="F307" s="18" t="s">
        <v>86</v>
      </c>
      <c r="G307" s="18" t="s">
        <v>87</v>
      </c>
      <c r="H307" s="18" t="s">
        <v>16</v>
      </c>
      <c r="I307" s="17">
        <v>0</v>
      </c>
      <c r="J307" s="18" t="s">
        <v>108</v>
      </c>
      <c r="M307" s="18"/>
    </row>
    <row r="308" customHeight="1" spans="1:13">
      <c r="A308" s="17">
        <v>2019</v>
      </c>
      <c r="B308" s="18" t="s">
        <v>88</v>
      </c>
      <c r="C308" s="18" t="s">
        <v>106</v>
      </c>
      <c r="D308" s="18" t="s">
        <v>107</v>
      </c>
      <c r="E308" s="18" t="s">
        <v>13</v>
      </c>
      <c r="F308" s="18" t="s">
        <v>22</v>
      </c>
      <c r="G308" s="18" t="s">
        <v>23</v>
      </c>
      <c r="H308" s="18" t="s">
        <v>16</v>
      </c>
      <c r="I308" s="17">
        <v>721</v>
      </c>
      <c r="J308" s="18" t="s">
        <v>108</v>
      </c>
      <c r="M308" s="18"/>
    </row>
    <row r="309" customHeight="1" spans="1:13">
      <c r="A309" s="17">
        <v>2019</v>
      </c>
      <c r="B309" s="18" t="s">
        <v>88</v>
      </c>
      <c r="C309" s="18" t="s">
        <v>106</v>
      </c>
      <c r="D309" s="18" t="s">
        <v>107</v>
      </c>
      <c r="E309" s="18" t="s">
        <v>13</v>
      </c>
      <c r="F309" s="18" t="s">
        <v>24</v>
      </c>
      <c r="G309" s="18" t="s">
        <v>25</v>
      </c>
      <c r="H309" s="18" t="s">
        <v>16</v>
      </c>
      <c r="I309" s="21">
        <v>5092</v>
      </c>
      <c r="J309" s="18" t="s">
        <v>108</v>
      </c>
      <c r="M309" s="18"/>
    </row>
    <row r="310" customHeight="1" spans="1:13">
      <c r="A310" s="17">
        <v>2019</v>
      </c>
      <c r="B310" s="18" t="s">
        <v>88</v>
      </c>
      <c r="C310" s="18" t="s">
        <v>106</v>
      </c>
      <c r="D310" s="18" t="s">
        <v>107</v>
      </c>
      <c r="E310" s="18" t="s">
        <v>13</v>
      </c>
      <c r="F310" s="18" t="s">
        <v>26</v>
      </c>
      <c r="G310" s="18" t="s">
        <v>27</v>
      </c>
      <c r="H310" s="18" t="s">
        <v>16</v>
      </c>
      <c r="I310" s="17">
        <v>172</v>
      </c>
      <c r="J310" s="18" t="s">
        <v>108</v>
      </c>
      <c r="M310" s="18"/>
    </row>
    <row r="311" customHeight="1" spans="1:13">
      <c r="A311" s="17">
        <v>2019</v>
      </c>
      <c r="B311" s="18" t="s">
        <v>88</v>
      </c>
      <c r="C311" s="18" t="s">
        <v>106</v>
      </c>
      <c r="D311" s="18" t="s">
        <v>107</v>
      </c>
      <c r="E311" s="18" t="s">
        <v>13</v>
      </c>
      <c r="F311" s="18" t="s">
        <v>28</v>
      </c>
      <c r="G311" s="18" t="s">
        <v>29</v>
      </c>
      <c r="H311" s="18" t="s">
        <v>16</v>
      </c>
      <c r="I311" s="17">
        <v>20</v>
      </c>
      <c r="J311" s="18" t="s">
        <v>108</v>
      </c>
      <c r="M311" s="18"/>
    </row>
    <row r="312" customHeight="1" spans="1:13">
      <c r="A312" s="17">
        <v>2019</v>
      </c>
      <c r="B312" s="18" t="s">
        <v>88</v>
      </c>
      <c r="C312" s="18" t="s">
        <v>106</v>
      </c>
      <c r="D312" s="18" t="s">
        <v>107</v>
      </c>
      <c r="E312" s="18" t="s">
        <v>13</v>
      </c>
      <c r="F312" s="18" t="s">
        <v>30</v>
      </c>
      <c r="G312" s="18" t="s">
        <v>31</v>
      </c>
      <c r="H312" s="18" t="s">
        <v>16</v>
      </c>
      <c r="I312" s="17">
        <v>187</v>
      </c>
      <c r="J312" s="18" t="s">
        <v>108</v>
      </c>
      <c r="M312" s="18"/>
    </row>
    <row r="313" customHeight="1" spans="1:13">
      <c r="A313" s="17">
        <v>2019</v>
      </c>
      <c r="B313" s="18" t="s">
        <v>88</v>
      </c>
      <c r="C313" s="18" t="s">
        <v>106</v>
      </c>
      <c r="D313" s="18" t="s">
        <v>107</v>
      </c>
      <c r="E313" s="18" t="s">
        <v>13</v>
      </c>
      <c r="F313" s="18" t="s">
        <v>32</v>
      </c>
      <c r="G313" s="18" t="s">
        <v>33</v>
      </c>
      <c r="H313" s="18" t="s">
        <v>16</v>
      </c>
      <c r="I313" s="17">
        <v>407</v>
      </c>
      <c r="J313" s="18" t="s">
        <v>108</v>
      </c>
      <c r="M313" s="18"/>
    </row>
    <row r="314" customHeight="1" spans="1:13">
      <c r="A314" s="17">
        <v>2019</v>
      </c>
      <c r="B314" s="18" t="s">
        <v>88</v>
      </c>
      <c r="C314" s="18" t="s">
        <v>106</v>
      </c>
      <c r="D314" s="18" t="s">
        <v>107</v>
      </c>
      <c r="E314" s="18" t="s">
        <v>13</v>
      </c>
      <c r="F314" s="18" t="s">
        <v>34</v>
      </c>
      <c r="G314" s="18" t="s">
        <v>35</v>
      </c>
      <c r="H314" s="18" t="s">
        <v>16</v>
      </c>
      <c r="I314" s="17">
        <v>0</v>
      </c>
      <c r="J314" s="18" t="s">
        <v>108</v>
      </c>
      <c r="M314" s="18"/>
    </row>
    <row r="315" customHeight="1" spans="1:13">
      <c r="A315" s="17">
        <v>2019</v>
      </c>
      <c r="B315" s="18" t="s">
        <v>88</v>
      </c>
      <c r="C315" s="18" t="s">
        <v>106</v>
      </c>
      <c r="D315" s="18" t="s">
        <v>107</v>
      </c>
      <c r="E315" s="18" t="s">
        <v>13</v>
      </c>
      <c r="F315" s="18" t="s">
        <v>38</v>
      </c>
      <c r="G315" s="18" t="s">
        <v>39</v>
      </c>
      <c r="H315" s="18" t="s">
        <v>16</v>
      </c>
      <c r="I315" s="21">
        <v>3915</v>
      </c>
      <c r="J315" s="18" t="s">
        <v>108</v>
      </c>
      <c r="M315" s="18"/>
    </row>
    <row r="316" customHeight="1" spans="1:13">
      <c r="A316" s="17">
        <v>2019</v>
      </c>
      <c r="B316" s="18" t="s">
        <v>88</v>
      </c>
      <c r="C316" s="18" t="s">
        <v>106</v>
      </c>
      <c r="D316" s="18" t="s">
        <v>107</v>
      </c>
      <c r="E316" s="18" t="s">
        <v>13</v>
      </c>
      <c r="F316" s="18" t="s">
        <v>40</v>
      </c>
      <c r="G316" s="18" t="s">
        <v>41</v>
      </c>
      <c r="H316" s="18" t="s">
        <v>16</v>
      </c>
      <c r="I316" s="17">
        <v>391</v>
      </c>
      <c r="J316" s="18" t="s">
        <v>108</v>
      </c>
      <c r="M316" s="18"/>
    </row>
    <row r="317" customHeight="1" spans="1:13">
      <c r="A317" s="17">
        <v>2019</v>
      </c>
      <c r="B317" s="18" t="s">
        <v>88</v>
      </c>
      <c r="C317" s="18" t="s">
        <v>106</v>
      </c>
      <c r="D317" s="18" t="s">
        <v>107</v>
      </c>
      <c r="E317" s="18" t="s">
        <v>13</v>
      </c>
      <c r="F317" s="18" t="s">
        <v>42</v>
      </c>
      <c r="G317" s="18" t="s">
        <v>43</v>
      </c>
      <c r="H317" s="18" t="s">
        <v>16</v>
      </c>
      <c r="I317" s="17">
        <v>293</v>
      </c>
      <c r="J317" s="18" t="s">
        <v>108</v>
      </c>
      <c r="M317" s="18"/>
    </row>
    <row r="318" customHeight="1" spans="1:13">
      <c r="A318" s="17">
        <v>2019</v>
      </c>
      <c r="B318" s="18" t="s">
        <v>88</v>
      </c>
      <c r="C318" s="18" t="s">
        <v>106</v>
      </c>
      <c r="D318" s="18" t="s">
        <v>107</v>
      </c>
      <c r="E318" s="18" t="s">
        <v>13</v>
      </c>
      <c r="F318" s="18" t="s">
        <v>44</v>
      </c>
      <c r="G318" s="18" t="s">
        <v>45</v>
      </c>
      <c r="H318" s="18" t="s">
        <v>16</v>
      </c>
      <c r="I318" s="17">
        <v>269</v>
      </c>
      <c r="J318" s="18" t="s">
        <v>108</v>
      </c>
      <c r="M318" s="18"/>
    </row>
  </sheetData>
  <mergeCells count="318">
    <mergeCell ref="J1:L1"/>
    <mergeCell ref="J2:M2"/>
    <mergeCell ref="J3:M3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J97:M97"/>
    <mergeCell ref="J98:M98"/>
    <mergeCell ref="J99:M99"/>
    <mergeCell ref="J100:M100"/>
    <mergeCell ref="J101:M101"/>
    <mergeCell ref="J102:M102"/>
    <mergeCell ref="J103:M103"/>
    <mergeCell ref="J104:M104"/>
    <mergeCell ref="J105:M105"/>
    <mergeCell ref="J106:M106"/>
    <mergeCell ref="J107:M107"/>
    <mergeCell ref="J108:M108"/>
    <mergeCell ref="J109:M109"/>
    <mergeCell ref="J110:M110"/>
    <mergeCell ref="J111:M111"/>
    <mergeCell ref="J112:M112"/>
    <mergeCell ref="J113:M113"/>
    <mergeCell ref="J114:M114"/>
    <mergeCell ref="J115:M115"/>
    <mergeCell ref="J116:M116"/>
    <mergeCell ref="J117:M117"/>
    <mergeCell ref="J118:M118"/>
    <mergeCell ref="J119:M119"/>
    <mergeCell ref="J120:M120"/>
    <mergeCell ref="J121:M121"/>
    <mergeCell ref="J122:M122"/>
    <mergeCell ref="J123:M123"/>
    <mergeCell ref="J124:M124"/>
    <mergeCell ref="J125:M125"/>
    <mergeCell ref="J126:M126"/>
    <mergeCell ref="J127:M127"/>
    <mergeCell ref="J128:M128"/>
    <mergeCell ref="J129:M129"/>
    <mergeCell ref="J130:M130"/>
    <mergeCell ref="J131:M131"/>
    <mergeCell ref="J132:M132"/>
    <mergeCell ref="J133:M133"/>
    <mergeCell ref="J134:M134"/>
    <mergeCell ref="J135:M135"/>
    <mergeCell ref="J136:M136"/>
    <mergeCell ref="J137:M137"/>
    <mergeCell ref="J138:M138"/>
    <mergeCell ref="J139:M139"/>
    <mergeCell ref="J140:M140"/>
    <mergeCell ref="J141:M141"/>
    <mergeCell ref="J142:M142"/>
    <mergeCell ref="J143:M143"/>
    <mergeCell ref="J144:M144"/>
    <mergeCell ref="J145:M145"/>
    <mergeCell ref="J146:M146"/>
    <mergeCell ref="J147:M147"/>
    <mergeCell ref="J148:M148"/>
    <mergeCell ref="J149:M149"/>
    <mergeCell ref="J150:M150"/>
    <mergeCell ref="J151:M151"/>
    <mergeCell ref="J152:M152"/>
    <mergeCell ref="J153:M153"/>
    <mergeCell ref="J154:M154"/>
    <mergeCell ref="J155:M155"/>
    <mergeCell ref="J156:M156"/>
    <mergeCell ref="J157:M157"/>
    <mergeCell ref="J158:M158"/>
    <mergeCell ref="J159:M159"/>
    <mergeCell ref="J160:M160"/>
    <mergeCell ref="J161:M161"/>
    <mergeCell ref="J162:M162"/>
    <mergeCell ref="J163:M163"/>
    <mergeCell ref="J164:M164"/>
    <mergeCell ref="J165:M165"/>
    <mergeCell ref="J166:M166"/>
    <mergeCell ref="J167:M167"/>
    <mergeCell ref="J168:M168"/>
    <mergeCell ref="J169:M169"/>
    <mergeCell ref="J170:M170"/>
    <mergeCell ref="J171:M171"/>
    <mergeCell ref="J172:M172"/>
    <mergeCell ref="J173:M173"/>
    <mergeCell ref="J174:M174"/>
    <mergeCell ref="J175:M175"/>
    <mergeCell ref="J176:M176"/>
    <mergeCell ref="J177:M177"/>
    <mergeCell ref="J178:M178"/>
    <mergeCell ref="J179:M179"/>
    <mergeCell ref="J180:M180"/>
    <mergeCell ref="J181:M181"/>
    <mergeCell ref="J182:M182"/>
    <mergeCell ref="J183:M183"/>
    <mergeCell ref="J184:L184"/>
    <mergeCell ref="J185:L185"/>
    <mergeCell ref="J186:L186"/>
    <mergeCell ref="J187:L187"/>
    <mergeCell ref="J188:L188"/>
    <mergeCell ref="J189:L189"/>
    <mergeCell ref="J190:L190"/>
    <mergeCell ref="J191:L191"/>
    <mergeCell ref="J192:L192"/>
    <mergeCell ref="J193:L193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0:L220"/>
    <mergeCell ref="J221:L221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0:L230"/>
    <mergeCell ref="J231:L231"/>
    <mergeCell ref="J232:L232"/>
    <mergeCell ref="J233:L233"/>
    <mergeCell ref="J234:L234"/>
    <mergeCell ref="J235:L235"/>
    <mergeCell ref="J236:L236"/>
    <mergeCell ref="J237:L237"/>
    <mergeCell ref="J238:L238"/>
    <mergeCell ref="J239:L239"/>
    <mergeCell ref="J240:L240"/>
    <mergeCell ref="J241:L241"/>
    <mergeCell ref="J242:L242"/>
    <mergeCell ref="J243:L243"/>
    <mergeCell ref="J244:M244"/>
    <mergeCell ref="J245:M245"/>
    <mergeCell ref="J246:M246"/>
    <mergeCell ref="J247:M247"/>
    <mergeCell ref="J248:M248"/>
    <mergeCell ref="J249:M249"/>
    <mergeCell ref="J250:M250"/>
    <mergeCell ref="J251:M251"/>
    <mergeCell ref="J252:M252"/>
    <mergeCell ref="J253:M253"/>
    <mergeCell ref="J254:M254"/>
    <mergeCell ref="J255:M255"/>
    <mergeCell ref="J256:M256"/>
    <mergeCell ref="J257:M257"/>
    <mergeCell ref="J258:M258"/>
    <mergeCell ref="J259:M259"/>
    <mergeCell ref="J260:M260"/>
    <mergeCell ref="J261:M261"/>
    <mergeCell ref="J262:M262"/>
    <mergeCell ref="J263:M263"/>
    <mergeCell ref="J264:M264"/>
    <mergeCell ref="J265:M265"/>
    <mergeCell ref="J266:M266"/>
    <mergeCell ref="J267:M267"/>
    <mergeCell ref="J268:M268"/>
    <mergeCell ref="J269:M269"/>
    <mergeCell ref="J270:M270"/>
    <mergeCell ref="J271:M271"/>
    <mergeCell ref="J272:M272"/>
    <mergeCell ref="J273:M273"/>
    <mergeCell ref="J274:M274"/>
    <mergeCell ref="J275:M275"/>
    <mergeCell ref="J276:M276"/>
    <mergeCell ref="J277:M277"/>
    <mergeCell ref="J278:M278"/>
    <mergeCell ref="J279:M279"/>
    <mergeCell ref="J280:M280"/>
    <mergeCell ref="J281:M281"/>
    <mergeCell ref="J282:M282"/>
    <mergeCell ref="J283:M283"/>
    <mergeCell ref="J284:M284"/>
    <mergeCell ref="J285:M285"/>
    <mergeCell ref="J286:M286"/>
    <mergeCell ref="J287:M287"/>
    <mergeCell ref="J288:M288"/>
    <mergeCell ref="J289:M289"/>
    <mergeCell ref="J290:M290"/>
    <mergeCell ref="J291:M291"/>
    <mergeCell ref="J292:M292"/>
    <mergeCell ref="J293:M293"/>
    <mergeCell ref="J294:M294"/>
    <mergeCell ref="J295:M295"/>
    <mergeCell ref="J296:M296"/>
    <mergeCell ref="J297:M297"/>
    <mergeCell ref="J298:M298"/>
    <mergeCell ref="J299:M299"/>
    <mergeCell ref="J300:M300"/>
    <mergeCell ref="J301:M301"/>
    <mergeCell ref="J302:M302"/>
    <mergeCell ref="J303:M303"/>
    <mergeCell ref="J304:L304"/>
    <mergeCell ref="J305:L305"/>
    <mergeCell ref="J306:L306"/>
    <mergeCell ref="J307:L307"/>
    <mergeCell ref="J308:L308"/>
    <mergeCell ref="J309:L309"/>
    <mergeCell ref="J310:L310"/>
    <mergeCell ref="J311:L311"/>
    <mergeCell ref="J312:L312"/>
    <mergeCell ref="J313:L313"/>
    <mergeCell ref="J314:L314"/>
    <mergeCell ref="J315:L315"/>
    <mergeCell ref="J316:L316"/>
    <mergeCell ref="J317:L317"/>
    <mergeCell ref="J318:L318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46"/>
  <sheetViews>
    <sheetView topLeftCell="A87" workbookViewId="0">
      <selection activeCell="A1" sqref="$A1:$XFD1048576"/>
    </sheetView>
  </sheetViews>
  <sheetFormatPr defaultColWidth="43.2727272727273" defaultRowHeight="12.5"/>
  <cols>
    <col min="1" max="1" width="22.8181818181818" style="8" customWidth="1"/>
    <col min="2" max="2" width="40.9090909090909" style="8" customWidth="1"/>
    <col min="3" max="3" width="9.54545454545454" style="8" customWidth="1"/>
    <col min="4" max="4" width="11.2727272727273" style="8" customWidth="1"/>
    <col min="5" max="5" width="9.54545454545454" style="8" customWidth="1"/>
    <col min="6" max="6" width="7.36363636363636" style="8" customWidth="1"/>
    <col min="7" max="7" width="9.54545454545454" style="8" customWidth="1"/>
    <col min="8" max="8" width="14.4545454545455" style="8" customWidth="1"/>
    <col min="9" max="9" width="5.54545454545455" style="8" customWidth="1"/>
    <col min="10" max="10" width="5.45454545454545" style="8" customWidth="1"/>
    <col min="11" max="11" width="11.8181818181818" style="8" customWidth="1"/>
    <col min="12" max="16384" width="43.2727272727273" style="8" customWidth="1"/>
  </cols>
  <sheetData>
    <row r="1" ht="14.5" spans="1:11">
      <c r="A1" s="9" t="s">
        <v>168</v>
      </c>
      <c r="B1" s="9" t="s">
        <v>169</v>
      </c>
      <c r="C1" s="9" t="s">
        <v>170</v>
      </c>
      <c r="D1" s="9" t="s">
        <v>171</v>
      </c>
      <c r="E1" s="9" t="s">
        <v>172</v>
      </c>
      <c r="F1" s="9" t="s">
        <v>173</v>
      </c>
      <c r="G1" s="9" t="s">
        <v>174</v>
      </c>
      <c r="H1" s="9" t="s">
        <v>175</v>
      </c>
      <c r="I1" s="9" t="s">
        <v>0</v>
      </c>
      <c r="J1" s="9" t="s">
        <v>176</v>
      </c>
      <c r="K1" s="9" t="s">
        <v>177</v>
      </c>
    </row>
    <row r="2" ht="14.5" spans="1:11">
      <c r="A2" s="9" t="s">
        <v>178</v>
      </c>
      <c r="B2" s="9" t="s">
        <v>179</v>
      </c>
      <c r="C2" s="10">
        <v>166203.8</v>
      </c>
      <c r="D2" s="10">
        <v>28448.6</v>
      </c>
      <c r="E2" s="10">
        <v>20744.06</v>
      </c>
      <c r="F2" s="9"/>
      <c r="G2" s="10">
        <v>215396.5</v>
      </c>
      <c r="H2" s="10">
        <v>215396.5</v>
      </c>
      <c r="I2" s="10">
        <v>2011</v>
      </c>
      <c r="J2" s="9"/>
      <c r="K2" s="9" t="s">
        <v>180</v>
      </c>
    </row>
    <row r="3" ht="14.5" spans="1:11">
      <c r="A3" s="9" t="s">
        <v>181</v>
      </c>
      <c r="B3" s="9" t="s">
        <v>182</v>
      </c>
      <c r="C3" s="10">
        <v>172529.1</v>
      </c>
      <c r="D3" s="10">
        <v>0</v>
      </c>
      <c r="E3" s="10">
        <v>58776.96</v>
      </c>
      <c r="F3" s="9"/>
      <c r="G3" s="10">
        <v>231306</v>
      </c>
      <c r="H3" s="10">
        <v>231306</v>
      </c>
      <c r="I3" s="10">
        <v>2011</v>
      </c>
      <c r="J3" s="9"/>
      <c r="K3" s="9" t="s">
        <v>180</v>
      </c>
    </row>
    <row r="4" ht="14.5" spans="1:11">
      <c r="A4" s="9" t="s">
        <v>183</v>
      </c>
      <c r="B4" s="9" t="s">
        <v>184</v>
      </c>
      <c r="C4" s="10">
        <v>99000</v>
      </c>
      <c r="D4" s="10">
        <v>85978.1</v>
      </c>
      <c r="E4" s="10">
        <v>11408.55</v>
      </c>
      <c r="F4" s="9"/>
      <c r="G4" s="10">
        <v>196386.7</v>
      </c>
      <c r="H4" s="10">
        <v>196386.7</v>
      </c>
      <c r="I4" s="10">
        <v>2011</v>
      </c>
      <c r="J4" s="9"/>
      <c r="K4" s="9" t="s">
        <v>180</v>
      </c>
    </row>
    <row r="5" ht="14.5" spans="1:11">
      <c r="A5" s="9" t="s">
        <v>185</v>
      </c>
      <c r="B5" s="9" t="s">
        <v>186</v>
      </c>
      <c r="C5" s="10">
        <v>115455.4</v>
      </c>
      <c r="D5" s="10">
        <v>104633</v>
      </c>
      <c r="E5" s="10">
        <v>14776.81</v>
      </c>
      <c r="F5" s="9"/>
      <c r="G5" s="10">
        <v>234865.2</v>
      </c>
      <c r="H5" s="10">
        <v>234865.2</v>
      </c>
      <c r="I5" s="10">
        <v>2011</v>
      </c>
      <c r="J5" s="9"/>
      <c r="K5" s="9" t="s">
        <v>180</v>
      </c>
    </row>
    <row r="6" ht="14.5" spans="1:11">
      <c r="A6" s="9" t="s">
        <v>187</v>
      </c>
      <c r="B6" s="9" t="s">
        <v>188</v>
      </c>
      <c r="C6" s="10">
        <v>130481.6</v>
      </c>
      <c r="D6" s="10">
        <v>45597.19</v>
      </c>
      <c r="E6" s="10">
        <v>33307.68</v>
      </c>
      <c r="F6" s="9"/>
      <c r="G6" s="10">
        <v>209386.4</v>
      </c>
      <c r="H6" s="10">
        <v>209386.4</v>
      </c>
      <c r="I6" s="10">
        <v>2011</v>
      </c>
      <c r="J6" s="9"/>
      <c r="K6" s="9" t="s">
        <v>180</v>
      </c>
    </row>
    <row r="7" ht="14.5" spans="1:11">
      <c r="A7" s="9" t="s">
        <v>189</v>
      </c>
      <c r="B7" s="9" t="s">
        <v>190</v>
      </c>
      <c r="C7" s="10">
        <v>149044.9</v>
      </c>
      <c r="D7" s="10">
        <v>4836.87</v>
      </c>
      <c r="E7" s="10">
        <v>61531.43</v>
      </c>
      <c r="F7" s="9"/>
      <c r="G7" s="10">
        <v>215413.2</v>
      </c>
      <c r="H7" s="10">
        <v>215413.2</v>
      </c>
      <c r="I7" s="10">
        <v>2011</v>
      </c>
      <c r="J7" s="9"/>
      <c r="K7" s="9" t="s">
        <v>180</v>
      </c>
    </row>
    <row r="8" ht="14.5" spans="1:11">
      <c r="A8" s="9" t="s">
        <v>191</v>
      </c>
      <c r="B8" s="9" t="s">
        <v>192</v>
      </c>
      <c r="C8" s="10">
        <v>122418.3</v>
      </c>
      <c r="D8" s="10">
        <v>64862.06</v>
      </c>
      <c r="E8" s="10">
        <v>15443.68</v>
      </c>
      <c r="F8" s="9"/>
      <c r="G8" s="10">
        <v>202724</v>
      </c>
      <c r="H8" s="10">
        <v>202724</v>
      </c>
      <c r="I8" s="10">
        <v>2011</v>
      </c>
      <c r="J8" s="9"/>
      <c r="K8" s="9" t="s">
        <v>180</v>
      </c>
    </row>
    <row r="9" ht="14.5" spans="1:11">
      <c r="A9" s="9" t="s">
        <v>193</v>
      </c>
      <c r="B9" s="9" t="s">
        <v>194</v>
      </c>
      <c r="C9" s="10">
        <v>86840</v>
      </c>
      <c r="D9" s="10">
        <v>112321</v>
      </c>
      <c r="E9" s="10">
        <v>13544.56</v>
      </c>
      <c r="F9" s="9"/>
      <c r="G9" s="10">
        <v>212705.5</v>
      </c>
      <c r="H9" s="10">
        <v>212705.5</v>
      </c>
      <c r="I9" s="10">
        <v>2011</v>
      </c>
      <c r="J9" s="9"/>
      <c r="K9" s="9" t="s">
        <v>180</v>
      </c>
    </row>
    <row r="10" ht="14.5" spans="1:11">
      <c r="A10" s="9" t="s">
        <v>195</v>
      </c>
      <c r="B10" s="9" t="s">
        <v>179</v>
      </c>
      <c r="C10" s="10">
        <v>168692.6</v>
      </c>
      <c r="D10" s="10">
        <v>77896.14</v>
      </c>
      <c r="E10" s="10">
        <v>24083.86</v>
      </c>
      <c r="F10" s="9"/>
      <c r="G10" s="10">
        <v>270672.6</v>
      </c>
      <c r="H10" s="10">
        <v>270672.6</v>
      </c>
      <c r="I10" s="10">
        <v>2011</v>
      </c>
      <c r="J10" s="9"/>
      <c r="K10" s="9" t="s">
        <v>180</v>
      </c>
    </row>
    <row r="11" ht="14.5" spans="1:11">
      <c r="A11" s="9" t="s">
        <v>196</v>
      </c>
      <c r="B11" s="9" t="s">
        <v>197</v>
      </c>
      <c r="C11" s="10">
        <v>257510.5</v>
      </c>
      <c r="D11" s="10">
        <v>0</v>
      </c>
      <c r="E11" s="10">
        <v>16679.79</v>
      </c>
      <c r="F11" s="9"/>
      <c r="G11" s="10">
        <v>274190.3</v>
      </c>
      <c r="H11" s="10">
        <v>274190.3</v>
      </c>
      <c r="I11" s="10">
        <v>2011</v>
      </c>
      <c r="J11" s="9"/>
      <c r="K11" s="9" t="s">
        <v>180</v>
      </c>
    </row>
    <row r="12" ht="14.5" spans="1:11">
      <c r="A12" s="9" t="s">
        <v>198</v>
      </c>
      <c r="B12" s="9" t="s">
        <v>199</v>
      </c>
      <c r="C12" s="10">
        <v>88062</v>
      </c>
      <c r="D12" s="10">
        <v>126725.8</v>
      </c>
      <c r="E12" s="10">
        <v>2784.61</v>
      </c>
      <c r="F12" s="9"/>
      <c r="G12" s="10">
        <v>217572.4</v>
      </c>
      <c r="H12" s="10">
        <v>217572.4</v>
      </c>
      <c r="I12" s="10">
        <v>2011</v>
      </c>
      <c r="J12" s="9"/>
      <c r="K12" s="9" t="s">
        <v>180</v>
      </c>
    </row>
    <row r="13" ht="29" spans="1:11">
      <c r="A13" s="9" t="s">
        <v>200</v>
      </c>
      <c r="B13" s="9" t="s">
        <v>201</v>
      </c>
      <c r="C13" s="10">
        <v>158603.6</v>
      </c>
      <c r="D13" s="10">
        <v>3242.47</v>
      </c>
      <c r="E13" s="10">
        <v>39271.71</v>
      </c>
      <c r="F13" s="9"/>
      <c r="G13" s="10">
        <v>201117.8</v>
      </c>
      <c r="H13" s="10">
        <v>201117.8</v>
      </c>
      <c r="I13" s="10">
        <v>2011</v>
      </c>
      <c r="J13" s="9"/>
      <c r="K13" s="9" t="s">
        <v>180</v>
      </c>
    </row>
    <row r="14" ht="14.5" spans="1:11">
      <c r="A14" s="9" t="s">
        <v>202</v>
      </c>
      <c r="B14" s="9" t="s">
        <v>203</v>
      </c>
      <c r="C14" s="10">
        <v>105934.7</v>
      </c>
      <c r="D14" s="10">
        <v>82132.06</v>
      </c>
      <c r="E14" s="10">
        <v>17637.54</v>
      </c>
      <c r="F14" s="9"/>
      <c r="G14" s="10">
        <v>205704.3</v>
      </c>
      <c r="H14" s="10">
        <v>205704.3</v>
      </c>
      <c r="I14" s="10">
        <v>2011</v>
      </c>
      <c r="J14" s="9"/>
      <c r="K14" s="9" t="s">
        <v>180</v>
      </c>
    </row>
    <row r="15" ht="14.5" spans="1:11">
      <c r="A15" s="9" t="s">
        <v>204</v>
      </c>
      <c r="B15" s="9" t="s">
        <v>205</v>
      </c>
      <c r="C15" s="10">
        <v>248895.8</v>
      </c>
      <c r="D15" s="10">
        <v>0</v>
      </c>
      <c r="E15" s="10">
        <v>0</v>
      </c>
      <c r="F15" s="9"/>
      <c r="G15" s="10">
        <v>248895.8</v>
      </c>
      <c r="H15" s="10">
        <v>248895.8</v>
      </c>
      <c r="I15" s="10">
        <v>2011</v>
      </c>
      <c r="J15" s="9"/>
      <c r="K15" s="9" t="s">
        <v>180</v>
      </c>
    </row>
    <row r="16" ht="14.5" spans="1:11">
      <c r="A16" s="9" t="s">
        <v>206</v>
      </c>
      <c r="B16" s="9" t="s">
        <v>207</v>
      </c>
      <c r="C16" s="10">
        <v>185724.5</v>
      </c>
      <c r="D16" s="10">
        <v>0</v>
      </c>
      <c r="E16" s="10">
        <v>10000</v>
      </c>
      <c r="F16" s="9"/>
      <c r="G16" s="10">
        <v>195724.5</v>
      </c>
      <c r="H16" s="10">
        <v>195724.5</v>
      </c>
      <c r="I16" s="10">
        <v>2011</v>
      </c>
      <c r="J16" s="9"/>
      <c r="K16" s="9" t="s">
        <v>180</v>
      </c>
    </row>
    <row r="17" ht="14.5" spans="1:11">
      <c r="A17" s="9" t="s">
        <v>208</v>
      </c>
      <c r="B17" s="9" t="s">
        <v>203</v>
      </c>
      <c r="C17" s="10">
        <v>105934.7</v>
      </c>
      <c r="D17" s="10">
        <v>82384.96</v>
      </c>
      <c r="E17" s="10">
        <v>15962.27</v>
      </c>
      <c r="F17" s="9"/>
      <c r="G17" s="10">
        <v>204281.9</v>
      </c>
      <c r="H17" s="10">
        <v>204281.9</v>
      </c>
      <c r="I17" s="10">
        <v>2011</v>
      </c>
      <c r="J17" s="9"/>
      <c r="K17" s="9" t="s">
        <v>180</v>
      </c>
    </row>
    <row r="18" ht="14.5" spans="1:11">
      <c r="A18" s="9" t="s">
        <v>209</v>
      </c>
      <c r="B18" s="9" t="s">
        <v>203</v>
      </c>
      <c r="C18" s="10">
        <v>105934.7</v>
      </c>
      <c r="D18" s="10">
        <v>90329.62</v>
      </c>
      <c r="E18" s="10">
        <v>17596.3</v>
      </c>
      <c r="F18" s="9"/>
      <c r="G18" s="10">
        <v>213860.6</v>
      </c>
      <c r="H18" s="10">
        <v>213860.6</v>
      </c>
      <c r="I18" s="10">
        <v>2011</v>
      </c>
      <c r="J18" s="9"/>
      <c r="K18" s="9" t="s">
        <v>180</v>
      </c>
    </row>
    <row r="19" ht="29" spans="1:11">
      <c r="A19" s="9" t="s">
        <v>210</v>
      </c>
      <c r="B19" s="9" t="s">
        <v>211</v>
      </c>
      <c r="C19" s="10">
        <v>218930.8</v>
      </c>
      <c r="D19" s="10">
        <v>4078</v>
      </c>
      <c r="E19" s="10">
        <v>27330.59</v>
      </c>
      <c r="F19" s="9"/>
      <c r="G19" s="10">
        <v>250339.4</v>
      </c>
      <c r="H19" s="10">
        <v>250339.4</v>
      </c>
      <c r="I19" s="10">
        <v>2011</v>
      </c>
      <c r="J19" s="9"/>
      <c r="K19" s="9" t="s">
        <v>180</v>
      </c>
    </row>
    <row r="20" ht="14.5" spans="1:11">
      <c r="A20" s="9" t="s">
        <v>212</v>
      </c>
      <c r="B20" s="9" t="s">
        <v>213</v>
      </c>
      <c r="C20" s="10">
        <v>122974</v>
      </c>
      <c r="D20" s="10">
        <v>0</v>
      </c>
      <c r="E20" s="10">
        <v>113226.9</v>
      </c>
      <c r="F20" s="9"/>
      <c r="G20" s="10">
        <v>236200.9</v>
      </c>
      <c r="H20" s="10">
        <v>236200.9</v>
      </c>
      <c r="I20" s="10">
        <v>2011</v>
      </c>
      <c r="J20" s="9"/>
      <c r="K20" s="9" t="s">
        <v>180</v>
      </c>
    </row>
    <row r="21" ht="14.5" spans="1:11">
      <c r="A21" s="9" t="s">
        <v>214</v>
      </c>
      <c r="B21" s="9" t="s">
        <v>203</v>
      </c>
      <c r="C21" s="10">
        <v>105934.6</v>
      </c>
      <c r="D21" s="10">
        <v>72308.94</v>
      </c>
      <c r="E21" s="10">
        <v>17411.01</v>
      </c>
      <c r="F21" s="9"/>
      <c r="G21" s="10">
        <v>195654.6</v>
      </c>
      <c r="H21" s="10">
        <v>195654.6</v>
      </c>
      <c r="I21" s="10">
        <v>2011</v>
      </c>
      <c r="J21" s="9"/>
      <c r="K21" s="9" t="s">
        <v>180</v>
      </c>
    </row>
    <row r="22" ht="29" spans="1:11">
      <c r="A22" s="9" t="s">
        <v>215</v>
      </c>
      <c r="B22" s="9" t="s">
        <v>216</v>
      </c>
      <c r="C22" s="10">
        <v>187237.5</v>
      </c>
      <c r="D22" s="10">
        <v>743.34</v>
      </c>
      <c r="E22" s="10">
        <v>18723.76</v>
      </c>
      <c r="F22" s="9"/>
      <c r="G22" s="10">
        <v>206704.6</v>
      </c>
      <c r="H22" s="10">
        <v>206704.6</v>
      </c>
      <c r="I22" s="10">
        <v>2011</v>
      </c>
      <c r="J22" s="9"/>
      <c r="K22" s="9" t="s">
        <v>180</v>
      </c>
    </row>
    <row r="23" ht="14.5" spans="1:11">
      <c r="A23" s="9" t="s">
        <v>217</v>
      </c>
      <c r="B23" s="9" t="s">
        <v>218</v>
      </c>
      <c r="C23" s="10">
        <v>112421.5</v>
      </c>
      <c r="D23" s="10">
        <v>14978.42</v>
      </c>
      <c r="E23" s="10">
        <v>72362.09</v>
      </c>
      <c r="F23" s="9"/>
      <c r="G23" s="10">
        <v>199762</v>
      </c>
      <c r="H23" s="10">
        <v>199762</v>
      </c>
      <c r="I23" s="10">
        <v>2011</v>
      </c>
      <c r="J23" s="9"/>
      <c r="K23" s="9" t="s">
        <v>180</v>
      </c>
    </row>
    <row r="24" ht="14.5" spans="1:11">
      <c r="A24" s="9" t="s">
        <v>219</v>
      </c>
      <c r="B24" s="9" t="s">
        <v>199</v>
      </c>
      <c r="C24" s="10">
        <v>90094.2</v>
      </c>
      <c r="D24" s="10">
        <v>111323.5</v>
      </c>
      <c r="E24" s="10">
        <v>8344.75</v>
      </c>
      <c r="F24" s="9"/>
      <c r="G24" s="10">
        <v>209762.4</v>
      </c>
      <c r="H24" s="10">
        <v>209762.4</v>
      </c>
      <c r="I24" s="10">
        <v>2011</v>
      </c>
      <c r="J24" s="9"/>
      <c r="K24" s="9" t="s">
        <v>180</v>
      </c>
    </row>
    <row r="25" ht="14.5" spans="1:11">
      <c r="A25" s="9" t="s">
        <v>220</v>
      </c>
      <c r="B25" s="9" t="s">
        <v>179</v>
      </c>
      <c r="C25" s="10">
        <v>168692.6</v>
      </c>
      <c r="D25" s="10">
        <v>59760.9</v>
      </c>
      <c r="E25" s="10">
        <v>21954.96</v>
      </c>
      <c r="F25" s="9"/>
      <c r="G25" s="10">
        <v>250408.5</v>
      </c>
      <c r="H25" s="10">
        <v>250408.5</v>
      </c>
      <c r="I25" s="10">
        <v>2011</v>
      </c>
      <c r="J25" s="9"/>
      <c r="K25" s="9" t="s">
        <v>180</v>
      </c>
    </row>
    <row r="26" ht="29" spans="1:11">
      <c r="A26" s="9" t="s">
        <v>221</v>
      </c>
      <c r="B26" s="9" t="s">
        <v>222</v>
      </c>
      <c r="C26" s="10">
        <v>213907.7</v>
      </c>
      <c r="D26" s="10">
        <v>0</v>
      </c>
      <c r="E26" s="10">
        <v>1080.96</v>
      </c>
      <c r="F26" s="9"/>
      <c r="G26" s="10">
        <v>214988.7</v>
      </c>
      <c r="H26" s="10">
        <v>214988.7</v>
      </c>
      <c r="I26" s="10">
        <v>2011</v>
      </c>
      <c r="J26" s="9"/>
      <c r="K26" s="9" t="s">
        <v>180</v>
      </c>
    </row>
    <row r="27" ht="14.5" spans="1:11">
      <c r="A27" s="9" t="s">
        <v>223</v>
      </c>
      <c r="B27" s="9" t="s">
        <v>224</v>
      </c>
      <c r="C27" s="10">
        <v>183040</v>
      </c>
      <c r="D27" s="10">
        <v>0</v>
      </c>
      <c r="E27" s="10">
        <v>31116.8</v>
      </c>
      <c r="F27" s="9"/>
      <c r="G27" s="10">
        <v>214156.8</v>
      </c>
      <c r="H27" s="10">
        <v>214156.8</v>
      </c>
      <c r="I27" s="10">
        <v>2011</v>
      </c>
      <c r="J27" s="9"/>
      <c r="K27" s="9" t="s">
        <v>180</v>
      </c>
    </row>
    <row r="28" ht="14.5" spans="1:11">
      <c r="A28" s="9" t="s">
        <v>225</v>
      </c>
      <c r="B28" s="9" t="s">
        <v>207</v>
      </c>
      <c r="C28" s="10">
        <v>185724.5</v>
      </c>
      <c r="D28" s="10">
        <v>0</v>
      </c>
      <c r="E28" s="10">
        <v>12000</v>
      </c>
      <c r="F28" s="9"/>
      <c r="G28" s="10">
        <v>197724.5</v>
      </c>
      <c r="H28" s="10">
        <v>197724.5</v>
      </c>
      <c r="I28" s="10">
        <v>2011</v>
      </c>
      <c r="J28" s="9"/>
      <c r="K28" s="9" t="s">
        <v>180</v>
      </c>
    </row>
    <row r="29" ht="14.5" spans="1:11">
      <c r="A29" s="9" t="s">
        <v>226</v>
      </c>
      <c r="B29" s="9" t="s">
        <v>224</v>
      </c>
      <c r="C29" s="10">
        <v>188889.4</v>
      </c>
      <c r="D29" s="10">
        <v>0</v>
      </c>
      <c r="E29" s="10">
        <v>28921.31</v>
      </c>
      <c r="F29" s="9"/>
      <c r="G29" s="10">
        <v>217810.8</v>
      </c>
      <c r="H29" s="10">
        <v>217810.8</v>
      </c>
      <c r="I29" s="10">
        <v>2011</v>
      </c>
      <c r="J29" s="9"/>
      <c r="K29" s="9" t="s">
        <v>180</v>
      </c>
    </row>
    <row r="30" ht="14.5" spans="1:11">
      <c r="A30" s="9" t="s">
        <v>227</v>
      </c>
      <c r="B30" s="9" t="s">
        <v>228</v>
      </c>
      <c r="C30" s="10">
        <v>184805.6</v>
      </c>
      <c r="D30" s="10">
        <v>0</v>
      </c>
      <c r="E30" s="10">
        <v>11124</v>
      </c>
      <c r="F30" s="9"/>
      <c r="G30" s="10">
        <v>195929.6</v>
      </c>
      <c r="H30" s="10">
        <v>195929.6</v>
      </c>
      <c r="I30" s="10">
        <v>2011</v>
      </c>
      <c r="J30" s="9"/>
      <c r="K30" s="9" t="s">
        <v>180</v>
      </c>
    </row>
    <row r="31" ht="14.5" spans="1:11">
      <c r="A31" s="9" t="s">
        <v>229</v>
      </c>
      <c r="B31" s="9" t="s">
        <v>230</v>
      </c>
      <c r="C31" s="10">
        <v>245124.4</v>
      </c>
      <c r="D31" s="10">
        <v>0</v>
      </c>
      <c r="E31" s="10">
        <v>12000</v>
      </c>
      <c r="F31" s="9"/>
      <c r="G31" s="10">
        <v>257124.4</v>
      </c>
      <c r="H31" s="10">
        <v>257124.4</v>
      </c>
      <c r="I31" s="10">
        <v>2011</v>
      </c>
      <c r="J31" s="9"/>
      <c r="K31" s="9" t="s">
        <v>180</v>
      </c>
    </row>
    <row r="32" ht="14.5" spans="1:11">
      <c r="A32" s="9" t="s">
        <v>231</v>
      </c>
      <c r="B32" s="9" t="s">
        <v>232</v>
      </c>
      <c r="C32" s="10">
        <v>207874.9</v>
      </c>
      <c r="D32" s="10">
        <v>0</v>
      </c>
      <c r="E32" s="10">
        <v>0</v>
      </c>
      <c r="F32" s="9"/>
      <c r="G32" s="10">
        <v>207874.9</v>
      </c>
      <c r="H32" s="10">
        <v>207874.9</v>
      </c>
      <c r="I32" s="10">
        <v>2011</v>
      </c>
      <c r="J32" s="9"/>
      <c r="K32" s="9" t="s">
        <v>180</v>
      </c>
    </row>
    <row r="33" ht="14.5" spans="1:11">
      <c r="A33" s="9" t="s">
        <v>233</v>
      </c>
      <c r="B33" s="9" t="s">
        <v>203</v>
      </c>
      <c r="C33" s="10">
        <v>113695.7</v>
      </c>
      <c r="D33" s="10">
        <v>69419.29</v>
      </c>
      <c r="E33" s="10">
        <v>14017.12</v>
      </c>
      <c r="F33" s="9"/>
      <c r="G33" s="10">
        <v>197132.1</v>
      </c>
      <c r="H33" s="10">
        <v>197132.1</v>
      </c>
      <c r="I33" s="10">
        <v>2011</v>
      </c>
      <c r="J33" s="9"/>
      <c r="K33" s="9" t="s">
        <v>180</v>
      </c>
    </row>
    <row r="34" ht="14.5" spans="1:11">
      <c r="A34" s="9" t="s">
        <v>234</v>
      </c>
      <c r="B34" s="9" t="s">
        <v>190</v>
      </c>
      <c r="C34" s="10">
        <v>149050.7</v>
      </c>
      <c r="D34" s="10">
        <v>57364.23</v>
      </c>
      <c r="E34" s="10">
        <v>6235.28</v>
      </c>
      <c r="F34" s="9"/>
      <c r="G34" s="10">
        <v>212650.2</v>
      </c>
      <c r="H34" s="10">
        <v>212650.2</v>
      </c>
      <c r="I34" s="10">
        <v>2011</v>
      </c>
      <c r="J34" s="9"/>
      <c r="K34" s="9" t="s">
        <v>180</v>
      </c>
    </row>
    <row r="35" ht="14.5" spans="1:11">
      <c r="A35" s="9" t="s">
        <v>235</v>
      </c>
      <c r="B35" s="9" t="s">
        <v>236</v>
      </c>
      <c r="C35" s="10">
        <v>188341.6</v>
      </c>
      <c r="D35" s="10">
        <v>2258.63</v>
      </c>
      <c r="E35" s="10">
        <v>12252.44</v>
      </c>
      <c r="F35" s="9"/>
      <c r="G35" s="10">
        <v>202852.7</v>
      </c>
      <c r="H35" s="10">
        <v>202852.7</v>
      </c>
      <c r="I35" s="10">
        <v>2011</v>
      </c>
      <c r="J35" s="9"/>
      <c r="K35" s="9" t="s">
        <v>180</v>
      </c>
    </row>
    <row r="36" ht="29" spans="1:11">
      <c r="A36" s="9" t="s">
        <v>237</v>
      </c>
      <c r="B36" s="9" t="s">
        <v>238</v>
      </c>
      <c r="C36" s="10">
        <v>224035.9</v>
      </c>
      <c r="D36" s="10">
        <v>0</v>
      </c>
      <c r="E36" s="10">
        <v>0</v>
      </c>
      <c r="F36" s="9"/>
      <c r="G36" s="10">
        <v>224035.9</v>
      </c>
      <c r="H36" s="10">
        <v>224035.9</v>
      </c>
      <c r="I36" s="10">
        <v>2011</v>
      </c>
      <c r="J36" s="9"/>
      <c r="K36" s="9" t="s">
        <v>180</v>
      </c>
    </row>
    <row r="37" ht="29" spans="1:11">
      <c r="A37" s="9" t="s">
        <v>239</v>
      </c>
      <c r="B37" s="9" t="s">
        <v>201</v>
      </c>
      <c r="C37" s="10">
        <v>158603.7</v>
      </c>
      <c r="D37" s="10">
        <v>0</v>
      </c>
      <c r="E37" s="10">
        <v>57667.12</v>
      </c>
      <c r="F37" s="9"/>
      <c r="G37" s="10">
        <v>216270.8</v>
      </c>
      <c r="H37" s="10">
        <v>216270.8</v>
      </c>
      <c r="I37" s="10">
        <v>2011</v>
      </c>
      <c r="J37" s="9"/>
      <c r="K37" s="9" t="s">
        <v>180</v>
      </c>
    </row>
    <row r="38" ht="14.5" spans="1:11">
      <c r="A38" s="9" t="s">
        <v>240</v>
      </c>
      <c r="B38" s="9" t="s">
        <v>182</v>
      </c>
      <c r="C38" s="10">
        <v>167070.1</v>
      </c>
      <c r="D38" s="10">
        <v>0</v>
      </c>
      <c r="E38" s="10">
        <v>46665.54</v>
      </c>
      <c r="F38" s="9"/>
      <c r="G38" s="10">
        <v>213735.6</v>
      </c>
      <c r="H38" s="10">
        <v>213735.6</v>
      </c>
      <c r="I38" s="10">
        <v>2011</v>
      </c>
      <c r="J38" s="9"/>
      <c r="K38" s="9" t="s">
        <v>180</v>
      </c>
    </row>
    <row r="39" ht="14.5" spans="1:11">
      <c r="A39" s="9" t="s">
        <v>241</v>
      </c>
      <c r="B39" s="9" t="s">
        <v>242</v>
      </c>
      <c r="C39" s="10">
        <v>203658.6</v>
      </c>
      <c r="D39" s="10">
        <v>4759.36</v>
      </c>
      <c r="E39" s="10">
        <v>9561.44</v>
      </c>
      <c r="F39" s="9"/>
      <c r="G39" s="10">
        <v>217979.4</v>
      </c>
      <c r="H39" s="10">
        <v>217979.4</v>
      </c>
      <c r="I39" s="10">
        <v>2011</v>
      </c>
      <c r="J39" s="9"/>
      <c r="K39" s="9" t="s">
        <v>180</v>
      </c>
    </row>
    <row r="40" ht="14.5" spans="1:11">
      <c r="A40" s="9" t="s">
        <v>243</v>
      </c>
      <c r="B40" s="9" t="s">
        <v>244</v>
      </c>
      <c r="C40" s="10">
        <v>196081.9</v>
      </c>
      <c r="D40" s="10">
        <v>0</v>
      </c>
      <c r="E40" s="10">
        <v>54040.18</v>
      </c>
      <c r="F40" s="9"/>
      <c r="G40" s="10">
        <v>250122</v>
      </c>
      <c r="H40" s="10">
        <v>250122</v>
      </c>
      <c r="I40" s="10">
        <v>2011</v>
      </c>
      <c r="J40" s="9"/>
      <c r="K40" s="9" t="s">
        <v>180</v>
      </c>
    </row>
    <row r="41" ht="14.5" spans="1:11">
      <c r="A41" s="9" t="s">
        <v>245</v>
      </c>
      <c r="B41" s="9" t="s">
        <v>236</v>
      </c>
      <c r="C41" s="10">
        <v>185369.7</v>
      </c>
      <c r="D41" s="10">
        <v>27321.83</v>
      </c>
      <c r="E41" s="10">
        <v>4651.44</v>
      </c>
      <c r="F41" s="9"/>
      <c r="G41" s="10">
        <v>217343</v>
      </c>
      <c r="H41" s="10">
        <v>217343</v>
      </c>
      <c r="I41" s="10">
        <v>2011</v>
      </c>
      <c r="J41" s="9"/>
      <c r="K41" s="9" t="s">
        <v>180</v>
      </c>
    </row>
    <row r="42" ht="14.5" spans="1:11">
      <c r="A42" s="9" t="s">
        <v>246</v>
      </c>
      <c r="B42" s="9" t="s">
        <v>242</v>
      </c>
      <c r="C42" s="10">
        <v>192170.9</v>
      </c>
      <c r="D42" s="10">
        <v>11260.27</v>
      </c>
      <c r="E42" s="10">
        <v>13712.8</v>
      </c>
      <c r="F42" s="9"/>
      <c r="G42" s="10">
        <v>217144</v>
      </c>
      <c r="H42" s="10">
        <v>217144</v>
      </c>
      <c r="I42" s="10">
        <v>2011</v>
      </c>
      <c r="J42" s="9"/>
      <c r="K42" s="9" t="s">
        <v>180</v>
      </c>
    </row>
    <row r="43" ht="14.5" spans="1:11">
      <c r="A43" s="9" t="s">
        <v>247</v>
      </c>
      <c r="B43" s="9" t="s">
        <v>248</v>
      </c>
      <c r="C43" s="10">
        <v>140546.9</v>
      </c>
      <c r="D43" s="10">
        <v>119397.3</v>
      </c>
      <c r="E43" s="10">
        <v>18625.08</v>
      </c>
      <c r="F43" s="9"/>
      <c r="G43" s="10">
        <v>278569.2</v>
      </c>
      <c r="H43" s="10">
        <v>278569.2</v>
      </c>
      <c r="I43" s="10">
        <v>2011</v>
      </c>
      <c r="J43" s="9"/>
      <c r="K43" s="9" t="s">
        <v>180</v>
      </c>
    </row>
    <row r="44" ht="14.5" spans="1:11">
      <c r="A44" s="9" t="s">
        <v>249</v>
      </c>
      <c r="B44" s="9" t="s">
        <v>192</v>
      </c>
      <c r="C44" s="10">
        <v>122594</v>
      </c>
      <c r="D44" s="10">
        <v>79721.87</v>
      </c>
      <c r="E44" s="10">
        <v>15646.15</v>
      </c>
      <c r="F44" s="9"/>
      <c r="G44" s="10">
        <v>217962</v>
      </c>
      <c r="H44" s="10">
        <v>217962</v>
      </c>
      <c r="I44" s="10">
        <v>2011</v>
      </c>
      <c r="J44" s="9"/>
      <c r="K44" s="9" t="s">
        <v>180</v>
      </c>
    </row>
    <row r="45" ht="14.5" spans="1:11">
      <c r="A45" s="9" t="s">
        <v>250</v>
      </c>
      <c r="B45" s="9" t="s">
        <v>203</v>
      </c>
      <c r="C45" s="10">
        <v>105934.7</v>
      </c>
      <c r="D45" s="10">
        <v>96154.33</v>
      </c>
      <c r="E45" s="10">
        <v>18655.85</v>
      </c>
      <c r="F45" s="9"/>
      <c r="G45" s="10">
        <v>220744.9</v>
      </c>
      <c r="H45" s="10">
        <v>220744.9</v>
      </c>
      <c r="I45" s="10">
        <v>2011</v>
      </c>
      <c r="J45" s="9"/>
      <c r="K45" s="9" t="s">
        <v>180</v>
      </c>
    </row>
    <row r="46" ht="14.5" spans="1:11">
      <c r="A46" s="9" t="s">
        <v>251</v>
      </c>
      <c r="B46" s="9" t="s">
        <v>242</v>
      </c>
      <c r="C46" s="10">
        <v>208925.6</v>
      </c>
      <c r="D46" s="10">
        <v>5539.3</v>
      </c>
      <c r="E46" s="10">
        <v>12615.6</v>
      </c>
      <c r="F46" s="9"/>
      <c r="G46" s="10">
        <v>227080.5</v>
      </c>
      <c r="H46" s="10">
        <v>227080.5</v>
      </c>
      <c r="I46" s="10">
        <v>2011</v>
      </c>
      <c r="J46" s="9"/>
      <c r="K46" s="9" t="s">
        <v>180</v>
      </c>
    </row>
    <row r="47" ht="14.5" spans="1:11">
      <c r="A47" s="9" t="s">
        <v>252</v>
      </c>
      <c r="B47" s="9" t="s">
        <v>253</v>
      </c>
      <c r="C47" s="10">
        <v>206438.9</v>
      </c>
      <c r="D47" s="10">
        <v>0</v>
      </c>
      <c r="E47" s="10">
        <v>8377.03</v>
      </c>
      <c r="F47" s="9"/>
      <c r="G47" s="10">
        <v>214815.9</v>
      </c>
      <c r="H47" s="10">
        <v>214815.9</v>
      </c>
      <c r="I47" s="10">
        <v>2011</v>
      </c>
      <c r="J47" s="9"/>
      <c r="K47" s="9" t="s">
        <v>180</v>
      </c>
    </row>
    <row r="48" ht="14.5" spans="1:11">
      <c r="A48" s="9" t="s">
        <v>254</v>
      </c>
      <c r="B48" s="9" t="s">
        <v>255</v>
      </c>
      <c r="C48" s="10">
        <v>140546.9</v>
      </c>
      <c r="D48" s="10">
        <v>47465.92</v>
      </c>
      <c r="E48" s="10">
        <v>18963.02</v>
      </c>
      <c r="F48" s="9"/>
      <c r="G48" s="10">
        <v>206975.8</v>
      </c>
      <c r="H48" s="10">
        <v>206975.8</v>
      </c>
      <c r="I48" s="10">
        <v>2011</v>
      </c>
      <c r="J48" s="9"/>
      <c r="K48" s="9" t="s">
        <v>180</v>
      </c>
    </row>
    <row r="49" ht="14.5" spans="1:11">
      <c r="A49" s="9" t="s">
        <v>256</v>
      </c>
      <c r="B49" s="9" t="s">
        <v>203</v>
      </c>
      <c r="C49" s="10">
        <v>105934.6</v>
      </c>
      <c r="D49" s="10">
        <v>69602.62</v>
      </c>
      <c r="E49" s="10">
        <v>19832.9</v>
      </c>
      <c r="F49" s="9"/>
      <c r="G49" s="10">
        <v>195370.2</v>
      </c>
      <c r="H49" s="10">
        <v>195370.2</v>
      </c>
      <c r="I49" s="10">
        <v>2011</v>
      </c>
      <c r="J49" s="9"/>
      <c r="K49" s="9" t="s">
        <v>180</v>
      </c>
    </row>
    <row r="50" ht="14.5" spans="1:11">
      <c r="A50" s="9" t="s">
        <v>257</v>
      </c>
      <c r="B50" s="9" t="s">
        <v>179</v>
      </c>
      <c r="C50" s="10">
        <v>149362.9</v>
      </c>
      <c r="D50" s="10">
        <v>35003.5</v>
      </c>
      <c r="E50" s="10">
        <v>36682.96</v>
      </c>
      <c r="F50" s="9"/>
      <c r="G50" s="10">
        <v>221049.3</v>
      </c>
      <c r="H50" s="10">
        <v>221049.3</v>
      </c>
      <c r="I50" s="10">
        <v>2011</v>
      </c>
      <c r="J50" s="9"/>
      <c r="K50" s="9" t="s">
        <v>180</v>
      </c>
    </row>
    <row r="51" ht="14.5" spans="1:11">
      <c r="A51" s="9" t="s">
        <v>258</v>
      </c>
      <c r="B51" s="9" t="s">
        <v>259</v>
      </c>
      <c r="C51" s="10">
        <v>110242.8</v>
      </c>
      <c r="D51" s="10">
        <v>16939.01</v>
      </c>
      <c r="E51" s="10">
        <v>75533.1</v>
      </c>
      <c r="F51" s="9"/>
      <c r="G51" s="10">
        <v>202714.9</v>
      </c>
      <c r="H51" s="10">
        <v>202714.9</v>
      </c>
      <c r="I51" s="10">
        <v>2011</v>
      </c>
      <c r="J51" s="9"/>
      <c r="K51" s="9" t="s">
        <v>180</v>
      </c>
    </row>
    <row r="52" ht="14.5" spans="1:11">
      <c r="A52" s="9" t="s">
        <v>260</v>
      </c>
      <c r="B52" s="9" t="s">
        <v>261</v>
      </c>
      <c r="C52" s="10">
        <v>123105</v>
      </c>
      <c r="D52" s="10">
        <v>63856.44</v>
      </c>
      <c r="E52" s="10">
        <v>15365.21</v>
      </c>
      <c r="F52" s="9"/>
      <c r="G52" s="10">
        <v>202326.7</v>
      </c>
      <c r="H52" s="10">
        <v>202326.7</v>
      </c>
      <c r="I52" s="10">
        <v>2011</v>
      </c>
      <c r="J52" s="9"/>
      <c r="K52" s="9" t="s">
        <v>180</v>
      </c>
    </row>
    <row r="53" ht="14.5" spans="1:11">
      <c r="A53" s="9" t="s">
        <v>262</v>
      </c>
      <c r="B53" s="9" t="s">
        <v>261</v>
      </c>
      <c r="C53" s="10">
        <v>123105</v>
      </c>
      <c r="D53" s="10">
        <v>48977.36</v>
      </c>
      <c r="E53" s="10">
        <v>23341.17</v>
      </c>
      <c r="F53" s="9"/>
      <c r="G53" s="10">
        <v>195423.5</v>
      </c>
      <c r="H53" s="10">
        <v>195423.5</v>
      </c>
      <c r="I53" s="10">
        <v>2011</v>
      </c>
      <c r="J53" s="9"/>
      <c r="K53" s="9" t="s">
        <v>180</v>
      </c>
    </row>
    <row r="54" ht="14.5" spans="1:11">
      <c r="A54" s="9" t="s">
        <v>263</v>
      </c>
      <c r="B54" s="9" t="s">
        <v>179</v>
      </c>
      <c r="C54" s="10">
        <v>168713.2</v>
      </c>
      <c r="D54" s="10">
        <v>12663.63</v>
      </c>
      <c r="E54" s="10">
        <v>13913.92</v>
      </c>
      <c r="F54" s="9"/>
      <c r="G54" s="10">
        <v>195290.8</v>
      </c>
      <c r="H54" s="10">
        <v>195290.8</v>
      </c>
      <c r="I54" s="10">
        <v>2011</v>
      </c>
      <c r="J54" s="9"/>
      <c r="K54" s="9" t="s">
        <v>180</v>
      </c>
    </row>
    <row r="55" ht="14.5" spans="1:11">
      <c r="A55" s="9" t="s">
        <v>264</v>
      </c>
      <c r="B55" s="9" t="s">
        <v>224</v>
      </c>
      <c r="C55" s="10">
        <v>177343.5</v>
      </c>
      <c r="D55" s="10">
        <v>0</v>
      </c>
      <c r="E55" s="10">
        <v>23901.42</v>
      </c>
      <c r="F55" s="9"/>
      <c r="G55" s="10">
        <v>201244.9</v>
      </c>
      <c r="H55" s="10">
        <v>201244.9</v>
      </c>
      <c r="I55" s="10">
        <v>2011</v>
      </c>
      <c r="J55" s="9"/>
      <c r="K55" s="9" t="s">
        <v>180</v>
      </c>
    </row>
    <row r="56" ht="14.5" spans="1:11">
      <c r="A56" s="9" t="s">
        <v>265</v>
      </c>
      <c r="B56" s="9" t="s">
        <v>266</v>
      </c>
      <c r="C56" s="10">
        <v>165996.8</v>
      </c>
      <c r="D56" s="10">
        <v>8054.01</v>
      </c>
      <c r="E56" s="10">
        <v>31660.13</v>
      </c>
      <c r="F56" s="9"/>
      <c r="G56" s="10">
        <v>205710.9</v>
      </c>
      <c r="H56" s="10">
        <v>205710.9</v>
      </c>
      <c r="I56" s="10">
        <v>2011</v>
      </c>
      <c r="J56" s="9"/>
      <c r="K56" s="9" t="s">
        <v>180</v>
      </c>
    </row>
    <row r="57" ht="14.5" spans="1:11">
      <c r="A57" s="9" t="s">
        <v>267</v>
      </c>
      <c r="B57" s="9" t="s">
        <v>255</v>
      </c>
      <c r="C57" s="10">
        <v>140546.9</v>
      </c>
      <c r="D57" s="10">
        <v>20673.41</v>
      </c>
      <c r="E57" s="10">
        <v>33033.7</v>
      </c>
      <c r="F57" s="9"/>
      <c r="G57" s="10">
        <v>194254</v>
      </c>
      <c r="H57" s="10">
        <v>194254</v>
      </c>
      <c r="I57" s="10">
        <v>2011</v>
      </c>
      <c r="J57" s="9"/>
      <c r="K57" s="9" t="s">
        <v>180</v>
      </c>
    </row>
    <row r="58" ht="14.5" spans="1:11">
      <c r="A58" s="9" t="s">
        <v>268</v>
      </c>
      <c r="B58" s="9" t="s">
        <v>232</v>
      </c>
      <c r="C58" s="10">
        <v>203450</v>
      </c>
      <c r="D58" s="10">
        <v>0</v>
      </c>
      <c r="E58" s="10">
        <v>0</v>
      </c>
      <c r="F58" s="9"/>
      <c r="G58" s="10">
        <v>203450</v>
      </c>
      <c r="H58" s="10">
        <v>203450</v>
      </c>
      <c r="I58" s="10">
        <v>2011</v>
      </c>
      <c r="J58" s="9"/>
      <c r="K58" s="9" t="s">
        <v>180</v>
      </c>
    </row>
    <row r="59" ht="14.5" spans="1:11">
      <c r="A59" s="9" t="s">
        <v>269</v>
      </c>
      <c r="B59" s="9" t="s">
        <v>261</v>
      </c>
      <c r="C59" s="10">
        <v>122272.7</v>
      </c>
      <c r="D59" s="10">
        <v>90593.53</v>
      </c>
      <c r="E59" s="10">
        <v>18238.75</v>
      </c>
      <c r="F59" s="9"/>
      <c r="G59" s="10">
        <v>231105</v>
      </c>
      <c r="H59" s="10">
        <v>231105</v>
      </c>
      <c r="I59" s="10">
        <v>2011</v>
      </c>
      <c r="J59" s="9"/>
      <c r="K59" s="9" t="s">
        <v>180</v>
      </c>
    </row>
    <row r="60" ht="14.5" spans="1:11">
      <c r="A60" s="9" t="s">
        <v>270</v>
      </c>
      <c r="B60" s="9" t="s">
        <v>203</v>
      </c>
      <c r="C60" s="10">
        <v>105934.7</v>
      </c>
      <c r="D60" s="10">
        <v>85454.77</v>
      </c>
      <c r="E60" s="10">
        <v>14971.71</v>
      </c>
      <c r="F60" s="9"/>
      <c r="G60" s="10">
        <v>206361.1</v>
      </c>
      <c r="H60" s="10">
        <v>206361.1</v>
      </c>
      <c r="I60" s="10">
        <v>2011</v>
      </c>
      <c r="J60" s="9"/>
      <c r="K60" s="9" t="s">
        <v>180</v>
      </c>
    </row>
    <row r="61" ht="14.5" spans="1:11">
      <c r="A61" s="9" t="s">
        <v>271</v>
      </c>
      <c r="B61" s="9" t="s">
        <v>255</v>
      </c>
      <c r="C61" s="10">
        <v>140441.9</v>
      </c>
      <c r="D61" s="10">
        <v>41438.62</v>
      </c>
      <c r="E61" s="10">
        <v>18050.61</v>
      </c>
      <c r="F61" s="9"/>
      <c r="G61" s="10">
        <v>199931.1</v>
      </c>
      <c r="H61" s="10">
        <v>199931.1</v>
      </c>
      <c r="I61" s="10">
        <v>2011</v>
      </c>
      <c r="J61" s="9"/>
      <c r="K61" s="9" t="s">
        <v>180</v>
      </c>
    </row>
    <row r="62" ht="14.5" spans="1:11">
      <c r="A62" s="9" t="s">
        <v>272</v>
      </c>
      <c r="B62" s="9" t="s">
        <v>179</v>
      </c>
      <c r="C62" s="10">
        <v>25400</v>
      </c>
      <c r="D62" s="10">
        <v>37100.14</v>
      </c>
      <c r="E62" s="10">
        <v>142094.5</v>
      </c>
      <c r="F62" s="9"/>
      <c r="G62" s="10">
        <v>204594.6</v>
      </c>
      <c r="H62" s="10">
        <v>204594.6</v>
      </c>
      <c r="I62" s="10">
        <v>2011</v>
      </c>
      <c r="J62" s="9"/>
      <c r="K62" s="9" t="s">
        <v>180</v>
      </c>
    </row>
    <row r="63" ht="29" spans="1:11">
      <c r="A63" s="9" t="s">
        <v>273</v>
      </c>
      <c r="B63" s="9" t="s">
        <v>274</v>
      </c>
      <c r="C63" s="10">
        <v>177914.8</v>
      </c>
      <c r="D63" s="10">
        <v>36644.57</v>
      </c>
      <c r="E63" s="10">
        <v>22785.08</v>
      </c>
      <c r="F63" s="9"/>
      <c r="G63" s="10">
        <v>237344.4</v>
      </c>
      <c r="H63" s="10">
        <v>237344.4</v>
      </c>
      <c r="I63" s="10">
        <v>2011</v>
      </c>
      <c r="J63" s="9"/>
      <c r="K63" s="9" t="s">
        <v>180</v>
      </c>
    </row>
    <row r="64" ht="14.5" spans="1:11">
      <c r="A64" s="9" t="s">
        <v>275</v>
      </c>
      <c r="B64" s="9" t="s">
        <v>276</v>
      </c>
      <c r="C64" s="10">
        <v>194980.1</v>
      </c>
      <c r="D64" s="10">
        <v>0</v>
      </c>
      <c r="E64" s="10">
        <v>0</v>
      </c>
      <c r="F64" s="9"/>
      <c r="G64" s="10">
        <v>194980.1</v>
      </c>
      <c r="H64" s="10">
        <v>194980.1</v>
      </c>
      <c r="I64" s="10">
        <v>2011</v>
      </c>
      <c r="J64" s="9"/>
      <c r="K64" s="9" t="s">
        <v>180</v>
      </c>
    </row>
    <row r="65" ht="14.5" spans="1:11">
      <c r="A65" s="9" t="s">
        <v>277</v>
      </c>
      <c r="B65" s="9" t="s">
        <v>261</v>
      </c>
      <c r="C65" s="10">
        <v>113021.6</v>
      </c>
      <c r="D65" s="10">
        <v>58660.17</v>
      </c>
      <c r="E65" s="10">
        <v>23043.77</v>
      </c>
      <c r="F65" s="9"/>
      <c r="G65" s="10">
        <v>194725.5</v>
      </c>
      <c r="H65" s="10">
        <v>194725.5</v>
      </c>
      <c r="I65" s="10">
        <v>2011</v>
      </c>
      <c r="J65" s="9"/>
      <c r="K65" s="9" t="s">
        <v>180</v>
      </c>
    </row>
    <row r="66" ht="14.5" spans="1:11">
      <c r="A66" s="9" t="s">
        <v>278</v>
      </c>
      <c r="B66" s="9" t="s">
        <v>236</v>
      </c>
      <c r="C66" s="10">
        <v>185369.7</v>
      </c>
      <c r="D66" s="10">
        <v>37873.61</v>
      </c>
      <c r="E66" s="10">
        <v>14465.53</v>
      </c>
      <c r="F66" s="9"/>
      <c r="G66" s="10">
        <v>237708.8</v>
      </c>
      <c r="H66" s="10">
        <v>237708.8</v>
      </c>
      <c r="I66" s="10">
        <v>2011</v>
      </c>
      <c r="J66" s="9"/>
      <c r="K66" s="9" t="s">
        <v>180</v>
      </c>
    </row>
    <row r="67" ht="14.5" spans="1:11">
      <c r="A67" s="9" t="s">
        <v>279</v>
      </c>
      <c r="B67" s="9" t="s">
        <v>253</v>
      </c>
      <c r="C67" s="10">
        <v>198778</v>
      </c>
      <c r="D67" s="10">
        <v>73478.2</v>
      </c>
      <c r="E67" s="10">
        <v>13957.65</v>
      </c>
      <c r="F67" s="9"/>
      <c r="G67" s="10">
        <v>286213.9</v>
      </c>
      <c r="H67" s="10">
        <v>286213.9</v>
      </c>
      <c r="I67" s="10">
        <v>2011</v>
      </c>
      <c r="J67" s="9"/>
      <c r="K67" s="9" t="s">
        <v>180</v>
      </c>
    </row>
    <row r="68" ht="14.5" spans="1:11">
      <c r="A68" s="9" t="s">
        <v>280</v>
      </c>
      <c r="B68" s="9" t="s">
        <v>179</v>
      </c>
      <c r="C68" s="10">
        <v>92782.61</v>
      </c>
      <c r="D68" s="10">
        <v>5477.62</v>
      </c>
      <c r="E68" s="10">
        <v>135684.3</v>
      </c>
      <c r="F68" s="9"/>
      <c r="G68" s="10">
        <v>233944.5</v>
      </c>
      <c r="H68" s="10">
        <v>233944.5</v>
      </c>
      <c r="I68" s="10">
        <v>2011</v>
      </c>
      <c r="J68" s="9"/>
      <c r="K68" s="9" t="s">
        <v>180</v>
      </c>
    </row>
    <row r="69" ht="14.5" spans="1:11">
      <c r="A69" s="9" t="s">
        <v>281</v>
      </c>
      <c r="B69" s="9" t="s">
        <v>179</v>
      </c>
      <c r="C69" s="10">
        <v>168692.6</v>
      </c>
      <c r="D69" s="10">
        <v>33191.6</v>
      </c>
      <c r="E69" s="10">
        <v>25434.68</v>
      </c>
      <c r="F69" s="9"/>
      <c r="G69" s="10">
        <v>227318.9</v>
      </c>
      <c r="H69" s="10">
        <v>227318.9</v>
      </c>
      <c r="I69" s="10">
        <v>2011</v>
      </c>
      <c r="J69" s="9"/>
      <c r="K69" s="9" t="s">
        <v>180</v>
      </c>
    </row>
    <row r="70" ht="14.5" spans="1:11">
      <c r="A70" s="9" t="s">
        <v>282</v>
      </c>
      <c r="B70" s="9" t="s">
        <v>182</v>
      </c>
      <c r="C70" s="10">
        <v>175345.9</v>
      </c>
      <c r="D70" s="10">
        <v>0</v>
      </c>
      <c r="E70" s="10">
        <v>33357.87</v>
      </c>
      <c r="F70" s="9"/>
      <c r="G70" s="10">
        <v>208703.7</v>
      </c>
      <c r="H70" s="10">
        <v>208703.7</v>
      </c>
      <c r="I70" s="10">
        <v>2011</v>
      </c>
      <c r="J70" s="9"/>
      <c r="K70" s="9" t="s">
        <v>180</v>
      </c>
    </row>
    <row r="71" ht="14.5" spans="1:11">
      <c r="A71" s="9" t="s">
        <v>283</v>
      </c>
      <c r="B71" s="9" t="s">
        <v>224</v>
      </c>
      <c r="C71" s="10">
        <v>172916.6</v>
      </c>
      <c r="D71" s="10">
        <v>0</v>
      </c>
      <c r="E71" s="10">
        <v>29240.55</v>
      </c>
      <c r="F71" s="9"/>
      <c r="G71" s="10">
        <v>202157.1</v>
      </c>
      <c r="H71" s="10">
        <v>202157.1</v>
      </c>
      <c r="I71" s="10">
        <v>2011</v>
      </c>
      <c r="J71" s="9"/>
      <c r="K71" s="9" t="s">
        <v>180</v>
      </c>
    </row>
    <row r="72" ht="14.5" spans="1:11">
      <c r="A72" s="9" t="s">
        <v>284</v>
      </c>
      <c r="B72" s="9" t="s">
        <v>285</v>
      </c>
      <c r="C72" s="10">
        <v>63625.16</v>
      </c>
      <c r="D72" s="10">
        <v>41441.44</v>
      </c>
      <c r="E72" s="10">
        <v>97799.84</v>
      </c>
      <c r="F72" s="9"/>
      <c r="G72" s="10">
        <v>202866.4</v>
      </c>
      <c r="H72" s="10">
        <v>202866.4</v>
      </c>
      <c r="I72" s="10">
        <v>2011</v>
      </c>
      <c r="J72" s="9"/>
      <c r="K72" s="9" t="s">
        <v>180</v>
      </c>
    </row>
    <row r="73" ht="14.5" spans="1:11">
      <c r="A73" s="9" t="s">
        <v>286</v>
      </c>
      <c r="B73" s="9" t="s">
        <v>179</v>
      </c>
      <c r="C73" s="10">
        <v>168692.6</v>
      </c>
      <c r="D73" s="10">
        <v>80706.88</v>
      </c>
      <c r="E73" s="10">
        <v>16063.99</v>
      </c>
      <c r="F73" s="9"/>
      <c r="G73" s="10">
        <v>265463.5</v>
      </c>
      <c r="H73" s="10">
        <v>265463.5</v>
      </c>
      <c r="I73" s="10">
        <v>2011</v>
      </c>
      <c r="J73" s="9"/>
      <c r="K73" s="9" t="s">
        <v>180</v>
      </c>
    </row>
    <row r="74" ht="14.5" spans="1:11">
      <c r="A74" s="9" t="s">
        <v>287</v>
      </c>
      <c r="B74" s="9" t="s">
        <v>203</v>
      </c>
      <c r="C74" s="10">
        <v>105934.7</v>
      </c>
      <c r="D74" s="10">
        <v>70730.5</v>
      </c>
      <c r="E74" s="10">
        <v>21611.32</v>
      </c>
      <c r="F74" s="9"/>
      <c r="G74" s="10">
        <v>198276.5</v>
      </c>
      <c r="H74" s="10">
        <v>198276.5</v>
      </c>
      <c r="I74" s="10">
        <v>2011</v>
      </c>
      <c r="J74" s="9"/>
      <c r="K74" s="9" t="s">
        <v>180</v>
      </c>
    </row>
    <row r="75" ht="14.5" spans="1:11">
      <c r="A75" s="9" t="s">
        <v>288</v>
      </c>
      <c r="B75" s="9" t="s">
        <v>248</v>
      </c>
      <c r="C75" s="10">
        <v>140546.9</v>
      </c>
      <c r="D75" s="10">
        <v>82428.76</v>
      </c>
      <c r="E75" s="10">
        <v>18310.77</v>
      </c>
      <c r="F75" s="9"/>
      <c r="G75" s="10">
        <v>241286.4</v>
      </c>
      <c r="H75" s="10">
        <v>241286.4</v>
      </c>
      <c r="I75" s="10">
        <v>2011</v>
      </c>
      <c r="J75" s="9"/>
      <c r="K75" s="9" t="s">
        <v>180</v>
      </c>
    </row>
    <row r="76" ht="14.5" spans="1:11">
      <c r="A76" s="9" t="s">
        <v>289</v>
      </c>
      <c r="B76" s="9" t="s">
        <v>203</v>
      </c>
      <c r="C76" s="10">
        <v>105934.6</v>
      </c>
      <c r="D76" s="10">
        <v>89485.44</v>
      </c>
      <c r="E76" s="10">
        <v>18117.8</v>
      </c>
      <c r="F76" s="9"/>
      <c r="G76" s="10">
        <v>213537.9</v>
      </c>
      <c r="H76" s="10">
        <v>213537.9</v>
      </c>
      <c r="I76" s="10">
        <v>2011</v>
      </c>
      <c r="J76" s="9"/>
      <c r="K76" s="9" t="s">
        <v>180</v>
      </c>
    </row>
    <row r="77" ht="14.5" spans="1:11">
      <c r="A77" s="9" t="s">
        <v>290</v>
      </c>
      <c r="B77" s="9" t="s">
        <v>255</v>
      </c>
      <c r="C77" s="10">
        <v>127203</v>
      </c>
      <c r="D77" s="10">
        <v>53146.41</v>
      </c>
      <c r="E77" s="10">
        <v>25508.48</v>
      </c>
      <c r="F77" s="9"/>
      <c r="G77" s="10">
        <v>205857.9</v>
      </c>
      <c r="H77" s="10">
        <v>205857.9</v>
      </c>
      <c r="I77" s="10">
        <v>2011</v>
      </c>
      <c r="J77" s="9"/>
      <c r="K77" s="9" t="s">
        <v>180</v>
      </c>
    </row>
    <row r="78" ht="14.5" spans="1:11">
      <c r="A78" s="9" t="s">
        <v>291</v>
      </c>
      <c r="B78" s="9" t="s">
        <v>255</v>
      </c>
      <c r="C78" s="10">
        <v>176371.4</v>
      </c>
      <c r="D78" s="10">
        <v>7654</v>
      </c>
      <c r="E78" s="10">
        <v>20392.43</v>
      </c>
      <c r="F78" s="9"/>
      <c r="G78" s="10">
        <v>204417.8</v>
      </c>
      <c r="H78" s="10">
        <v>204417.8</v>
      </c>
      <c r="I78" s="10">
        <v>2011</v>
      </c>
      <c r="J78" s="9"/>
      <c r="K78" s="9" t="s">
        <v>180</v>
      </c>
    </row>
    <row r="79" ht="14.5" spans="1:11">
      <c r="A79" s="9" t="s">
        <v>292</v>
      </c>
      <c r="B79" s="9" t="s">
        <v>293</v>
      </c>
      <c r="C79" s="10">
        <v>130481.5</v>
      </c>
      <c r="D79" s="10">
        <v>25861.6</v>
      </c>
      <c r="E79" s="10">
        <v>38477.41</v>
      </c>
      <c r="F79" s="9"/>
      <c r="G79" s="10">
        <v>194820.5</v>
      </c>
      <c r="H79" s="10">
        <v>194820.5</v>
      </c>
      <c r="I79" s="10">
        <v>2011</v>
      </c>
      <c r="J79" s="9"/>
      <c r="K79" s="9" t="s">
        <v>180</v>
      </c>
    </row>
    <row r="80" ht="14.5" spans="1:11">
      <c r="A80" s="9" t="s">
        <v>294</v>
      </c>
      <c r="B80" s="9" t="s">
        <v>295</v>
      </c>
      <c r="C80" s="10">
        <v>200515.4</v>
      </c>
      <c r="D80" s="10">
        <v>0</v>
      </c>
      <c r="E80" s="10">
        <v>0</v>
      </c>
      <c r="F80" s="9"/>
      <c r="G80" s="10">
        <v>200515.4</v>
      </c>
      <c r="H80" s="10">
        <v>200515.4</v>
      </c>
      <c r="I80" s="10">
        <v>2011</v>
      </c>
      <c r="J80" s="9"/>
      <c r="K80" s="9" t="s">
        <v>180</v>
      </c>
    </row>
    <row r="81" ht="14.5" spans="1:11">
      <c r="A81" s="9" t="s">
        <v>296</v>
      </c>
      <c r="B81" s="9" t="s">
        <v>293</v>
      </c>
      <c r="C81" s="10">
        <v>130481.6</v>
      </c>
      <c r="D81" s="10">
        <v>14379.84</v>
      </c>
      <c r="E81" s="10">
        <v>49657.86</v>
      </c>
      <c r="F81" s="9"/>
      <c r="G81" s="10">
        <v>194519.3</v>
      </c>
      <c r="H81" s="10">
        <v>194519.3</v>
      </c>
      <c r="I81" s="10">
        <v>2011</v>
      </c>
      <c r="J81" s="9"/>
      <c r="K81" s="9" t="s">
        <v>180</v>
      </c>
    </row>
    <row r="82" ht="14.5" spans="1:11">
      <c r="A82" s="9" t="s">
        <v>297</v>
      </c>
      <c r="B82" s="9" t="s">
        <v>255</v>
      </c>
      <c r="C82" s="10">
        <v>149362.8</v>
      </c>
      <c r="D82" s="10">
        <v>51847.45</v>
      </c>
      <c r="E82" s="10">
        <v>27303.11</v>
      </c>
      <c r="F82" s="9"/>
      <c r="G82" s="10">
        <v>228513.4</v>
      </c>
      <c r="H82" s="10">
        <v>228513.4</v>
      </c>
      <c r="I82" s="10">
        <v>2011</v>
      </c>
      <c r="J82" s="9"/>
      <c r="K82" s="9" t="s">
        <v>180</v>
      </c>
    </row>
    <row r="83" ht="14.5" spans="1:11">
      <c r="A83" s="9" t="s">
        <v>298</v>
      </c>
      <c r="B83" s="9" t="s">
        <v>299</v>
      </c>
      <c r="C83" s="10">
        <v>77580.41</v>
      </c>
      <c r="D83" s="10">
        <v>113729.6</v>
      </c>
      <c r="E83" s="10">
        <v>7308.25</v>
      </c>
      <c r="F83" s="9"/>
      <c r="G83" s="10">
        <v>198618.2</v>
      </c>
      <c r="H83" s="10">
        <v>198618.2</v>
      </c>
      <c r="I83" s="10">
        <v>2011</v>
      </c>
      <c r="J83" s="9"/>
      <c r="K83" s="9" t="s">
        <v>180</v>
      </c>
    </row>
    <row r="84" ht="14.5" spans="1:11">
      <c r="A84" s="9" t="s">
        <v>300</v>
      </c>
      <c r="B84" s="9" t="s">
        <v>203</v>
      </c>
      <c r="C84" s="10">
        <v>108947</v>
      </c>
      <c r="D84" s="10">
        <v>61158.6</v>
      </c>
      <c r="E84" s="10">
        <v>26499.88</v>
      </c>
      <c r="F84" s="9"/>
      <c r="G84" s="10">
        <v>196605.5</v>
      </c>
      <c r="H84" s="10">
        <v>196605.5</v>
      </c>
      <c r="I84" s="10">
        <v>2011</v>
      </c>
      <c r="J84" s="9"/>
      <c r="K84" s="9" t="s">
        <v>180</v>
      </c>
    </row>
    <row r="85" ht="14.5" spans="1:11">
      <c r="A85" s="9" t="s">
        <v>301</v>
      </c>
      <c r="B85" s="9" t="s">
        <v>199</v>
      </c>
      <c r="C85" s="10">
        <v>89930.37</v>
      </c>
      <c r="D85" s="10">
        <v>104568.2</v>
      </c>
      <c r="E85" s="10">
        <v>3312.11</v>
      </c>
      <c r="F85" s="9"/>
      <c r="G85" s="10">
        <v>197810.7</v>
      </c>
      <c r="H85" s="10">
        <v>197810.7</v>
      </c>
      <c r="I85" s="10">
        <v>2011</v>
      </c>
      <c r="J85" s="9"/>
      <c r="K85" s="9" t="s">
        <v>180</v>
      </c>
    </row>
    <row r="86" ht="14.5" spans="1:11">
      <c r="A86" s="9" t="s">
        <v>302</v>
      </c>
      <c r="B86" s="9" t="s">
        <v>236</v>
      </c>
      <c r="C86" s="10">
        <v>188314.5</v>
      </c>
      <c r="D86" s="10">
        <v>0</v>
      </c>
      <c r="E86" s="10">
        <v>11547.94</v>
      </c>
      <c r="F86" s="9"/>
      <c r="G86" s="10">
        <v>199862.5</v>
      </c>
      <c r="H86" s="10">
        <v>199862.5</v>
      </c>
      <c r="I86" s="10">
        <v>2011</v>
      </c>
      <c r="J86" s="9"/>
      <c r="K86" s="9" t="s">
        <v>180</v>
      </c>
    </row>
    <row r="87" ht="29" spans="1:11">
      <c r="A87" s="9" t="s">
        <v>303</v>
      </c>
      <c r="B87" s="9" t="s">
        <v>211</v>
      </c>
      <c r="C87" s="10">
        <v>134401.6</v>
      </c>
      <c r="D87" s="10">
        <v>9737</v>
      </c>
      <c r="E87" s="10">
        <v>182234.6</v>
      </c>
      <c r="F87" s="9"/>
      <c r="G87" s="10">
        <v>326373.2</v>
      </c>
      <c r="H87" s="10">
        <v>326373.2</v>
      </c>
      <c r="I87" s="10">
        <v>2011</v>
      </c>
      <c r="J87" s="9"/>
      <c r="K87" s="9" t="s">
        <v>180</v>
      </c>
    </row>
    <row r="88" ht="14.5" spans="1:11">
      <c r="A88" s="9" t="s">
        <v>304</v>
      </c>
      <c r="B88" s="9" t="s">
        <v>224</v>
      </c>
      <c r="C88" s="10">
        <v>172198</v>
      </c>
      <c r="D88" s="10">
        <v>0</v>
      </c>
      <c r="E88" s="10">
        <v>27521.88</v>
      </c>
      <c r="F88" s="9"/>
      <c r="G88" s="10">
        <v>199719.9</v>
      </c>
      <c r="H88" s="10">
        <v>199719.9</v>
      </c>
      <c r="I88" s="10">
        <v>2011</v>
      </c>
      <c r="J88" s="9"/>
      <c r="K88" s="9" t="s">
        <v>180</v>
      </c>
    </row>
    <row r="89" ht="14.5" spans="1:11">
      <c r="A89" s="9" t="s">
        <v>305</v>
      </c>
      <c r="B89" s="9" t="s">
        <v>236</v>
      </c>
      <c r="C89" s="10">
        <v>99722</v>
      </c>
      <c r="D89" s="10">
        <v>87082.62</v>
      </c>
      <c r="E89" s="10">
        <v>110804.3</v>
      </c>
      <c r="F89" s="9"/>
      <c r="G89" s="10">
        <v>297608.9</v>
      </c>
      <c r="H89" s="10">
        <v>297608.9</v>
      </c>
      <c r="I89" s="10">
        <v>2011</v>
      </c>
      <c r="J89" s="9"/>
      <c r="K89" s="9" t="s">
        <v>180</v>
      </c>
    </row>
    <row r="90" ht="14.5" spans="1:11">
      <c r="A90" s="9" t="s">
        <v>306</v>
      </c>
      <c r="B90" s="9" t="s">
        <v>224</v>
      </c>
      <c r="C90" s="10">
        <v>183040</v>
      </c>
      <c r="D90" s="10">
        <v>0</v>
      </c>
      <c r="E90" s="10">
        <v>30619.46</v>
      </c>
      <c r="F90" s="9"/>
      <c r="G90" s="10">
        <v>213659.5</v>
      </c>
      <c r="H90" s="10">
        <v>213659.5</v>
      </c>
      <c r="I90" s="10">
        <v>2011</v>
      </c>
      <c r="J90" s="9"/>
      <c r="K90" s="9" t="s">
        <v>180</v>
      </c>
    </row>
    <row r="91" ht="14.5" spans="1:11">
      <c r="A91" s="9" t="s">
        <v>307</v>
      </c>
      <c r="B91" s="9" t="s">
        <v>203</v>
      </c>
      <c r="C91" s="10">
        <v>105934.6</v>
      </c>
      <c r="D91" s="10">
        <v>97395.59</v>
      </c>
      <c r="E91" s="10">
        <v>18760.77</v>
      </c>
      <c r="F91" s="9"/>
      <c r="G91" s="10">
        <v>222091</v>
      </c>
      <c r="H91" s="10">
        <v>222091</v>
      </c>
      <c r="I91" s="10">
        <v>2011</v>
      </c>
      <c r="J91" s="9"/>
      <c r="K91" s="9" t="s">
        <v>180</v>
      </c>
    </row>
    <row r="92" ht="14.5" spans="1:11">
      <c r="A92" s="9" t="s">
        <v>308</v>
      </c>
      <c r="B92" s="9" t="s">
        <v>261</v>
      </c>
      <c r="C92" s="10">
        <v>128569</v>
      </c>
      <c r="D92" s="10">
        <v>49853.04</v>
      </c>
      <c r="E92" s="10">
        <v>19031.08</v>
      </c>
      <c r="F92" s="9"/>
      <c r="G92" s="10">
        <v>197453.1</v>
      </c>
      <c r="H92" s="10">
        <v>197453.1</v>
      </c>
      <c r="I92" s="10">
        <v>2011</v>
      </c>
      <c r="J92" s="9"/>
      <c r="K92" s="9" t="s">
        <v>180</v>
      </c>
    </row>
    <row r="93" ht="14.5" spans="1:11">
      <c r="A93" s="9" t="s">
        <v>309</v>
      </c>
      <c r="B93" s="9" t="s">
        <v>192</v>
      </c>
      <c r="C93" s="10">
        <v>116603.3</v>
      </c>
      <c r="D93" s="10">
        <v>78532.26</v>
      </c>
      <c r="E93" s="10">
        <v>14753.88</v>
      </c>
      <c r="F93" s="9"/>
      <c r="G93" s="10">
        <v>209889.5</v>
      </c>
      <c r="H93" s="10">
        <v>209889.5</v>
      </c>
      <c r="I93" s="10">
        <v>2011</v>
      </c>
      <c r="J93" s="9"/>
      <c r="K93" s="9" t="s">
        <v>180</v>
      </c>
    </row>
    <row r="94" ht="14.5" spans="1:11">
      <c r="A94" s="9" t="s">
        <v>310</v>
      </c>
      <c r="B94" s="9" t="s">
        <v>203</v>
      </c>
      <c r="C94" s="10">
        <v>105934.7</v>
      </c>
      <c r="D94" s="10">
        <v>84172.44</v>
      </c>
      <c r="E94" s="10">
        <v>16662.29</v>
      </c>
      <c r="F94" s="9"/>
      <c r="G94" s="10">
        <v>206769.4</v>
      </c>
      <c r="H94" s="10">
        <v>206769.4</v>
      </c>
      <c r="I94" s="10">
        <v>2011</v>
      </c>
      <c r="J94" s="9"/>
      <c r="K94" s="9" t="s">
        <v>180</v>
      </c>
    </row>
    <row r="95" ht="14.5" spans="1:11">
      <c r="A95" s="9" t="s">
        <v>311</v>
      </c>
      <c r="B95" s="9" t="s">
        <v>203</v>
      </c>
      <c r="C95" s="10">
        <v>105934.7</v>
      </c>
      <c r="D95" s="10">
        <v>86551.38</v>
      </c>
      <c r="E95" s="10">
        <v>11374.31</v>
      </c>
      <c r="F95" s="9"/>
      <c r="G95" s="10">
        <v>203860.3</v>
      </c>
      <c r="H95" s="10">
        <v>203860.3</v>
      </c>
      <c r="I95" s="10">
        <v>2011</v>
      </c>
      <c r="J95" s="9"/>
      <c r="K95" s="9" t="s">
        <v>180</v>
      </c>
    </row>
    <row r="96" ht="14.5" spans="1:11">
      <c r="A96" s="9" t="s">
        <v>312</v>
      </c>
      <c r="B96" s="9" t="s">
        <v>313</v>
      </c>
      <c r="C96" s="10">
        <v>182368.8</v>
      </c>
      <c r="D96" s="10">
        <v>0</v>
      </c>
      <c r="E96" s="10">
        <v>32949.41</v>
      </c>
      <c r="F96" s="9"/>
      <c r="G96" s="10">
        <v>215318.2</v>
      </c>
      <c r="H96" s="10">
        <v>215318.2</v>
      </c>
      <c r="I96" s="10">
        <v>2011</v>
      </c>
      <c r="J96" s="9"/>
      <c r="K96" s="9" t="s">
        <v>180</v>
      </c>
    </row>
    <row r="97" ht="14.5" spans="1:11">
      <c r="A97" s="9" t="s">
        <v>314</v>
      </c>
      <c r="B97" s="9" t="s">
        <v>203</v>
      </c>
      <c r="C97" s="10">
        <v>105934.7</v>
      </c>
      <c r="D97" s="10">
        <v>73625.33</v>
      </c>
      <c r="E97" s="10">
        <v>19217.48</v>
      </c>
      <c r="F97" s="9"/>
      <c r="G97" s="10">
        <v>198777.5</v>
      </c>
      <c r="H97" s="10">
        <v>198777.5</v>
      </c>
      <c r="I97" s="10">
        <v>2011</v>
      </c>
      <c r="J97" s="9"/>
      <c r="K97" s="9" t="s">
        <v>180</v>
      </c>
    </row>
    <row r="98" ht="14.5" spans="1:11">
      <c r="A98" s="9" t="s">
        <v>315</v>
      </c>
      <c r="B98" s="9" t="s">
        <v>316</v>
      </c>
      <c r="C98" s="10">
        <v>85624.87</v>
      </c>
      <c r="D98" s="10">
        <v>66164.73</v>
      </c>
      <c r="E98" s="10">
        <v>47839.37</v>
      </c>
      <c r="F98" s="9"/>
      <c r="G98" s="10">
        <v>199629</v>
      </c>
      <c r="H98" s="10">
        <v>199629</v>
      </c>
      <c r="I98" s="10">
        <v>2011</v>
      </c>
      <c r="J98" s="9"/>
      <c r="K98" s="9" t="s">
        <v>180</v>
      </c>
    </row>
    <row r="99" ht="14.5" spans="1:11">
      <c r="A99" s="9" t="s">
        <v>317</v>
      </c>
      <c r="B99" s="9" t="s">
        <v>224</v>
      </c>
      <c r="C99" s="10">
        <v>188708</v>
      </c>
      <c r="D99" s="10">
        <v>0</v>
      </c>
      <c r="E99" s="10">
        <v>31572.3</v>
      </c>
      <c r="F99" s="9"/>
      <c r="G99" s="10">
        <v>220280.3</v>
      </c>
      <c r="H99" s="10">
        <v>220280.3</v>
      </c>
      <c r="I99" s="10">
        <v>2011</v>
      </c>
      <c r="J99" s="9"/>
      <c r="K99" s="9" t="s">
        <v>180</v>
      </c>
    </row>
    <row r="100" ht="29" spans="1:11">
      <c r="A100" s="9" t="s">
        <v>318</v>
      </c>
      <c r="B100" s="9" t="s">
        <v>319</v>
      </c>
      <c r="C100" s="10">
        <v>167411.2</v>
      </c>
      <c r="D100" s="10">
        <v>0</v>
      </c>
      <c r="E100" s="10">
        <v>400184.3</v>
      </c>
      <c r="F100" s="9"/>
      <c r="G100" s="10">
        <v>567595.4</v>
      </c>
      <c r="H100" s="10">
        <v>567595.4</v>
      </c>
      <c r="I100" s="10">
        <v>2011</v>
      </c>
      <c r="J100" s="9"/>
      <c r="K100" s="9" t="s">
        <v>180</v>
      </c>
    </row>
    <row r="101" ht="14.5" spans="1:11">
      <c r="A101" s="9" t="s">
        <v>320</v>
      </c>
      <c r="B101" s="9" t="s">
        <v>321</v>
      </c>
      <c r="C101" s="10">
        <v>140546.9</v>
      </c>
      <c r="D101" s="10">
        <v>47122.83</v>
      </c>
      <c r="E101" s="10">
        <v>20353.22</v>
      </c>
      <c r="F101" s="9"/>
      <c r="G101" s="10">
        <v>208022.9</v>
      </c>
      <c r="H101" s="10">
        <v>208022.9</v>
      </c>
      <c r="I101" s="10">
        <v>2011</v>
      </c>
      <c r="J101" s="9"/>
      <c r="K101" s="9" t="s">
        <v>180</v>
      </c>
    </row>
    <row r="102" ht="14.5" spans="1:11">
      <c r="A102" s="9" t="s">
        <v>322</v>
      </c>
      <c r="B102" s="9" t="s">
        <v>266</v>
      </c>
      <c r="C102" s="10">
        <v>171236</v>
      </c>
      <c r="D102" s="10">
        <v>0</v>
      </c>
      <c r="E102" s="10">
        <v>29584.32</v>
      </c>
      <c r="F102" s="9"/>
      <c r="G102" s="10">
        <v>200820.4</v>
      </c>
      <c r="H102" s="10">
        <v>200820.4</v>
      </c>
      <c r="I102" s="10">
        <v>2011</v>
      </c>
      <c r="J102" s="9"/>
      <c r="K102" s="9" t="s">
        <v>180</v>
      </c>
    </row>
    <row r="103" ht="14.5" spans="1:11">
      <c r="A103" s="9" t="s">
        <v>323</v>
      </c>
      <c r="B103" s="9" t="s">
        <v>203</v>
      </c>
      <c r="C103" s="10">
        <v>105934.7</v>
      </c>
      <c r="D103" s="10">
        <v>73178.82</v>
      </c>
      <c r="E103" s="10">
        <v>17569.48</v>
      </c>
      <c r="F103" s="9"/>
      <c r="G103" s="10">
        <v>196683</v>
      </c>
      <c r="H103" s="10">
        <v>196683</v>
      </c>
      <c r="I103" s="10">
        <v>2011</v>
      </c>
      <c r="J103" s="9"/>
      <c r="K103" s="9" t="s">
        <v>180</v>
      </c>
    </row>
    <row r="104" ht="14.5" spans="1:11">
      <c r="A104" s="9" t="s">
        <v>324</v>
      </c>
      <c r="B104" s="9" t="s">
        <v>207</v>
      </c>
      <c r="C104" s="10">
        <v>195121.5</v>
      </c>
      <c r="D104" s="10">
        <v>0</v>
      </c>
      <c r="E104" s="10">
        <v>0</v>
      </c>
      <c r="F104" s="9"/>
      <c r="G104" s="10">
        <v>195121.5</v>
      </c>
      <c r="H104" s="10">
        <v>195121.5</v>
      </c>
      <c r="I104" s="10">
        <v>2011</v>
      </c>
      <c r="J104" s="9"/>
      <c r="K104" s="9" t="s">
        <v>180</v>
      </c>
    </row>
    <row r="105" ht="14.5" spans="1:11">
      <c r="A105" s="9" t="s">
        <v>325</v>
      </c>
      <c r="B105" s="9" t="s">
        <v>326</v>
      </c>
      <c r="C105" s="10">
        <v>233357.3</v>
      </c>
      <c r="D105" s="10">
        <v>0</v>
      </c>
      <c r="E105" s="10">
        <v>0</v>
      </c>
      <c r="F105" s="9"/>
      <c r="G105" s="10">
        <v>233357.3</v>
      </c>
      <c r="H105" s="10">
        <v>233357.3</v>
      </c>
      <c r="I105" s="10">
        <v>2011</v>
      </c>
      <c r="J105" s="9"/>
      <c r="K105" s="9" t="s">
        <v>180</v>
      </c>
    </row>
    <row r="106" ht="29" spans="1:11">
      <c r="A106" s="9" t="s">
        <v>327</v>
      </c>
      <c r="B106" s="9" t="s">
        <v>211</v>
      </c>
      <c r="C106" s="10">
        <v>246225.6</v>
      </c>
      <c r="D106" s="10">
        <v>0</v>
      </c>
      <c r="E106" s="10">
        <v>15140.54</v>
      </c>
      <c r="F106" s="9"/>
      <c r="G106" s="10">
        <v>261366.1</v>
      </c>
      <c r="H106" s="10">
        <v>261366.1</v>
      </c>
      <c r="I106" s="10">
        <v>2011</v>
      </c>
      <c r="J106" s="9"/>
      <c r="K106" s="9" t="s">
        <v>180</v>
      </c>
    </row>
    <row r="107" ht="14.5" spans="1:11">
      <c r="A107" s="9" t="s">
        <v>328</v>
      </c>
      <c r="B107" s="9" t="s">
        <v>232</v>
      </c>
      <c r="C107" s="10">
        <v>215180.8</v>
      </c>
      <c r="D107" s="10">
        <v>0</v>
      </c>
      <c r="E107" s="10">
        <v>12000</v>
      </c>
      <c r="F107" s="9"/>
      <c r="G107" s="10">
        <v>227180.8</v>
      </c>
      <c r="H107" s="10">
        <v>227180.8</v>
      </c>
      <c r="I107" s="10">
        <v>2011</v>
      </c>
      <c r="J107" s="9"/>
      <c r="K107" s="9" t="s">
        <v>180</v>
      </c>
    </row>
    <row r="108" ht="14.5" spans="1:11">
      <c r="A108" s="9" t="s">
        <v>329</v>
      </c>
      <c r="B108" s="9" t="s">
        <v>203</v>
      </c>
      <c r="C108" s="10">
        <v>105934.7</v>
      </c>
      <c r="D108" s="10">
        <v>76012.89</v>
      </c>
      <c r="E108" s="10">
        <v>17180.05</v>
      </c>
      <c r="F108" s="9"/>
      <c r="G108" s="10">
        <v>199127.6</v>
      </c>
      <c r="H108" s="10">
        <v>199127.6</v>
      </c>
      <c r="I108" s="10">
        <v>2011</v>
      </c>
      <c r="J108" s="9"/>
      <c r="K108" s="9" t="s">
        <v>180</v>
      </c>
    </row>
    <row r="109" ht="14.5" spans="1:11">
      <c r="A109" s="9" t="s">
        <v>330</v>
      </c>
      <c r="B109" s="9" t="s">
        <v>228</v>
      </c>
      <c r="C109" s="10">
        <v>180356.1</v>
      </c>
      <c r="D109" s="10">
        <v>0</v>
      </c>
      <c r="E109" s="10">
        <v>13932</v>
      </c>
      <c r="F109" s="9"/>
      <c r="G109" s="10">
        <v>194288.1</v>
      </c>
      <c r="H109" s="10">
        <v>194288.1</v>
      </c>
      <c r="I109" s="10">
        <v>2011</v>
      </c>
      <c r="J109" s="9"/>
      <c r="K109" s="9" t="s">
        <v>180</v>
      </c>
    </row>
    <row r="110" ht="14.5" spans="1:11">
      <c r="A110" s="9" t="s">
        <v>331</v>
      </c>
      <c r="B110" s="9" t="s">
        <v>192</v>
      </c>
      <c r="C110" s="10">
        <v>122405</v>
      </c>
      <c r="D110" s="10">
        <v>65069.19</v>
      </c>
      <c r="E110" s="10">
        <v>14539</v>
      </c>
      <c r="F110" s="9"/>
      <c r="G110" s="10">
        <v>202013.2</v>
      </c>
      <c r="H110" s="10">
        <v>202013.2</v>
      </c>
      <c r="I110" s="10">
        <v>2011</v>
      </c>
      <c r="J110" s="9"/>
      <c r="K110" s="9" t="s">
        <v>180</v>
      </c>
    </row>
    <row r="111" ht="14.5" spans="1:11">
      <c r="A111" s="9" t="s">
        <v>332</v>
      </c>
      <c r="B111" s="9" t="s">
        <v>248</v>
      </c>
      <c r="C111" s="10">
        <v>140370.6</v>
      </c>
      <c r="D111" s="10">
        <v>45903.66</v>
      </c>
      <c r="E111" s="10">
        <v>8609.1</v>
      </c>
      <c r="F111" s="9"/>
      <c r="G111" s="10">
        <v>194883.4</v>
      </c>
      <c r="H111" s="10">
        <v>194883.4</v>
      </c>
      <c r="I111" s="10">
        <v>2011</v>
      </c>
      <c r="J111" s="9"/>
      <c r="K111" s="9" t="s">
        <v>180</v>
      </c>
    </row>
    <row r="112" ht="14.5" spans="1:11">
      <c r="A112" s="9" t="s">
        <v>333</v>
      </c>
      <c r="B112" s="9" t="s">
        <v>203</v>
      </c>
      <c r="C112" s="10">
        <v>110474.9</v>
      </c>
      <c r="D112" s="10">
        <v>83670.04</v>
      </c>
      <c r="E112" s="10">
        <v>27043.61</v>
      </c>
      <c r="F112" s="9"/>
      <c r="G112" s="10">
        <v>221188.6</v>
      </c>
      <c r="H112" s="10">
        <v>221188.6</v>
      </c>
      <c r="I112" s="10">
        <v>2011</v>
      </c>
      <c r="J112" s="9"/>
      <c r="K112" s="9" t="s">
        <v>180</v>
      </c>
    </row>
    <row r="113" ht="14.5" spans="1:11">
      <c r="A113" s="9" t="s">
        <v>334</v>
      </c>
      <c r="B113" s="9" t="s">
        <v>179</v>
      </c>
      <c r="C113" s="10">
        <v>168692.7</v>
      </c>
      <c r="D113" s="10">
        <v>60847.56</v>
      </c>
      <c r="E113" s="10">
        <v>21055.17</v>
      </c>
      <c r="F113" s="9"/>
      <c r="G113" s="10">
        <v>250595.4</v>
      </c>
      <c r="H113" s="10">
        <v>250595.4</v>
      </c>
      <c r="I113" s="10">
        <v>2011</v>
      </c>
      <c r="J113" s="9"/>
      <c r="K113" s="9" t="s">
        <v>180</v>
      </c>
    </row>
    <row r="114" ht="14.5" spans="1:11">
      <c r="A114" s="9" t="s">
        <v>334</v>
      </c>
      <c r="B114" s="9" t="s">
        <v>203</v>
      </c>
      <c r="C114" s="10">
        <v>123013</v>
      </c>
      <c r="D114" s="10">
        <v>111729.7</v>
      </c>
      <c r="E114" s="10">
        <v>15575.26</v>
      </c>
      <c r="F114" s="9"/>
      <c r="G114" s="10">
        <v>250317.9</v>
      </c>
      <c r="H114" s="10">
        <v>250317.9</v>
      </c>
      <c r="I114" s="10">
        <v>2011</v>
      </c>
      <c r="J114" s="9"/>
      <c r="K114" s="9" t="s">
        <v>180</v>
      </c>
    </row>
    <row r="115" ht="14.5" spans="1:11">
      <c r="A115" s="9" t="s">
        <v>335</v>
      </c>
      <c r="B115" s="9" t="s">
        <v>218</v>
      </c>
      <c r="C115" s="10">
        <v>112441.8</v>
      </c>
      <c r="D115" s="10">
        <v>17715.27</v>
      </c>
      <c r="E115" s="10">
        <v>71120.05</v>
      </c>
      <c r="F115" s="9"/>
      <c r="G115" s="10">
        <v>201277.1</v>
      </c>
      <c r="H115" s="10">
        <v>201277.1</v>
      </c>
      <c r="I115" s="10">
        <v>2011</v>
      </c>
      <c r="J115" s="9"/>
      <c r="K115" s="9" t="s">
        <v>180</v>
      </c>
    </row>
    <row r="116" ht="14.5" spans="1:11">
      <c r="A116" s="9" t="s">
        <v>336</v>
      </c>
      <c r="B116" s="9" t="s">
        <v>255</v>
      </c>
      <c r="C116" s="10">
        <v>140546.9</v>
      </c>
      <c r="D116" s="10">
        <v>77937.25</v>
      </c>
      <c r="E116" s="10">
        <v>26203.69</v>
      </c>
      <c r="F116" s="9"/>
      <c r="G116" s="10">
        <v>244687.8</v>
      </c>
      <c r="H116" s="10">
        <v>244687.8</v>
      </c>
      <c r="I116" s="10">
        <v>2011</v>
      </c>
      <c r="J116" s="9"/>
      <c r="K116" s="9" t="s">
        <v>180</v>
      </c>
    </row>
    <row r="117" ht="14.5" spans="1:11">
      <c r="A117" s="9" t="s">
        <v>337</v>
      </c>
      <c r="B117" s="9" t="s">
        <v>179</v>
      </c>
      <c r="C117" s="10">
        <v>176932.6</v>
      </c>
      <c r="D117" s="10">
        <v>86362.68</v>
      </c>
      <c r="E117" s="10">
        <v>40132.23</v>
      </c>
      <c r="F117" s="9"/>
      <c r="G117" s="10">
        <v>303427.6</v>
      </c>
      <c r="H117" s="10">
        <v>303427.6</v>
      </c>
      <c r="I117" s="10">
        <v>2011</v>
      </c>
      <c r="J117" s="9"/>
      <c r="K117" s="9" t="s">
        <v>180</v>
      </c>
    </row>
    <row r="118" ht="14.5" spans="1:11">
      <c r="A118" s="9" t="s">
        <v>338</v>
      </c>
      <c r="B118" s="9" t="s">
        <v>179</v>
      </c>
      <c r="C118" s="10">
        <v>181502.1</v>
      </c>
      <c r="D118" s="10">
        <v>0</v>
      </c>
      <c r="E118" s="10">
        <v>31449.4</v>
      </c>
      <c r="F118" s="9"/>
      <c r="G118" s="10">
        <v>212951.5</v>
      </c>
      <c r="H118" s="10">
        <v>212951.5</v>
      </c>
      <c r="I118" s="10">
        <v>2011</v>
      </c>
      <c r="J118" s="9"/>
      <c r="K118" s="9" t="s">
        <v>180</v>
      </c>
    </row>
    <row r="119" ht="14.5" spans="1:11">
      <c r="A119" s="9" t="s">
        <v>339</v>
      </c>
      <c r="B119" s="9" t="s">
        <v>340</v>
      </c>
      <c r="C119" s="10">
        <v>197233.8</v>
      </c>
      <c r="D119" s="10">
        <v>0</v>
      </c>
      <c r="E119" s="10">
        <v>0</v>
      </c>
      <c r="F119" s="9"/>
      <c r="G119" s="10">
        <v>197233.8</v>
      </c>
      <c r="H119" s="10">
        <v>197233.8</v>
      </c>
      <c r="I119" s="10">
        <v>2011</v>
      </c>
      <c r="J119" s="9"/>
      <c r="K119" s="9" t="s">
        <v>180</v>
      </c>
    </row>
    <row r="120" ht="14.5" spans="1:11">
      <c r="A120" s="9" t="s">
        <v>341</v>
      </c>
      <c r="B120" s="9" t="s">
        <v>261</v>
      </c>
      <c r="C120" s="10">
        <v>137709.9</v>
      </c>
      <c r="D120" s="10">
        <v>44327.76</v>
      </c>
      <c r="E120" s="10">
        <v>13194.76</v>
      </c>
      <c r="F120" s="9"/>
      <c r="G120" s="10">
        <v>195232.4</v>
      </c>
      <c r="H120" s="10">
        <v>195232.4</v>
      </c>
      <c r="I120" s="10">
        <v>2011</v>
      </c>
      <c r="J120" s="9"/>
      <c r="K120" s="9" t="s">
        <v>180</v>
      </c>
    </row>
    <row r="121" ht="14.5" spans="1:11">
      <c r="A121" s="9" t="s">
        <v>342</v>
      </c>
      <c r="B121" s="9" t="s">
        <v>343</v>
      </c>
      <c r="C121" s="10">
        <v>111770</v>
      </c>
      <c r="D121" s="10">
        <v>61316.86</v>
      </c>
      <c r="E121" s="10">
        <v>30020.72</v>
      </c>
      <c r="F121" s="9"/>
      <c r="G121" s="10">
        <v>203107.6</v>
      </c>
      <c r="H121" s="10">
        <v>203107.6</v>
      </c>
      <c r="I121" s="10">
        <v>2011</v>
      </c>
      <c r="J121" s="9"/>
      <c r="K121" s="9" t="s">
        <v>180</v>
      </c>
    </row>
    <row r="122" ht="14.5" spans="1:11">
      <c r="A122" s="9" t="s">
        <v>344</v>
      </c>
      <c r="B122" s="9" t="s">
        <v>255</v>
      </c>
      <c r="C122" s="10">
        <v>140546.9</v>
      </c>
      <c r="D122" s="10">
        <v>62283.7</v>
      </c>
      <c r="E122" s="10">
        <v>28821.55</v>
      </c>
      <c r="F122" s="9"/>
      <c r="G122" s="10">
        <v>231652.1</v>
      </c>
      <c r="H122" s="10">
        <v>231652.1</v>
      </c>
      <c r="I122" s="10">
        <v>2011</v>
      </c>
      <c r="J122" s="9"/>
      <c r="K122" s="9" t="s">
        <v>180</v>
      </c>
    </row>
    <row r="123" ht="14.5" spans="1:11">
      <c r="A123" s="9" t="s">
        <v>345</v>
      </c>
      <c r="B123" s="9" t="s">
        <v>255</v>
      </c>
      <c r="C123" s="10">
        <v>140546.9</v>
      </c>
      <c r="D123" s="10">
        <v>52095.06</v>
      </c>
      <c r="E123" s="10">
        <v>25564.1</v>
      </c>
      <c r="F123" s="9"/>
      <c r="G123" s="10">
        <v>218206</v>
      </c>
      <c r="H123" s="10">
        <v>218206</v>
      </c>
      <c r="I123" s="10">
        <v>2011</v>
      </c>
      <c r="J123" s="9"/>
      <c r="K123" s="9" t="s">
        <v>180</v>
      </c>
    </row>
    <row r="124" ht="14.5" spans="1:11">
      <c r="A124" s="9" t="s">
        <v>346</v>
      </c>
      <c r="B124" s="9" t="s">
        <v>207</v>
      </c>
      <c r="C124" s="10">
        <v>215180.8</v>
      </c>
      <c r="D124" s="10">
        <v>0</v>
      </c>
      <c r="E124" s="10">
        <v>0</v>
      </c>
      <c r="F124" s="9"/>
      <c r="G124" s="10">
        <v>215180.8</v>
      </c>
      <c r="H124" s="10">
        <v>215180.8</v>
      </c>
      <c r="I124" s="10">
        <v>2011</v>
      </c>
      <c r="J124" s="9"/>
      <c r="K124" s="9" t="s">
        <v>180</v>
      </c>
    </row>
    <row r="125" ht="14.5" spans="1:11">
      <c r="A125" s="9" t="s">
        <v>347</v>
      </c>
      <c r="B125" s="9" t="s">
        <v>179</v>
      </c>
      <c r="C125" s="10">
        <v>150464.8</v>
      </c>
      <c r="D125" s="10">
        <v>49813.69</v>
      </c>
      <c r="E125" s="10">
        <v>30180.49</v>
      </c>
      <c r="F125" s="9"/>
      <c r="G125" s="10">
        <v>230459</v>
      </c>
      <c r="H125" s="10">
        <v>230459</v>
      </c>
      <c r="I125" s="10">
        <v>2011</v>
      </c>
      <c r="J125" s="9"/>
      <c r="K125" s="9" t="s">
        <v>180</v>
      </c>
    </row>
    <row r="126" ht="14.5" spans="1:11">
      <c r="A126" s="9" t="s">
        <v>348</v>
      </c>
      <c r="B126" s="9" t="s">
        <v>293</v>
      </c>
      <c r="C126" s="10">
        <v>130457.9</v>
      </c>
      <c r="D126" s="10">
        <v>47342.41</v>
      </c>
      <c r="E126" s="10">
        <v>31413.52</v>
      </c>
      <c r="F126" s="9"/>
      <c r="G126" s="10">
        <v>209213.8</v>
      </c>
      <c r="H126" s="10">
        <v>209213.8</v>
      </c>
      <c r="I126" s="10">
        <v>2011</v>
      </c>
      <c r="J126" s="9"/>
      <c r="K126" s="9" t="s">
        <v>180</v>
      </c>
    </row>
    <row r="127" ht="14.5" spans="1:11">
      <c r="A127" s="9" t="s">
        <v>349</v>
      </c>
      <c r="B127" s="9" t="s">
        <v>253</v>
      </c>
      <c r="C127" s="10">
        <v>198778</v>
      </c>
      <c r="D127" s="10">
        <v>0</v>
      </c>
      <c r="E127" s="10">
        <v>12818.24</v>
      </c>
      <c r="F127" s="9"/>
      <c r="G127" s="10">
        <v>211596.2</v>
      </c>
      <c r="H127" s="10">
        <v>211596.2</v>
      </c>
      <c r="I127" s="10">
        <v>2011</v>
      </c>
      <c r="J127" s="9"/>
      <c r="K127" s="9" t="s">
        <v>180</v>
      </c>
    </row>
    <row r="128" ht="14.5" spans="1:11">
      <c r="A128" s="9" t="s">
        <v>350</v>
      </c>
      <c r="B128" s="9" t="s">
        <v>192</v>
      </c>
      <c r="C128" s="10">
        <v>124894</v>
      </c>
      <c r="D128" s="10">
        <v>65886.39</v>
      </c>
      <c r="E128" s="10">
        <v>14410.33</v>
      </c>
      <c r="F128" s="9"/>
      <c r="G128" s="10">
        <v>205190.7</v>
      </c>
      <c r="H128" s="10">
        <v>205190.7</v>
      </c>
      <c r="I128" s="10">
        <v>2011</v>
      </c>
      <c r="J128" s="9"/>
      <c r="K128" s="9" t="s">
        <v>180</v>
      </c>
    </row>
    <row r="129" ht="14.5" spans="1:11">
      <c r="A129" s="9" t="s">
        <v>351</v>
      </c>
      <c r="B129" s="9" t="s">
        <v>224</v>
      </c>
      <c r="C129" s="10">
        <v>184914.8</v>
      </c>
      <c r="D129" s="10">
        <v>0</v>
      </c>
      <c r="E129" s="10">
        <v>18491.47</v>
      </c>
      <c r="F129" s="9"/>
      <c r="G129" s="10">
        <v>203406.3</v>
      </c>
      <c r="H129" s="10">
        <v>203406.3</v>
      </c>
      <c r="I129" s="10">
        <v>2011</v>
      </c>
      <c r="J129" s="9"/>
      <c r="K129" s="9" t="s">
        <v>180</v>
      </c>
    </row>
    <row r="130" ht="29" spans="1:11">
      <c r="A130" s="9" t="s">
        <v>352</v>
      </c>
      <c r="B130" s="9" t="s">
        <v>353</v>
      </c>
      <c r="C130" s="10">
        <v>126968.1</v>
      </c>
      <c r="D130" s="10">
        <v>1706.08</v>
      </c>
      <c r="E130" s="10">
        <v>69787.98</v>
      </c>
      <c r="F130" s="9"/>
      <c r="G130" s="10">
        <v>198462.1</v>
      </c>
      <c r="H130" s="10">
        <v>198462.1</v>
      </c>
      <c r="I130" s="10">
        <v>2011</v>
      </c>
      <c r="J130" s="9"/>
      <c r="K130" s="9" t="s">
        <v>180</v>
      </c>
    </row>
    <row r="131" ht="14.5" spans="1:11">
      <c r="A131" s="9" t="s">
        <v>354</v>
      </c>
      <c r="B131" s="9" t="s">
        <v>179</v>
      </c>
      <c r="C131" s="10">
        <v>173842.6</v>
      </c>
      <c r="D131" s="10">
        <v>1210.13</v>
      </c>
      <c r="E131" s="10">
        <v>37804.9</v>
      </c>
      <c r="F131" s="9"/>
      <c r="G131" s="10">
        <v>212857.7</v>
      </c>
      <c r="H131" s="10">
        <v>212857.7</v>
      </c>
      <c r="I131" s="10">
        <v>2011</v>
      </c>
      <c r="J131" s="9"/>
      <c r="K131" s="9" t="s">
        <v>180</v>
      </c>
    </row>
    <row r="132" ht="29" spans="1:11">
      <c r="A132" s="9" t="s">
        <v>355</v>
      </c>
      <c r="B132" s="9" t="s">
        <v>353</v>
      </c>
      <c r="C132" s="10">
        <v>138878.8</v>
      </c>
      <c r="D132" s="10">
        <v>31843.34</v>
      </c>
      <c r="E132" s="10">
        <v>59427.12</v>
      </c>
      <c r="F132" s="9"/>
      <c r="G132" s="10">
        <v>230149.3</v>
      </c>
      <c r="H132" s="10">
        <v>230149.3</v>
      </c>
      <c r="I132" s="10">
        <v>2011</v>
      </c>
      <c r="J132" s="9"/>
      <c r="K132" s="9" t="s">
        <v>180</v>
      </c>
    </row>
    <row r="133" ht="14.5" spans="1:11">
      <c r="A133" s="9" t="s">
        <v>356</v>
      </c>
      <c r="B133" s="9" t="s">
        <v>179</v>
      </c>
      <c r="C133" s="10">
        <v>168692.6</v>
      </c>
      <c r="D133" s="10">
        <v>69626.12</v>
      </c>
      <c r="E133" s="10">
        <v>38115.47</v>
      </c>
      <c r="F133" s="9"/>
      <c r="G133" s="10">
        <v>276434.2</v>
      </c>
      <c r="H133" s="10">
        <v>276434.2</v>
      </c>
      <c r="I133" s="10">
        <v>2011</v>
      </c>
      <c r="J133" s="9"/>
      <c r="K133" s="9" t="s">
        <v>180</v>
      </c>
    </row>
    <row r="134" ht="14.5" spans="1:11">
      <c r="A134" s="9" t="s">
        <v>357</v>
      </c>
      <c r="B134" s="9" t="s">
        <v>293</v>
      </c>
      <c r="C134" s="10">
        <v>130434.3</v>
      </c>
      <c r="D134" s="10">
        <v>47465.62</v>
      </c>
      <c r="E134" s="10">
        <v>29377.94</v>
      </c>
      <c r="F134" s="9"/>
      <c r="G134" s="10">
        <v>207277.9</v>
      </c>
      <c r="H134" s="10">
        <v>207277.9</v>
      </c>
      <c r="I134" s="10">
        <v>2011</v>
      </c>
      <c r="J134" s="9"/>
      <c r="K134" s="9" t="s">
        <v>180</v>
      </c>
    </row>
    <row r="135" ht="14.5" spans="1:11">
      <c r="A135" s="9" t="s">
        <v>358</v>
      </c>
      <c r="B135" s="9" t="s">
        <v>203</v>
      </c>
      <c r="C135" s="10">
        <v>105934.7</v>
      </c>
      <c r="D135" s="10">
        <v>82170.36</v>
      </c>
      <c r="E135" s="10">
        <v>18597.33</v>
      </c>
      <c r="F135" s="9"/>
      <c r="G135" s="10">
        <v>206702.4</v>
      </c>
      <c r="H135" s="10">
        <v>206702.4</v>
      </c>
      <c r="I135" s="10">
        <v>2011</v>
      </c>
      <c r="J135" s="9"/>
      <c r="K135" s="9" t="s">
        <v>180</v>
      </c>
    </row>
    <row r="136" ht="14.5" spans="1:11">
      <c r="A136" s="9" t="s">
        <v>359</v>
      </c>
      <c r="B136" s="9" t="s">
        <v>203</v>
      </c>
      <c r="C136" s="10">
        <v>105934.7</v>
      </c>
      <c r="D136" s="10">
        <v>87642.33</v>
      </c>
      <c r="E136" s="10">
        <v>16228.64</v>
      </c>
      <c r="F136" s="9"/>
      <c r="G136" s="10">
        <v>209805.6</v>
      </c>
      <c r="H136" s="10">
        <v>209805.6</v>
      </c>
      <c r="I136" s="10">
        <v>2011</v>
      </c>
      <c r="J136" s="9"/>
      <c r="K136" s="9" t="s">
        <v>180</v>
      </c>
    </row>
    <row r="137" ht="14.5" spans="1:11">
      <c r="A137" s="9" t="s">
        <v>360</v>
      </c>
      <c r="B137" s="9" t="s">
        <v>242</v>
      </c>
      <c r="C137" s="10">
        <v>206057.7</v>
      </c>
      <c r="D137" s="10">
        <v>3431.01</v>
      </c>
      <c r="E137" s="10">
        <v>10921.33</v>
      </c>
      <c r="F137" s="9"/>
      <c r="G137" s="10">
        <v>220410</v>
      </c>
      <c r="H137" s="10">
        <v>220410</v>
      </c>
      <c r="I137" s="10">
        <v>2011</v>
      </c>
      <c r="J137" s="9"/>
      <c r="K137" s="9" t="s">
        <v>180</v>
      </c>
    </row>
    <row r="138" ht="14.5" spans="1:11">
      <c r="A138" s="9" t="s">
        <v>361</v>
      </c>
      <c r="B138" s="9" t="s">
        <v>362</v>
      </c>
      <c r="C138" s="10">
        <v>217410.8</v>
      </c>
      <c r="D138" s="10">
        <v>0</v>
      </c>
      <c r="E138" s="10">
        <v>22608.3</v>
      </c>
      <c r="F138" s="9"/>
      <c r="G138" s="10">
        <v>240019.1</v>
      </c>
      <c r="H138" s="10">
        <v>240019.1</v>
      </c>
      <c r="I138" s="10">
        <v>2011</v>
      </c>
      <c r="J138" s="9"/>
      <c r="K138" s="9" t="s">
        <v>180</v>
      </c>
    </row>
    <row r="139" ht="14.5" spans="1:11">
      <c r="A139" s="9" t="s">
        <v>363</v>
      </c>
      <c r="B139" s="9" t="s">
        <v>179</v>
      </c>
      <c r="C139" s="10">
        <v>188842.4</v>
      </c>
      <c r="D139" s="10">
        <v>21453.59</v>
      </c>
      <c r="E139" s="10">
        <v>18764.67</v>
      </c>
      <c r="F139" s="9"/>
      <c r="G139" s="10">
        <v>229060.6</v>
      </c>
      <c r="H139" s="10">
        <v>229060.6</v>
      </c>
      <c r="I139" s="10">
        <v>2011</v>
      </c>
      <c r="J139" s="9"/>
      <c r="K139" s="9" t="s">
        <v>180</v>
      </c>
    </row>
    <row r="140" ht="14.5" spans="1:11">
      <c r="A140" s="9" t="s">
        <v>364</v>
      </c>
      <c r="B140" s="9" t="s">
        <v>188</v>
      </c>
      <c r="C140" s="10">
        <v>85578.61</v>
      </c>
      <c r="D140" s="10">
        <v>42878.01</v>
      </c>
      <c r="E140" s="10">
        <v>104030.1</v>
      </c>
      <c r="F140" s="9"/>
      <c r="G140" s="10">
        <v>232486.7</v>
      </c>
      <c r="H140" s="10">
        <v>232486.7</v>
      </c>
      <c r="I140" s="10">
        <v>2011</v>
      </c>
      <c r="J140" s="9"/>
      <c r="K140" s="9" t="s">
        <v>180</v>
      </c>
    </row>
    <row r="141" ht="14.5" spans="1:11">
      <c r="A141" s="9" t="s">
        <v>365</v>
      </c>
      <c r="B141" s="9" t="s">
        <v>261</v>
      </c>
      <c r="C141" s="10">
        <v>123416.3</v>
      </c>
      <c r="D141" s="10">
        <v>66447.73</v>
      </c>
      <c r="E141" s="10">
        <v>25491.13</v>
      </c>
      <c r="F141" s="9"/>
      <c r="G141" s="10">
        <v>215355.1</v>
      </c>
      <c r="H141" s="10">
        <v>215355.1</v>
      </c>
      <c r="I141" s="10">
        <v>2011</v>
      </c>
      <c r="J141" s="9"/>
      <c r="K141" s="9" t="s">
        <v>180</v>
      </c>
    </row>
    <row r="142" ht="29" spans="1:11">
      <c r="A142" s="9" t="s">
        <v>366</v>
      </c>
      <c r="B142" s="9" t="s">
        <v>222</v>
      </c>
      <c r="C142" s="10">
        <v>213907.7</v>
      </c>
      <c r="D142" s="10">
        <v>0</v>
      </c>
      <c r="E142" s="10">
        <v>1080.96</v>
      </c>
      <c r="F142" s="9"/>
      <c r="G142" s="10">
        <v>214988.7</v>
      </c>
      <c r="H142" s="10">
        <v>214988.7</v>
      </c>
      <c r="I142" s="10">
        <v>2011</v>
      </c>
      <c r="J142" s="9"/>
      <c r="K142" s="9" t="s">
        <v>180</v>
      </c>
    </row>
    <row r="143" ht="14.5" spans="1:11">
      <c r="A143" s="9" t="s">
        <v>367</v>
      </c>
      <c r="B143" s="9" t="s">
        <v>244</v>
      </c>
      <c r="C143" s="10">
        <v>183040</v>
      </c>
      <c r="D143" s="10">
        <v>0</v>
      </c>
      <c r="E143" s="10">
        <v>18304</v>
      </c>
      <c r="F143" s="9"/>
      <c r="G143" s="10">
        <v>201344</v>
      </c>
      <c r="H143" s="10">
        <v>201344</v>
      </c>
      <c r="I143" s="10">
        <v>2011</v>
      </c>
      <c r="J143" s="9"/>
      <c r="K143" s="9" t="s">
        <v>180</v>
      </c>
    </row>
    <row r="144" ht="14.5" spans="1:11">
      <c r="A144" s="9" t="s">
        <v>368</v>
      </c>
      <c r="B144" s="9" t="s">
        <v>369</v>
      </c>
      <c r="C144" s="10">
        <v>196378</v>
      </c>
      <c r="D144" s="10">
        <v>0</v>
      </c>
      <c r="E144" s="10">
        <v>0</v>
      </c>
      <c r="F144" s="9"/>
      <c r="G144" s="10">
        <v>196378</v>
      </c>
      <c r="H144" s="10">
        <v>196378</v>
      </c>
      <c r="I144" s="10">
        <v>2011</v>
      </c>
      <c r="J144" s="9"/>
      <c r="K144" s="9" t="s">
        <v>180</v>
      </c>
    </row>
    <row r="145" ht="14.5" spans="1:11">
      <c r="A145" s="9" t="s">
        <v>370</v>
      </c>
      <c r="B145" s="9" t="s">
        <v>261</v>
      </c>
      <c r="C145" s="10">
        <v>123105</v>
      </c>
      <c r="D145" s="10">
        <v>74266.87</v>
      </c>
      <c r="E145" s="10">
        <v>17583.73</v>
      </c>
      <c r="F145" s="9"/>
      <c r="G145" s="10">
        <v>214955.6</v>
      </c>
      <c r="H145" s="10">
        <v>214955.6</v>
      </c>
      <c r="I145" s="10">
        <v>2011</v>
      </c>
      <c r="J145" s="9"/>
      <c r="K145" s="9" t="s">
        <v>180</v>
      </c>
    </row>
    <row r="146" ht="14.5" spans="1:11">
      <c r="A146" s="9" t="s">
        <v>371</v>
      </c>
      <c r="B146" s="9" t="s">
        <v>295</v>
      </c>
      <c r="C146" s="10">
        <v>207699.7</v>
      </c>
      <c r="D146" s="10">
        <v>0</v>
      </c>
      <c r="E146" s="10">
        <v>0</v>
      </c>
      <c r="F146" s="9"/>
      <c r="G146" s="10">
        <v>207699.7</v>
      </c>
      <c r="H146" s="10">
        <v>207699.7</v>
      </c>
      <c r="I146" s="10">
        <v>2011</v>
      </c>
      <c r="J146" s="9"/>
      <c r="K146" s="9" t="s">
        <v>180</v>
      </c>
    </row>
    <row r="147" ht="14.5" spans="1:11">
      <c r="A147" s="9" t="s">
        <v>372</v>
      </c>
      <c r="B147" s="9" t="s">
        <v>236</v>
      </c>
      <c r="C147" s="10">
        <v>188341.6</v>
      </c>
      <c r="D147" s="10">
        <v>0</v>
      </c>
      <c r="E147" s="10">
        <v>10125.04</v>
      </c>
      <c r="F147" s="9"/>
      <c r="G147" s="10">
        <v>198466.6</v>
      </c>
      <c r="H147" s="10">
        <v>198466.6</v>
      </c>
      <c r="I147" s="10">
        <v>2011</v>
      </c>
      <c r="J147" s="9"/>
      <c r="K147" s="9" t="s">
        <v>180</v>
      </c>
    </row>
    <row r="148" ht="14.5" spans="1:11">
      <c r="A148" s="9" t="s">
        <v>373</v>
      </c>
      <c r="B148" s="9" t="s">
        <v>179</v>
      </c>
      <c r="C148" s="10">
        <v>168692.6</v>
      </c>
      <c r="D148" s="10">
        <v>41158.72</v>
      </c>
      <c r="E148" s="10">
        <v>21055.17</v>
      </c>
      <c r="F148" s="9"/>
      <c r="G148" s="10">
        <v>230906.5</v>
      </c>
      <c r="H148" s="10">
        <v>230906.5</v>
      </c>
      <c r="I148" s="10">
        <v>2011</v>
      </c>
      <c r="J148" s="9"/>
      <c r="K148" s="9" t="s">
        <v>180</v>
      </c>
    </row>
    <row r="149" ht="14.5" spans="1:11">
      <c r="A149" s="9" t="s">
        <v>374</v>
      </c>
      <c r="B149" s="9" t="s">
        <v>242</v>
      </c>
      <c r="C149" s="10">
        <v>190352.7</v>
      </c>
      <c r="D149" s="10">
        <v>4455.28</v>
      </c>
      <c r="E149" s="10">
        <v>11712.14</v>
      </c>
      <c r="F149" s="9"/>
      <c r="G149" s="10">
        <v>206520.1</v>
      </c>
      <c r="H149" s="10">
        <v>206520.1</v>
      </c>
      <c r="I149" s="10">
        <v>2011</v>
      </c>
      <c r="J149" s="9"/>
      <c r="K149" s="9" t="s">
        <v>180</v>
      </c>
    </row>
    <row r="150" ht="14.5" spans="1:11">
      <c r="A150" s="9" t="s">
        <v>375</v>
      </c>
      <c r="B150" s="9" t="s">
        <v>376</v>
      </c>
      <c r="C150" s="10">
        <v>121628.3</v>
      </c>
      <c r="D150" s="10">
        <v>89920.21</v>
      </c>
      <c r="E150" s="10">
        <v>8383.77</v>
      </c>
      <c r="F150" s="9"/>
      <c r="G150" s="10">
        <v>219932.3</v>
      </c>
      <c r="H150" s="10">
        <v>219932.3</v>
      </c>
      <c r="I150" s="10">
        <v>2011</v>
      </c>
      <c r="J150" s="9"/>
      <c r="K150" s="9" t="s">
        <v>180</v>
      </c>
    </row>
    <row r="151" ht="14.5" spans="1:11">
      <c r="A151" s="9" t="s">
        <v>377</v>
      </c>
      <c r="B151" s="9" t="s">
        <v>228</v>
      </c>
      <c r="C151" s="10">
        <v>192379.6</v>
      </c>
      <c r="D151" s="10">
        <v>0</v>
      </c>
      <c r="E151" s="10">
        <v>2484</v>
      </c>
      <c r="F151" s="9"/>
      <c r="G151" s="10">
        <v>194863.6</v>
      </c>
      <c r="H151" s="10">
        <v>194863.6</v>
      </c>
      <c r="I151" s="10">
        <v>2011</v>
      </c>
      <c r="J151" s="9"/>
      <c r="K151" s="9" t="s">
        <v>180</v>
      </c>
    </row>
    <row r="152" ht="14.5" spans="1:11">
      <c r="A152" s="9" t="s">
        <v>378</v>
      </c>
      <c r="B152" s="9" t="s">
        <v>276</v>
      </c>
      <c r="C152" s="10">
        <v>194980.1</v>
      </c>
      <c r="D152" s="10">
        <v>0</v>
      </c>
      <c r="E152" s="10">
        <v>0</v>
      </c>
      <c r="F152" s="9"/>
      <c r="G152" s="10">
        <v>194980.1</v>
      </c>
      <c r="H152" s="10">
        <v>194980.1</v>
      </c>
      <c r="I152" s="10">
        <v>2011</v>
      </c>
      <c r="J152" s="9"/>
      <c r="K152" s="9" t="s">
        <v>180</v>
      </c>
    </row>
    <row r="153" ht="14.5" spans="1:11">
      <c r="A153" s="9" t="s">
        <v>379</v>
      </c>
      <c r="B153" s="9" t="s">
        <v>224</v>
      </c>
      <c r="C153" s="10">
        <v>179648</v>
      </c>
      <c r="D153" s="10">
        <v>0</v>
      </c>
      <c r="E153" s="10">
        <v>39029.76</v>
      </c>
      <c r="F153" s="9"/>
      <c r="G153" s="10">
        <v>218677.8</v>
      </c>
      <c r="H153" s="10">
        <v>218677.8</v>
      </c>
      <c r="I153" s="10">
        <v>2011</v>
      </c>
      <c r="J153" s="9"/>
      <c r="K153" s="9" t="s">
        <v>180</v>
      </c>
    </row>
    <row r="154" ht="14.5" spans="1:11">
      <c r="A154" s="9" t="s">
        <v>380</v>
      </c>
      <c r="B154" s="9" t="s">
        <v>192</v>
      </c>
      <c r="C154" s="10">
        <v>122405</v>
      </c>
      <c r="D154" s="10">
        <v>68861.18</v>
      </c>
      <c r="E154" s="10">
        <v>17071.3</v>
      </c>
      <c r="F154" s="9"/>
      <c r="G154" s="10">
        <v>208337.5</v>
      </c>
      <c r="H154" s="10">
        <v>208337.5</v>
      </c>
      <c r="I154" s="10">
        <v>2011</v>
      </c>
      <c r="J154" s="9"/>
      <c r="K154" s="9" t="s">
        <v>180</v>
      </c>
    </row>
    <row r="155" ht="14.5" spans="1:11">
      <c r="A155" s="9" t="s">
        <v>381</v>
      </c>
      <c r="B155" s="9" t="s">
        <v>199</v>
      </c>
      <c r="C155" s="10">
        <v>86410.84</v>
      </c>
      <c r="D155" s="10">
        <v>101652.1</v>
      </c>
      <c r="E155" s="10">
        <v>7436.03</v>
      </c>
      <c r="F155" s="9"/>
      <c r="G155" s="10">
        <v>195499</v>
      </c>
      <c r="H155" s="10">
        <v>195499</v>
      </c>
      <c r="I155" s="10">
        <v>2011</v>
      </c>
      <c r="J155" s="9"/>
      <c r="K155" s="9" t="s">
        <v>180</v>
      </c>
    </row>
    <row r="156" ht="14.5" spans="1:11">
      <c r="A156" s="9" t="s">
        <v>382</v>
      </c>
      <c r="B156" s="9" t="s">
        <v>299</v>
      </c>
      <c r="C156" s="10">
        <v>77580.4</v>
      </c>
      <c r="D156" s="10">
        <v>115240</v>
      </c>
      <c r="E156" s="10">
        <v>16089.38</v>
      </c>
      <c r="F156" s="9"/>
      <c r="G156" s="10">
        <v>208909.8</v>
      </c>
      <c r="H156" s="10">
        <v>208909.8</v>
      </c>
      <c r="I156" s="10">
        <v>2011</v>
      </c>
      <c r="J156" s="9"/>
      <c r="K156" s="9" t="s">
        <v>180</v>
      </c>
    </row>
    <row r="157" ht="29" spans="1:11">
      <c r="A157" s="9" t="s">
        <v>383</v>
      </c>
      <c r="B157" s="9" t="s">
        <v>384</v>
      </c>
      <c r="C157" s="10">
        <v>95770.8</v>
      </c>
      <c r="D157" s="10">
        <v>118949.9</v>
      </c>
      <c r="E157" s="10">
        <v>18743.9</v>
      </c>
      <c r="F157" s="9"/>
      <c r="G157" s="10">
        <v>233464.6</v>
      </c>
      <c r="H157" s="10">
        <v>233464.6</v>
      </c>
      <c r="I157" s="10">
        <v>2011</v>
      </c>
      <c r="J157" s="9"/>
      <c r="K157" s="9" t="s">
        <v>180</v>
      </c>
    </row>
    <row r="158" ht="14.5" spans="1:11">
      <c r="A158" s="9" t="s">
        <v>385</v>
      </c>
      <c r="B158" s="9" t="s">
        <v>203</v>
      </c>
      <c r="C158" s="10">
        <v>105934.7</v>
      </c>
      <c r="D158" s="10">
        <v>98534.35</v>
      </c>
      <c r="E158" s="10">
        <v>18890.96</v>
      </c>
      <c r="F158" s="9"/>
      <c r="G158" s="10">
        <v>223360</v>
      </c>
      <c r="H158" s="10">
        <v>223360</v>
      </c>
      <c r="I158" s="10">
        <v>2011</v>
      </c>
      <c r="J158" s="9"/>
      <c r="K158" s="9" t="s">
        <v>180</v>
      </c>
    </row>
    <row r="159" ht="14.5" spans="1:11">
      <c r="A159" s="9" t="s">
        <v>386</v>
      </c>
      <c r="B159" s="9" t="s">
        <v>253</v>
      </c>
      <c r="C159" s="10">
        <v>182134.8</v>
      </c>
      <c r="D159" s="10">
        <v>18574.4</v>
      </c>
      <c r="E159" s="10">
        <v>11000.84</v>
      </c>
      <c r="F159" s="9"/>
      <c r="G159" s="10">
        <v>211710.1</v>
      </c>
      <c r="H159" s="10">
        <v>211710.1</v>
      </c>
      <c r="I159" s="10">
        <v>2011</v>
      </c>
      <c r="J159" s="9"/>
      <c r="K159" s="9" t="s">
        <v>180</v>
      </c>
    </row>
    <row r="160" ht="14.5" spans="1:11">
      <c r="A160" s="9" t="s">
        <v>387</v>
      </c>
      <c r="B160" s="9" t="s">
        <v>242</v>
      </c>
      <c r="C160" s="10">
        <v>189853.7</v>
      </c>
      <c r="D160" s="10">
        <v>7060.31</v>
      </c>
      <c r="E160" s="10">
        <v>10941.53</v>
      </c>
      <c r="F160" s="9"/>
      <c r="G160" s="10">
        <v>207855.5</v>
      </c>
      <c r="H160" s="10">
        <v>207855.5</v>
      </c>
      <c r="I160" s="10">
        <v>2011</v>
      </c>
      <c r="J160" s="9"/>
      <c r="K160" s="9" t="s">
        <v>180</v>
      </c>
    </row>
    <row r="161" ht="14.5" spans="1:11">
      <c r="A161" s="9" t="s">
        <v>388</v>
      </c>
      <c r="B161" s="9" t="s">
        <v>179</v>
      </c>
      <c r="C161" s="10">
        <v>168692.6</v>
      </c>
      <c r="D161" s="10">
        <v>58084.86</v>
      </c>
      <c r="E161" s="10">
        <v>20477.16</v>
      </c>
      <c r="F161" s="9"/>
      <c r="G161" s="10">
        <v>247254.6</v>
      </c>
      <c r="H161" s="10">
        <v>247254.6</v>
      </c>
      <c r="I161" s="10">
        <v>2011</v>
      </c>
      <c r="J161" s="9"/>
      <c r="K161" s="9" t="s">
        <v>180</v>
      </c>
    </row>
    <row r="162" ht="14.5" spans="1:11">
      <c r="A162" s="9" t="s">
        <v>389</v>
      </c>
      <c r="B162" s="9" t="s">
        <v>184</v>
      </c>
      <c r="C162" s="10">
        <v>101953.2</v>
      </c>
      <c r="D162" s="10">
        <v>139103</v>
      </c>
      <c r="E162" s="10">
        <v>16483.94</v>
      </c>
      <c r="F162" s="9"/>
      <c r="G162" s="10">
        <v>257540.1</v>
      </c>
      <c r="H162" s="10">
        <v>257540.1</v>
      </c>
      <c r="I162" s="10">
        <v>2011</v>
      </c>
      <c r="J162" s="9"/>
      <c r="K162" s="9" t="s">
        <v>180</v>
      </c>
    </row>
    <row r="163" ht="14.5" spans="1:11">
      <c r="A163" s="9" t="s">
        <v>390</v>
      </c>
      <c r="B163" s="9" t="s">
        <v>179</v>
      </c>
      <c r="C163" s="10">
        <v>150432.9</v>
      </c>
      <c r="D163" s="10">
        <v>42365.89</v>
      </c>
      <c r="E163" s="10">
        <v>25995.01</v>
      </c>
      <c r="F163" s="9"/>
      <c r="G163" s="10">
        <v>218793.8</v>
      </c>
      <c r="H163" s="10">
        <v>218793.8</v>
      </c>
      <c r="I163" s="10">
        <v>2011</v>
      </c>
      <c r="J163" s="9"/>
      <c r="K163" s="9" t="s">
        <v>180</v>
      </c>
    </row>
    <row r="164" ht="14.5" spans="1:11">
      <c r="A164" s="9" t="s">
        <v>391</v>
      </c>
      <c r="B164" s="9" t="s">
        <v>179</v>
      </c>
      <c r="C164" s="10">
        <v>168692.7</v>
      </c>
      <c r="D164" s="10">
        <v>33656.87</v>
      </c>
      <c r="E164" s="10">
        <v>21502.83</v>
      </c>
      <c r="F164" s="9"/>
      <c r="G164" s="10">
        <v>223852.4</v>
      </c>
      <c r="H164" s="10">
        <v>223852.4</v>
      </c>
      <c r="I164" s="10">
        <v>2011</v>
      </c>
      <c r="J164" s="9"/>
      <c r="K164" s="9" t="s">
        <v>180</v>
      </c>
    </row>
    <row r="165" ht="14.5" spans="1:11">
      <c r="A165" s="9" t="s">
        <v>392</v>
      </c>
      <c r="B165" s="9" t="s">
        <v>179</v>
      </c>
      <c r="C165" s="10">
        <v>168692.7</v>
      </c>
      <c r="D165" s="10">
        <v>35402.71</v>
      </c>
      <c r="E165" s="10">
        <v>22261.95</v>
      </c>
      <c r="F165" s="9"/>
      <c r="G165" s="10">
        <v>226357.3</v>
      </c>
      <c r="H165" s="10">
        <v>226357.3</v>
      </c>
      <c r="I165" s="10">
        <v>2011</v>
      </c>
      <c r="J165" s="9"/>
      <c r="K165" s="9" t="s">
        <v>180</v>
      </c>
    </row>
    <row r="166" ht="14.5" spans="1:11">
      <c r="A166" s="9" t="s">
        <v>393</v>
      </c>
      <c r="B166" s="9" t="s">
        <v>213</v>
      </c>
      <c r="C166" s="10">
        <v>226206.8</v>
      </c>
      <c r="D166" s="10">
        <v>0</v>
      </c>
      <c r="E166" s="10">
        <v>15004.37</v>
      </c>
      <c r="F166" s="9"/>
      <c r="G166" s="10">
        <v>241211.2</v>
      </c>
      <c r="H166" s="10">
        <v>241211.2</v>
      </c>
      <c r="I166" s="10">
        <v>2011</v>
      </c>
      <c r="J166" s="9"/>
      <c r="K166" s="9" t="s">
        <v>180</v>
      </c>
    </row>
    <row r="167" ht="14.5" spans="1:11">
      <c r="A167" s="9" t="s">
        <v>394</v>
      </c>
      <c r="B167" s="9" t="s">
        <v>179</v>
      </c>
      <c r="C167" s="10">
        <v>174872.6</v>
      </c>
      <c r="D167" s="10">
        <v>16876.74</v>
      </c>
      <c r="E167" s="10">
        <v>40258.39</v>
      </c>
      <c r="F167" s="9"/>
      <c r="G167" s="10">
        <v>232007.8</v>
      </c>
      <c r="H167" s="10">
        <v>232007.8</v>
      </c>
      <c r="I167" s="10">
        <v>2011</v>
      </c>
      <c r="J167" s="9"/>
      <c r="K167" s="9" t="s">
        <v>180</v>
      </c>
    </row>
    <row r="168" ht="14.5" spans="1:11">
      <c r="A168" s="9" t="s">
        <v>395</v>
      </c>
      <c r="B168" s="9" t="s">
        <v>396</v>
      </c>
      <c r="C168" s="10">
        <v>96814.36</v>
      </c>
      <c r="D168" s="10">
        <v>0</v>
      </c>
      <c r="E168" s="10">
        <v>133563.5</v>
      </c>
      <c r="F168" s="9"/>
      <c r="G168" s="10">
        <v>230377.8</v>
      </c>
      <c r="H168" s="10">
        <v>230377.8</v>
      </c>
      <c r="I168" s="10">
        <v>2011</v>
      </c>
      <c r="J168" s="9"/>
      <c r="K168" s="9" t="s">
        <v>180</v>
      </c>
    </row>
    <row r="169" ht="14.5" spans="1:11">
      <c r="A169" s="9" t="s">
        <v>397</v>
      </c>
      <c r="B169" s="9" t="s">
        <v>261</v>
      </c>
      <c r="C169" s="10">
        <v>123105</v>
      </c>
      <c r="D169" s="10">
        <v>99584.94</v>
      </c>
      <c r="E169" s="10">
        <v>16113.62</v>
      </c>
      <c r="F169" s="9"/>
      <c r="G169" s="10">
        <v>238803.6</v>
      </c>
      <c r="H169" s="10">
        <v>238803.6</v>
      </c>
      <c r="I169" s="10">
        <v>2011</v>
      </c>
      <c r="J169" s="9"/>
      <c r="K169" s="9" t="s">
        <v>180</v>
      </c>
    </row>
    <row r="170" ht="14.5" spans="1:11">
      <c r="A170" s="9" t="s">
        <v>398</v>
      </c>
      <c r="B170" s="9" t="s">
        <v>261</v>
      </c>
      <c r="C170" s="10">
        <v>137729.9</v>
      </c>
      <c r="D170" s="10">
        <v>89856.01</v>
      </c>
      <c r="E170" s="10">
        <v>20848.46</v>
      </c>
      <c r="F170" s="9"/>
      <c r="G170" s="10">
        <v>248434.4</v>
      </c>
      <c r="H170" s="10">
        <v>248434.4</v>
      </c>
      <c r="I170" s="10">
        <v>2011</v>
      </c>
      <c r="J170" s="9"/>
      <c r="K170" s="9" t="s">
        <v>180</v>
      </c>
    </row>
    <row r="171" ht="14.5" spans="1:11">
      <c r="A171" s="9" t="s">
        <v>399</v>
      </c>
      <c r="B171" s="9" t="s">
        <v>236</v>
      </c>
      <c r="C171" s="10">
        <v>188341.8</v>
      </c>
      <c r="D171" s="10">
        <v>1134.34</v>
      </c>
      <c r="E171" s="10">
        <v>10799.25</v>
      </c>
      <c r="F171" s="9"/>
      <c r="G171" s="10">
        <v>200275.4</v>
      </c>
      <c r="H171" s="10">
        <v>200275.4</v>
      </c>
      <c r="I171" s="10">
        <v>2011</v>
      </c>
      <c r="J171" s="9"/>
      <c r="K171" s="9" t="s">
        <v>180</v>
      </c>
    </row>
    <row r="172" ht="14.5" spans="1:11">
      <c r="A172" s="9" t="s">
        <v>400</v>
      </c>
      <c r="B172" s="9" t="s">
        <v>244</v>
      </c>
      <c r="C172" s="10">
        <v>177528</v>
      </c>
      <c r="D172" s="10">
        <v>0</v>
      </c>
      <c r="E172" s="10">
        <v>30179.76</v>
      </c>
      <c r="F172" s="9"/>
      <c r="G172" s="10">
        <v>207707.8</v>
      </c>
      <c r="H172" s="10">
        <v>207707.8</v>
      </c>
      <c r="I172" s="10">
        <v>2011</v>
      </c>
      <c r="J172" s="9"/>
      <c r="K172" s="9" t="s">
        <v>180</v>
      </c>
    </row>
    <row r="173" ht="14.5" spans="1:11">
      <c r="A173" s="9" t="s">
        <v>401</v>
      </c>
      <c r="B173" s="9" t="s">
        <v>192</v>
      </c>
      <c r="C173" s="10">
        <v>122405</v>
      </c>
      <c r="D173" s="10">
        <v>72836.43</v>
      </c>
      <c r="E173" s="10">
        <v>15336.91</v>
      </c>
      <c r="F173" s="9"/>
      <c r="G173" s="10">
        <v>210578.3</v>
      </c>
      <c r="H173" s="10">
        <v>210578.3</v>
      </c>
      <c r="I173" s="10">
        <v>2011</v>
      </c>
      <c r="J173" s="9"/>
      <c r="K173" s="9" t="s">
        <v>180</v>
      </c>
    </row>
    <row r="174" ht="14.5" spans="1:11">
      <c r="A174" s="9" t="s">
        <v>402</v>
      </c>
      <c r="B174" s="9" t="s">
        <v>232</v>
      </c>
      <c r="C174" s="10">
        <v>207501.2</v>
      </c>
      <c r="D174" s="10">
        <v>0</v>
      </c>
      <c r="E174" s="10">
        <v>2903.37</v>
      </c>
      <c r="F174" s="9"/>
      <c r="G174" s="10">
        <v>210404.6</v>
      </c>
      <c r="H174" s="10">
        <v>210404.6</v>
      </c>
      <c r="I174" s="10">
        <v>2011</v>
      </c>
      <c r="J174" s="9"/>
      <c r="K174" s="9" t="s">
        <v>180</v>
      </c>
    </row>
    <row r="175" ht="14.5" spans="1:11">
      <c r="A175" s="9" t="s">
        <v>403</v>
      </c>
      <c r="B175" s="9" t="s">
        <v>197</v>
      </c>
      <c r="C175" s="10">
        <v>257510.4</v>
      </c>
      <c r="D175" s="10">
        <v>377.21</v>
      </c>
      <c r="E175" s="10">
        <v>15883.56</v>
      </c>
      <c r="F175" s="9"/>
      <c r="G175" s="10">
        <v>273771.2</v>
      </c>
      <c r="H175" s="10">
        <v>273771.2</v>
      </c>
      <c r="I175" s="10">
        <v>2011</v>
      </c>
      <c r="J175" s="9"/>
      <c r="K175" s="9" t="s">
        <v>180</v>
      </c>
    </row>
    <row r="176" ht="14.5" spans="1:11">
      <c r="A176" s="9" t="s">
        <v>404</v>
      </c>
      <c r="B176" s="9" t="s">
        <v>266</v>
      </c>
      <c r="C176" s="10">
        <v>171071.4</v>
      </c>
      <c r="D176" s="10">
        <v>7606.83</v>
      </c>
      <c r="E176" s="10">
        <v>18210.2</v>
      </c>
      <c r="F176" s="9"/>
      <c r="G176" s="10">
        <v>196888.4</v>
      </c>
      <c r="H176" s="10">
        <v>196888.4</v>
      </c>
      <c r="I176" s="10">
        <v>2011</v>
      </c>
      <c r="J176" s="9"/>
      <c r="K176" s="9" t="s">
        <v>180</v>
      </c>
    </row>
    <row r="177" ht="14.5" spans="1:11">
      <c r="A177" s="9" t="s">
        <v>405</v>
      </c>
      <c r="B177" s="9" t="s">
        <v>255</v>
      </c>
      <c r="C177" s="10">
        <v>140546.9</v>
      </c>
      <c r="D177" s="10">
        <v>97868.77</v>
      </c>
      <c r="E177" s="10">
        <v>31909.28</v>
      </c>
      <c r="F177" s="9"/>
      <c r="G177" s="10">
        <v>270324.9</v>
      </c>
      <c r="H177" s="10">
        <v>270324.9</v>
      </c>
      <c r="I177" s="10">
        <v>2011</v>
      </c>
      <c r="J177" s="9"/>
      <c r="K177" s="9" t="s">
        <v>180</v>
      </c>
    </row>
    <row r="178" ht="14.5" spans="1:11">
      <c r="A178" s="9" t="s">
        <v>406</v>
      </c>
      <c r="B178" s="9" t="s">
        <v>179</v>
      </c>
      <c r="C178" s="10">
        <v>177781.3</v>
      </c>
      <c r="D178" s="10">
        <v>59924.97</v>
      </c>
      <c r="E178" s="10">
        <v>20658</v>
      </c>
      <c r="F178" s="9"/>
      <c r="G178" s="10">
        <v>258364.2</v>
      </c>
      <c r="H178" s="10">
        <v>258364.2</v>
      </c>
      <c r="I178" s="10">
        <v>2011</v>
      </c>
      <c r="J178" s="9"/>
      <c r="K178" s="9" t="s">
        <v>180</v>
      </c>
    </row>
    <row r="179" ht="14.5" spans="1:11">
      <c r="A179" s="9" t="s">
        <v>407</v>
      </c>
      <c r="B179" s="9" t="s">
        <v>190</v>
      </c>
      <c r="C179" s="10">
        <v>132202.3</v>
      </c>
      <c r="D179" s="10">
        <v>52648.92</v>
      </c>
      <c r="E179" s="10">
        <v>67083.83</v>
      </c>
      <c r="F179" s="9"/>
      <c r="G179" s="10">
        <v>251935</v>
      </c>
      <c r="H179" s="10">
        <v>251935</v>
      </c>
      <c r="I179" s="10">
        <v>2011</v>
      </c>
      <c r="J179" s="9"/>
      <c r="K179" s="9" t="s">
        <v>180</v>
      </c>
    </row>
    <row r="180" ht="14.5" spans="1:11">
      <c r="A180" s="9" t="s">
        <v>408</v>
      </c>
      <c r="B180" s="9" t="s">
        <v>192</v>
      </c>
      <c r="C180" s="10">
        <v>122405</v>
      </c>
      <c r="D180" s="10">
        <v>92767.41</v>
      </c>
      <c r="E180" s="10">
        <v>15371.07</v>
      </c>
      <c r="F180" s="9"/>
      <c r="G180" s="10">
        <v>230543.5</v>
      </c>
      <c r="H180" s="10">
        <v>230543.5</v>
      </c>
      <c r="I180" s="10">
        <v>2011</v>
      </c>
      <c r="J180" s="9"/>
      <c r="K180" s="9" t="s">
        <v>180</v>
      </c>
    </row>
    <row r="181" ht="14.5" spans="1:11">
      <c r="A181" s="9" t="s">
        <v>409</v>
      </c>
      <c r="B181" s="9" t="s">
        <v>203</v>
      </c>
      <c r="C181" s="10">
        <v>105934.6</v>
      </c>
      <c r="D181" s="10">
        <v>72451.83</v>
      </c>
      <c r="E181" s="10">
        <v>17837.79</v>
      </c>
      <c r="F181" s="9"/>
      <c r="G181" s="10">
        <v>196224.3</v>
      </c>
      <c r="H181" s="10">
        <v>196224.3</v>
      </c>
      <c r="I181" s="10">
        <v>2011</v>
      </c>
      <c r="J181" s="9"/>
      <c r="K181" s="9" t="s">
        <v>180</v>
      </c>
    </row>
    <row r="182" ht="14.5" spans="1:11">
      <c r="A182" s="9" t="s">
        <v>410</v>
      </c>
      <c r="B182" s="9" t="s">
        <v>218</v>
      </c>
      <c r="C182" s="10">
        <v>112401.1</v>
      </c>
      <c r="D182" s="10">
        <v>23572.29</v>
      </c>
      <c r="E182" s="10">
        <v>60183.94</v>
      </c>
      <c r="F182" s="9"/>
      <c r="G182" s="10">
        <v>196157.3</v>
      </c>
      <c r="H182" s="10">
        <v>196157.3</v>
      </c>
      <c r="I182" s="10">
        <v>2011</v>
      </c>
      <c r="J182" s="9"/>
      <c r="K182" s="9" t="s">
        <v>180</v>
      </c>
    </row>
    <row r="183" ht="14.5" spans="1:11">
      <c r="A183" s="9" t="s">
        <v>411</v>
      </c>
      <c r="B183" s="9" t="s">
        <v>188</v>
      </c>
      <c r="C183" s="10">
        <v>104861.4</v>
      </c>
      <c r="D183" s="10">
        <v>50227.61</v>
      </c>
      <c r="E183" s="10">
        <v>103499.4</v>
      </c>
      <c r="F183" s="9"/>
      <c r="G183" s="10">
        <v>258588.4</v>
      </c>
      <c r="H183" s="10">
        <v>258588.4</v>
      </c>
      <c r="I183" s="10">
        <v>2011</v>
      </c>
      <c r="J183" s="9"/>
      <c r="K183" s="9" t="s">
        <v>180</v>
      </c>
    </row>
    <row r="184" ht="14.5" spans="1:11">
      <c r="A184" s="9" t="s">
        <v>412</v>
      </c>
      <c r="B184" s="9" t="s">
        <v>261</v>
      </c>
      <c r="C184" s="10">
        <v>123105</v>
      </c>
      <c r="D184" s="10">
        <v>56654.78</v>
      </c>
      <c r="E184" s="10">
        <v>22564.64</v>
      </c>
      <c r="F184" s="9"/>
      <c r="G184" s="10">
        <v>202324.4</v>
      </c>
      <c r="H184" s="10">
        <v>202324.4</v>
      </c>
      <c r="I184" s="10">
        <v>2011</v>
      </c>
      <c r="J184" s="9"/>
      <c r="K184" s="9" t="s">
        <v>180</v>
      </c>
    </row>
    <row r="185" ht="14.5" spans="1:11">
      <c r="A185" s="9" t="s">
        <v>413</v>
      </c>
      <c r="B185" s="9" t="s">
        <v>295</v>
      </c>
      <c r="C185" s="10">
        <v>215799.5</v>
      </c>
      <c r="D185" s="10">
        <v>0</v>
      </c>
      <c r="E185" s="10">
        <v>0</v>
      </c>
      <c r="F185" s="9"/>
      <c r="G185" s="10">
        <v>215799.5</v>
      </c>
      <c r="H185" s="10">
        <v>215799.5</v>
      </c>
      <c r="I185" s="10">
        <v>2011</v>
      </c>
      <c r="J185" s="9"/>
      <c r="K185" s="9" t="s">
        <v>180</v>
      </c>
    </row>
    <row r="186" ht="14.5" spans="1:11">
      <c r="A186" s="9" t="s">
        <v>414</v>
      </c>
      <c r="B186" s="9" t="s">
        <v>293</v>
      </c>
      <c r="C186" s="10">
        <v>135339.8</v>
      </c>
      <c r="D186" s="10">
        <v>16309.92</v>
      </c>
      <c r="E186" s="10">
        <v>43704.98</v>
      </c>
      <c r="F186" s="9"/>
      <c r="G186" s="10">
        <v>195354.7</v>
      </c>
      <c r="H186" s="10">
        <v>195354.7</v>
      </c>
      <c r="I186" s="10">
        <v>2011</v>
      </c>
      <c r="J186" s="9"/>
      <c r="K186" s="9" t="s">
        <v>180</v>
      </c>
    </row>
    <row r="187" ht="14.5" spans="1:11">
      <c r="A187" s="9" t="s">
        <v>415</v>
      </c>
      <c r="B187" s="9" t="s">
        <v>236</v>
      </c>
      <c r="C187" s="10">
        <v>215914</v>
      </c>
      <c r="D187" s="10">
        <v>0</v>
      </c>
      <c r="E187" s="10">
        <v>12293.83</v>
      </c>
      <c r="F187" s="9"/>
      <c r="G187" s="10">
        <v>228207.9</v>
      </c>
      <c r="H187" s="10">
        <v>228207.9</v>
      </c>
      <c r="I187" s="10">
        <v>2011</v>
      </c>
      <c r="J187" s="9"/>
      <c r="K187" s="9" t="s">
        <v>180</v>
      </c>
    </row>
    <row r="188" ht="14.5" spans="1:11">
      <c r="A188" s="9" t="s">
        <v>416</v>
      </c>
      <c r="B188" s="9" t="s">
        <v>205</v>
      </c>
      <c r="C188" s="10">
        <v>271329</v>
      </c>
      <c r="D188" s="10">
        <v>0</v>
      </c>
      <c r="E188" s="10">
        <v>21342.59</v>
      </c>
      <c r="F188" s="9"/>
      <c r="G188" s="10">
        <v>292671.6</v>
      </c>
      <c r="H188" s="10">
        <v>292671.6</v>
      </c>
      <c r="I188" s="10">
        <v>2011</v>
      </c>
      <c r="J188" s="9"/>
      <c r="K188" s="9" t="s">
        <v>180</v>
      </c>
    </row>
    <row r="189" ht="14.5" spans="1:11">
      <c r="A189" s="9" t="s">
        <v>417</v>
      </c>
      <c r="B189" s="9" t="s">
        <v>179</v>
      </c>
      <c r="C189" s="10">
        <v>168692.6</v>
      </c>
      <c r="D189" s="10">
        <v>22432.91</v>
      </c>
      <c r="E189" s="10">
        <v>25855.73</v>
      </c>
      <c r="F189" s="9"/>
      <c r="G189" s="10">
        <v>216981.3</v>
      </c>
      <c r="H189" s="10">
        <v>216981.3</v>
      </c>
      <c r="I189" s="10">
        <v>2011</v>
      </c>
      <c r="J189" s="9"/>
      <c r="K189" s="9" t="s">
        <v>180</v>
      </c>
    </row>
    <row r="190" ht="14.5" spans="1:11">
      <c r="A190" s="9" t="s">
        <v>418</v>
      </c>
      <c r="B190" s="9" t="s">
        <v>255</v>
      </c>
      <c r="C190" s="10">
        <v>92080.8</v>
      </c>
      <c r="D190" s="10">
        <v>40008</v>
      </c>
      <c r="E190" s="10">
        <v>133695.8</v>
      </c>
      <c r="F190" s="9"/>
      <c r="G190" s="10">
        <v>265784.6</v>
      </c>
      <c r="H190" s="10">
        <v>265784.6</v>
      </c>
      <c r="I190" s="10">
        <v>2011</v>
      </c>
      <c r="J190" s="9"/>
      <c r="K190" s="9" t="s">
        <v>180</v>
      </c>
    </row>
    <row r="191" ht="29" spans="1:11">
      <c r="A191" s="9" t="s">
        <v>419</v>
      </c>
      <c r="B191" s="9" t="s">
        <v>238</v>
      </c>
      <c r="C191" s="10">
        <v>220115.2</v>
      </c>
      <c r="D191" s="10">
        <v>0</v>
      </c>
      <c r="E191" s="10">
        <v>237</v>
      </c>
      <c r="F191" s="9"/>
      <c r="G191" s="10">
        <v>220352.2</v>
      </c>
      <c r="H191" s="10">
        <v>220352.2</v>
      </c>
      <c r="I191" s="10">
        <v>2011</v>
      </c>
      <c r="J191" s="9"/>
      <c r="K191" s="9" t="s">
        <v>180</v>
      </c>
    </row>
    <row r="192" ht="14.5" spans="1:11">
      <c r="A192" s="9" t="s">
        <v>420</v>
      </c>
      <c r="B192" s="9" t="s">
        <v>236</v>
      </c>
      <c r="C192" s="10">
        <v>188341.6</v>
      </c>
      <c r="D192" s="10">
        <v>0</v>
      </c>
      <c r="E192" s="10">
        <v>12119.4</v>
      </c>
      <c r="F192" s="9"/>
      <c r="G192" s="10">
        <v>200461</v>
      </c>
      <c r="H192" s="10">
        <v>200461</v>
      </c>
      <c r="I192" s="10">
        <v>2011</v>
      </c>
      <c r="J192" s="9"/>
      <c r="K192" s="9" t="s">
        <v>180</v>
      </c>
    </row>
    <row r="193" ht="14.5" spans="1:11">
      <c r="A193" s="9" t="s">
        <v>421</v>
      </c>
      <c r="B193" s="9" t="s">
        <v>236</v>
      </c>
      <c r="C193" s="10">
        <v>188348.6</v>
      </c>
      <c r="D193" s="10">
        <v>5720.22</v>
      </c>
      <c r="E193" s="10">
        <v>10173.43</v>
      </c>
      <c r="F193" s="9"/>
      <c r="G193" s="10">
        <v>204242.2</v>
      </c>
      <c r="H193" s="10">
        <v>204242.2</v>
      </c>
      <c r="I193" s="10">
        <v>2011</v>
      </c>
      <c r="J193" s="9"/>
      <c r="K193" s="9" t="s">
        <v>180</v>
      </c>
    </row>
    <row r="194" ht="14.5" spans="1:11">
      <c r="A194" s="9" t="s">
        <v>422</v>
      </c>
      <c r="B194" s="9" t="s">
        <v>236</v>
      </c>
      <c r="C194" s="10">
        <v>188341.6</v>
      </c>
      <c r="D194" s="10">
        <v>1068.45</v>
      </c>
      <c r="E194" s="10">
        <v>12211.62</v>
      </c>
      <c r="F194" s="9"/>
      <c r="G194" s="10">
        <v>201621.7</v>
      </c>
      <c r="H194" s="10">
        <v>201621.7</v>
      </c>
      <c r="I194" s="10">
        <v>2011</v>
      </c>
      <c r="J194" s="9"/>
      <c r="K194" s="9" t="s">
        <v>180</v>
      </c>
    </row>
    <row r="195" ht="14.5" spans="1:11">
      <c r="A195" s="9" t="s">
        <v>423</v>
      </c>
      <c r="B195" s="9" t="s">
        <v>248</v>
      </c>
      <c r="C195" s="10">
        <v>140546.9</v>
      </c>
      <c r="D195" s="10">
        <v>54054.41</v>
      </c>
      <c r="E195" s="10">
        <v>18236.44</v>
      </c>
      <c r="F195" s="9"/>
      <c r="G195" s="10">
        <v>212837.7</v>
      </c>
      <c r="H195" s="10">
        <v>212837.7</v>
      </c>
      <c r="I195" s="10">
        <v>2011</v>
      </c>
      <c r="J195" s="9"/>
      <c r="K195" s="9" t="s">
        <v>180</v>
      </c>
    </row>
    <row r="196" ht="14.5" spans="1:11">
      <c r="A196" s="9" t="s">
        <v>424</v>
      </c>
      <c r="B196" s="9" t="s">
        <v>232</v>
      </c>
      <c r="C196" s="10">
        <v>207798.8</v>
      </c>
      <c r="D196" s="10">
        <v>0</v>
      </c>
      <c r="E196" s="10">
        <v>0</v>
      </c>
      <c r="F196" s="9"/>
      <c r="G196" s="10">
        <v>207798.8</v>
      </c>
      <c r="H196" s="10">
        <v>207798.8</v>
      </c>
      <c r="I196" s="10">
        <v>2011</v>
      </c>
      <c r="J196" s="9"/>
      <c r="K196" s="9" t="s">
        <v>180</v>
      </c>
    </row>
    <row r="197" ht="14.5" spans="1:11">
      <c r="A197" s="9" t="s">
        <v>425</v>
      </c>
      <c r="B197" s="9" t="s">
        <v>293</v>
      </c>
      <c r="C197" s="10">
        <v>130458</v>
      </c>
      <c r="D197" s="10">
        <v>6284.61</v>
      </c>
      <c r="E197" s="10">
        <v>73334.31</v>
      </c>
      <c r="F197" s="9"/>
      <c r="G197" s="10">
        <v>210076.9</v>
      </c>
      <c r="H197" s="10">
        <v>210076.9</v>
      </c>
      <c r="I197" s="10">
        <v>2011</v>
      </c>
      <c r="J197" s="9"/>
      <c r="K197" s="9" t="s">
        <v>180</v>
      </c>
    </row>
    <row r="198" ht="14.5" spans="1:11">
      <c r="A198" s="9" t="s">
        <v>426</v>
      </c>
      <c r="B198" s="9" t="s">
        <v>427</v>
      </c>
      <c r="C198" s="10">
        <v>196886.6</v>
      </c>
      <c r="D198" s="10">
        <v>0</v>
      </c>
      <c r="E198" s="10">
        <v>0</v>
      </c>
      <c r="F198" s="9"/>
      <c r="G198" s="10">
        <v>196886.6</v>
      </c>
      <c r="H198" s="10">
        <v>196886.6</v>
      </c>
      <c r="I198" s="10">
        <v>2011</v>
      </c>
      <c r="J198" s="9"/>
      <c r="K198" s="9" t="s">
        <v>180</v>
      </c>
    </row>
    <row r="199" ht="14.5" spans="1:11">
      <c r="A199" s="9" t="s">
        <v>428</v>
      </c>
      <c r="B199" s="9" t="s">
        <v>429</v>
      </c>
      <c r="C199" s="10">
        <v>285262</v>
      </c>
      <c r="D199" s="10">
        <v>0</v>
      </c>
      <c r="E199" s="10">
        <v>17115.73</v>
      </c>
      <c r="F199" s="9"/>
      <c r="G199" s="10">
        <v>302377.7</v>
      </c>
      <c r="H199" s="10">
        <v>302377.7</v>
      </c>
      <c r="I199" s="10">
        <v>2011</v>
      </c>
      <c r="J199" s="9"/>
      <c r="K199" s="9" t="s">
        <v>180</v>
      </c>
    </row>
    <row r="200" ht="14.5" spans="1:11">
      <c r="A200" s="9" t="s">
        <v>430</v>
      </c>
      <c r="B200" s="9" t="s">
        <v>188</v>
      </c>
      <c r="C200" s="10">
        <v>130481.6</v>
      </c>
      <c r="D200" s="10">
        <v>39489.61</v>
      </c>
      <c r="E200" s="10">
        <v>27451.83</v>
      </c>
      <c r="F200" s="9"/>
      <c r="G200" s="10">
        <v>197423</v>
      </c>
      <c r="H200" s="10">
        <v>197423</v>
      </c>
      <c r="I200" s="10">
        <v>2011</v>
      </c>
      <c r="J200" s="9"/>
      <c r="K200" s="9" t="s">
        <v>180</v>
      </c>
    </row>
    <row r="201" ht="14.5" spans="1:11">
      <c r="A201" s="9" t="s">
        <v>431</v>
      </c>
      <c r="B201" s="9" t="s">
        <v>432</v>
      </c>
      <c r="C201" s="10">
        <v>123214.3</v>
      </c>
      <c r="D201" s="10">
        <v>4729.13</v>
      </c>
      <c r="E201" s="10">
        <v>72242.52</v>
      </c>
      <c r="F201" s="9"/>
      <c r="G201" s="10">
        <v>200186</v>
      </c>
      <c r="H201" s="10">
        <v>200186</v>
      </c>
      <c r="I201" s="10">
        <v>2011</v>
      </c>
      <c r="J201" s="9"/>
      <c r="K201" s="9" t="s">
        <v>180</v>
      </c>
    </row>
    <row r="202" ht="29" spans="1:11">
      <c r="A202" s="9" t="s">
        <v>433</v>
      </c>
      <c r="B202" s="9" t="s">
        <v>222</v>
      </c>
      <c r="C202" s="10">
        <v>213907.7</v>
      </c>
      <c r="D202" s="10">
        <v>0</v>
      </c>
      <c r="E202" s="10">
        <v>1080.96</v>
      </c>
      <c r="F202" s="9"/>
      <c r="G202" s="10">
        <v>214988.7</v>
      </c>
      <c r="H202" s="10">
        <v>214988.7</v>
      </c>
      <c r="I202" s="10">
        <v>2011</v>
      </c>
      <c r="J202" s="9"/>
      <c r="K202" s="9" t="s">
        <v>180</v>
      </c>
    </row>
    <row r="203" ht="14.5" spans="1:11">
      <c r="A203" s="9" t="s">
        <v>434</v>
      </c>
      <c r="B203" s="9" t="s">
        <v>435</v>
      </c>
      <c r="C203" s="10">
        <v>126857.5</v>
      </c>
      <c r="D203" s="10">
        <v>34841.75</v>
      </c>
      <c r="E203" s="10">
        <v>33361.56</v>
      </c>
      <c r="F203" s="9"/>
      <c r="G203" s="10">
        <v>195060.9</v>
      </c>
      <c r="H203" s="10">
        <v>195060.9</v>
      </c>
      <c r="I203" s="10">
        <v>2011</v>
      </c>
      <c r="J203" s="9"/>
      <c r="K203" s="9" t="s">
        <v>180</v>
      </c>
    </row>
    <row r="204" ht="14.5" spans="1:11">
      <c r="A204" s="9" t="s">
        <v>436</v>
      </c>
      <c r="B204" s="9" t="s">
        <v>248</v>
      </c>
      <c r="C204" s="10">
        <v>217410.8</v>
      </c>
      <c r="D204" s="10">
        <v>0</v>
      </c>
      <c r="E204" s="10">
        <v>13216.41</v>
      </c>
      <c r="F204" s="9"/>
      <c r="G204" s="10">
        <v>230627.2</v>
      </c>
      <c r="H204" s="10">
        <v>230627.2</v>
      </c>
      <c r="I204" s="10">
        <v>2011</v>
      </c>
      <c r="J204" s="9"/>
      <c r="K204" s="9" t="s">
        <v>180</v>
      </c>
    </row>
    <row r="205" ht="14.5" spans="1:11">
      <c r="A205" s="9" t="s">
        <v>437</v>
      </c>
      <c r="B205" s="9" t="s">
        <v>438</v>
      </c>
      <c r="C205" s="10">
        <v>198027.4</v>
      </c>
      <c r="D205" s="10">
        <v>0</v>
      </c>
      <c r="E205" s="10">
        <v>0</v>
      </c>
      <c r="F205" s="9"/>
      <c r="G205" s="10">
        <v>198027.4</v>
      </c>
      <c r="H205" s="10">
        <v>198027.4</v>
      </c>
      <c r="I205" s="10">
        <v>2011</v>
      </c>
      <c r="J205" s="9"/>
      <c r="K205" s="9" t="s">
        <v>180</v>
      </c>
    </row>
    <row r="206" ht="14.5" spans="1:11">
      <c r="A206" s="9" t="s">
        <v>439</v>
      </c>
      <c r="B206" s="9" t="s">
        <v>203</v>
      </c>
      <c r="C206" s="10">
        <v>105934.7</v>
      </c>
      <c r="D206" s="10">
        <v>71448.55</v>
      </c>
      <c r="E206" s="10">
        <v>17839.48</v>
      </c>
      <c r="F206" s="9"/>
      <c r="G206" s="10">
        <v>195222.7</v>
      </c>
      <c r="H206" s="10">
        <v>195222.7</v>
      </c>
      <c r="I206" s="10">
        <v>2011</v>
      </c>
      <c r="J206" s="9"/>
      <c r="K206" s="9" t="s">
        <v>180</v>
      </c>
    </row>
    <row r="207" ht="14.5" spans="1:11">
      <c r="A207" s="9" t="s">
        <v>440</v>
      </c>
      <c r="B207" s="9" t="s">
        <v>266</v>
      </c>
      <c r="C207" s="10">
        <v>161044</v>
      </c>
      <c r="D207" s="10">
        <v>0</v>
      </c>
      <c r="E207" s="10">
        <v>35429.68</v>
      </c>
      <c r="F207" s="9"/>
      <c r="G207" s="10">
        <v>196473.7</v>
      </c>
      <c r="H207" s="10">
        <v>196473.7</v>
      </c>
      <c r="I207" s="10">
        <v>2011</v>
      </c>
      <c r="J207" s="9"/>
      <c r="K207" s="9" t="s">
        <v>180</v>
      </c>
    </row>
    <row r="208" ht="14.5" spans="1:11">
      <c r="A208" s="9" t="s">
        <v>441</v>
      </c>
      <c r="B208" s="9" t="s">
        <v>442</v>
      </c>
      <c r="C208" s="10">
        <v>184386.8</v>
      </c>
      <c r="D208" s="10">
        <v>0</v>
      </c>
      <c r="E208" s="10">
        <v>15366.99</v>
      </c>
      <c r="F208" s="9"/>
      <c r="G208" s="10">
        <v>199753.8</v>
      </c>
      <c r="H208" s="10">
        <v>199753.8</v>
      </c>
      <c r="I208" s="10">
        <v>2011</v>
      </c>
      <c r="J208" s="9"/>
      <c r="K208" s="9" t="s">
        <v>180</v>
      </c>
    </row>
    <row r="209" ht="14.5" spans="1:11">
      <c r="A209" s="9" t="s">
        <v>443</v>
      </c>
      <c r="B209" s="9" t="s">
        <v>266</v>
      </c>
      <c r="C209" s="10">
        <v>171236</v>
      </c>
      <c r="D209" s="10">
        <v>0</v>
      </c>
      <c r="E209" s="10">
        <v>24038.9</v>
      </c>
      <c r="F209" s="9"/>
      <c r="G209" s="10">
        <v>195274.9</v>
      </c>
      <c r="H209" s="10">
        <v>195274.9</v>
      </c>
      <c r="I209" s="10">
        <v>2011</v>
      </c>
      <c r="J209" s="9"/>
      <c r="K209" s="9" t="s">
        <v>180</v>
      </c>
    </row>
    <row r="210" ht="14.5" spans="1:11">
      <c r="A210" s="9" t="s">
        <v>444</v>
      </c>
      <c r="B210" s="9" t="s">
        <v>179</v>
      </c>
      <c r="C210" s="10">
        <v>149362.9</v>
      </c>
      <c r="D210" s="10">
        <v>20253.61</v>
      </c>
      <c r="E210" s="10">
        <v>34958.63</v>
      </c>
      <c r="F210" s="9"/>
      <c r="G210" s="10">
        <v>204575.1</v>
      </c>
      <c r="H210" s="10">
        <v>204575.1</v>
      </c>
      <c r="I210" s="10">
        <v>2011</v>
      </c>
      <c r="J210" s="9"/>
      <c r="K210" s="9" t="s">
        <v>180</v>
      </c>
    </row>
    <row r="211" ht="14.5" spans="1:11">
      <c r="A211" s="9" t="s">
        <v>445</v>
      </c>
      <c r="B211" s="9" t="s">
        <v>190</v>
      </c>
      <c r="C211" s="10">
        <v>149044.4</v>
      </c>
      <c r="D211" s="10">
        <v>35620.45</v>
      </c>
      <c r="E211" s="10">
        <v>13162.31</v>
      </c>
      <c r="F211" s="9"/>
      <c r="G211" s="10">
        <v>197827.2</v>
      </c>
      <c r="H211" s="10">
        <v>197827.2</v>
      </c>
      <c r="I211" s="10">
        <v>2011</v>
      </c>
      <c r="J211" s="9"/>
      <c r="K211" s="9" t="s">
        <v>180</v>
      </c>
    </row>
    <row r="212" ht="14.5" spans="1:11">
      <c r="A212" s="9" t="s">
        <v>446</v>
      </c>
      <c r="B212" s="9" t="s">
        <v>427</v>
      </c>
      <c r="C212" s="10">
        <v>196886.6</v>
      </c>
      <c r="D212" s="10">
        <v>0</v>
      </c>
      <c r="E212" s="10">
        <v>0</v>
      </c>
      <c r="F212" s="9"/>
      <c r="G212" s="10">
        <v>196886.6</v>
      </c>
      <c r="H212" s="10">
        <v>196886.6</v>
      </c>
      <c r="I212" s="10">
        <v>2011</v>
      </c>
      <c r="J212" s="9"/>
      <c r="K212" s="9" t="s">
        <v>180</v>
      </c>
    </row>
    <row r="213" ht="14.5" spans="1:11">
      <c r="A213" s="9" t="s">
        <v>447</v>
      </c>
      <c r="B213" s="9" t="s">
        <v>248</v>
      </c>
      <c r="C213" s="10">
        <v>140546.9</v>
      </c>
      <c r="D213" s="10">
        <v>80411.9</v>
      </c>
      <c r="E213" s="10">
        <v>17542.29</v>
      </c>
      <c r="F213" s="9"/>
      <c r="G213" s="10">
        <v>238501.1</v>
      </c>
      <c r="H213" s="10">
        <v>238501.1</v>
      </c>
      <c r="I213" s="10">
        <v>2011</v>
      </c>
      <c r="J213" s="9"/>
      <c r="K213" s="9" t="s">
        <v>180</v>
      </c>
    </row>
    <row r="214" ht="14.5" spans="1:11">
      <c r="A214" s="9" t="s">
        <v>448</v>
      </c>
      <c r="B214" s="9" t="s">
        <v>213</v>
      </c>
      <c r="C214" s="10">
        <v>233867.6</v>
      </c>
      <c r="D214" s="10">
        <v>0</v>
      </c>
      <c r="E214" s="10">
        <v>14851.04</v>
      </c>
      <c r="F214" s="9"/>
      <c r="G214" s="10">
        <v>248718.6</v>
      </c>
      <c r="H214" s="10">
        <v>248718.6</v>
      </c>
      <c r="I214" s="10">
        <v>2011</v>
      </c>
      <c r="J214" s="9"/>
      <c r="K214" s="9" t="s">
        <v>180</v>
      </c>
    </row>
    <row r="215" ht="14.5" spans="1:11">
      <c r="A215" s="9" t="s">
        <v>449</v>
      </c>
      <c r="B215" s="9" t="s">
        <v>188</v>
      </c>
      <c r="C215" s="10">
        <v>110661.2</v>
      </c>
      <c r="D215" s="10">
        <v>31162.04</v>
      </c>
      <c r="E215" s="10">
        <v>111446.2</v>
      </c>
      <c r="F215" s="9"/>
      <c r="G215" s="10">
        <v>253269.4</v>
      </c>
      <c r="H215" s="10">
        <v>253269.4</v>
      </c>
      <c r="I215" s="10">
        <v>2011</v>
      </c>
      <c r="J215" s="9"/>
      <c r="K215" s="9" t="s">
        <v>180</v>
      </c>
    </row>
    <row r="216" ht="14.5" spans="1:11">
      <c r="A216" s="9" t="s">
        <v>450</v>
      </c>
      <c r="B216" s="9" t="s">
        <v>179</v>
      </c>
      <c r="C216" s="10">
        <v>168692.7</v>
      </c>
      <c r="D216" s="10">
        <v>0</v>
      </c>
      <c r="E216" s="10">
        <v>27291.01</v>
      </c>
      <c r="F216" s="9"/>
      <c r="G216" s="10">
        <v>195983.7</v>
      </c>
      <c r="H216" s="10">
        <v>195983.7</v>
      </c>
      <c r="I216" s="10">
        <v>2011</v>
      </c>
      <c r="J216" s="9"/>
      <c r="K216" s="9" t="s">
        <v>180</v>
      </c>
    </row>
    <row r="217" ht="14.5" spans="1:11">
      <c r="A217" s="9" t="s">
        <v>451</v>
      </c>
      <c r="B217" s="9" t="s">
        <v>207</v>
      </c>
      <c r="C217" s="10">
        <v>219804.3</v>
      </c>
      <c r="D217" s="10">
        <v>0</v>
      </c>
      <c r="E217" s="10">
        <v>0</v>
      </c>
      <c r="F217" s="9"/>
      <c r="G217" s="10">
        <v>219804.3</v>
      </c>
      <c r="H217" s="10">
        <v>219804.3</v>
      </c>
      <c r="I217" s="10">
        <v>2011</v>
      </c>
      <c r="J217" s="9"/>
      <c r="K217" s="9" t="s">
        <v>180</v>
      </c>
    </row>
    <row r="218" ht="14.5" spans="1:11">
      <c r="A218" s="9" t="s">
        <v>452</v>
      </c>
      <c r="B218" s="9" t="s">
        <v>228</v>
      </c>
      <c r="C218" s="10">
        <v>191054.2</v>
      </c>
      <c r="D218" s="10">
        <v>0</v>
      </c>
      <c r="E218" s="10">
        <v>28658.16</v>
      </c>
      <c r="F218" s="9"/>
      <c r="G218" s="10">
        <v>219712.4</v>
      </c>
      <c r="H218" s="10">
        <v>219712.4</v>
      </c>
      <c r="I218" s="10">
        <v>2011</v>
      </c>
      <c r="J218" s="9"/>
      <c r="K218" s="9" t="s">
        <v>180</v>
      </c>
    </row>
    <row r="219" ht="14.5" spans="1:11">
      <c r="A219" s="9" t="s">
        <v>453</v>
      </c>
      <c r="B219" s="9" t="s">
        <v>232</v>
      </c>
      <c r="C219" s="10">
        <v>200385.6</v>
      </c>
      <c r="D219" s="10">
        <v>0</v>
      </c>
      <c r="E219" s="10">
        <v>8000</v>
      </c>
      <c r="F219" s="9"/>
      <c r="G219" s="10">
        <v>208385.6</v>
      </c>
      <c r="H219" s="10">
        <v>208385.6</v>
      </c>
      <c r="I219" s="10">
        <v>2011</v>
      </c>
      <c r="J219" s="9"/>
      <c r="K219" s="9" t="s">
        <v>180</v>
      </c>
    </row>
    <row r="220" ht="14.5" spans="1:11">
      <c r="A220" s="9" t="s">
        <v>454</v>
      </c>
      <c r="B220" s="9" t="s">
        <v>255</v>
      </c>
      <c r="C220" s="10">
        <v>60373.82</v>
      </c>
      <c r="D220" s="10">
        <v>25046.44</v>
      </c>
      <c r="E220" s="10">
        <v>123649.7</v>
      </c>
      <c r="F220" s="9"/>
      <c r="G220" s="10">
        <v>209070</v>
      </c>
      <c r="H220" s="10">
        <v>209070</v>
      </c>
      <c r="I220" s="10">
        <v>2011</v>
      </c>
      <c r="J220" s="9"/>
      <c r="K220" s="9" t="s">
        <v>180</v>
      </c>
    </row>
    <row r="221" ht="14.5" spans="1:11">
      <c r="A221" s="9" t="s">
        <v>455</v>
      </c>
      <c r="B221" s="9" t="s">
        <v>199</v>
      </c>
      <c r="C221" s="10">
        <v>88062</v>
      </c>
      <c r="D221" s="10">
        <v>111199.8</v>
      </c>
      <c r="E221" s="10">
        <v>11373.58</v>
      </c>
      <c r="F221" s="9"/>
      <c r="G221" s="10">
        <v>210635.4</v>
      </c>
      <c r="H221" s="10">
        <v>210635.4</v>
      </c>
      <c r="I221" s="10">
        <v>2011</v>
      </c>
      <c r="J221" s="9"/>
      <c r="K221" s="9" t="s">
        <v>180</v>
      </c>
    </row>
    <row r="222" ht="14.5" spans="1:11">
      <c r="A222" s="9" t="s">
        <v>456</v>
      </c>
      <c r="B222" s="9" t="s">
        <v>457</v>
      </c>
      <c r="C222" s="10">
        <v>234325</v>
      </c>
      <c r="D222" s="10">
        <v>0</v>
      </c>
      <c r="E222" s="10">
        <v>25972.64</v>
      </c>
      <c r="F222" s="9"/>
      <c r="G222" s="10">
        <v>260297.7</v>
      </c>
      <c r="H222" s="10">
        <v>260297.7</v>
      </c>
      <c r="I222" s="10">
        <v>2011</v>
      </c>
      <c r="J222" s="9"/>
      <c r="K222" s="9" t="s">
        <v>180</v>
      </c>
    </row>
    <row r="223" ht="14.5" spans="1:11">
      <c r="A223" s="9" t="s">
        <v>458</v>
      </c>
      <c r="B223" s="9" t="s">
        <v>182</v>
      </c>
      <c r="C223" s="10">
        <v>169197.2</v>
      </c>
      <c r="D223" s="10">
        <v>0</v>
      </c>
      <c r="E223" s="10">
        <v>31139.57</v>
      </c>
      <c r="F223" s="9"/>
      <c r="G223" s="10">
        <v>200336.7</v>
      </c>
      <c r="H223" s="10">
        <v>200336.7</v>
      </c>
      <c r="I223" s="10">
        <v>2011</v>
      </c>
      <c r="J223" s="9"/>
      <c r="K223" s="9" t="s">
        <v>180</v>
      </c>
    </row>
    <row r="224" ht="14.5" spans="1:11">
      <c r="A224" s="9" t="s">
        <v>459</v>
      </c>
      <c r="B224" s="9" t="s">
        <v>192</v>
      </c>
      <c r="C224" s="10">
        <v>122405</v>
      </c>
      <c r="D224" s="10">
        <v>67825.92</v>
      </c>
      <c r="E224" s="10">
        <v>7933.55</v>
      </c>
      <c r="F224" s="9"/>
      <c r="G224" s="10">
        <v>198164.5</v>
      </c>
      <c r="H224" s="10">
        <v>198164.5</v>
      </c>
      <c r="I224" s="10">
        <v>2011</v>
      </c>
      <c r="J224" s="9"/>
      <c r="K224" s="9" t="s">
        <v>180</v>
      </c>
    </row>
    <row r="225" ht="14.5" spans="1:11">
      <c r="A225" s="9" t="s">
        <v>460</v>
      </c>
      <c r="B225" s="9" t="s">
        <v>461</v>
      </c>
      <c r="C225" s="10">
        <v>256470.4</v>
      </c>
      <c r="D225" s="10">
        <v>0</v>
      </c>
      <c r="E225" s="10">
        <v>11522.18</v>
      </c>
      <c r="F225" s="9"/>
      <c r="G225" s="10">
        <v>267992.6</v>
      </c>
      <c r="H225" s="10">
        <v>267992.6</v>
      </c>
      <c r="I225" s="10">
        <v>2011</v>
      </c>
      <c r="J225" s="9"/>
      <c r="K225" s="9" t="s">
        <v>180</v>
      </c>
    </row>
    <row r="226" ht="14.5" spans="1:11">
      <c r="A226" s="9" t="s">
        <v>462</v>
      </c>
      <c r="B226" s="9" t="s">
        <v>192</v>
      </c>
      <c r="C226" s="10">
        <v>122405</v>
      </c>
      <c r="D226" s="10">
        <v>86719.38</v>
      </c>
      <c r="E226" s="10">
        <v>15315.61</v>
      </c>
      <c r="F226" s="9"/>
      <c r="G226" s="10">
        <v>224440</v>
      </c>
      <c r="H226" s="10">
        <v>224440</v>
      </c>
      <c r="I226" s="10">
        <v>2011</v>
      </c>
      <c r="J226" s="9"/>
      <c r="K226" s="9" t="s">
        <v>180</v>
      </c>
    </row>
    <row r="227" ht="14.5" spans="1:11">
      <c r="A227" s="9" t="s">
        <v>463</v>
      </c>
      <c r="B227" s="9" t="s">
        <v>203</v>
      </c>
      <c r="C227" s="10">
        <v>105934.6</v>
      </c>
      <c r="D227" s="10">
        <v>79964.69</v>
      </c>
      <c r="E227" s="10">
        <v>16824.25</v>
      </c>
      <c r="F227" s="9"/>
      <c r="G227" s="10">
        <v>202723.6</v>
      </c>
      <c r="H227" s="10">
        <v>202723.6</v>
      </c>
      <c r="I227" s="10">
        <v>2011</v>
      </c>
      <c r="J227" s="9"/>
      <c r="K227" s="9" t="s">
        <v>180</v>
      </c>
    </row>
    <row r="228" ht="14.5" spans="1:11">
      <c r="A228" s="9" t="s">
        <v>464</v>
      </c>
      <c r="B228" s="9" t="s">
        <v>190</v>
      </c>
      <c r="C228" s="10">
        <v>148970.4</v>
      </c>
      <c r="D228" s="10">
        <v>66977.63</v>
      </c>
      <c r="E228" s="10">
        <v>21889.67</v>
      </c>
      <c r="F228" s="9"/>
      <c r="G228" s="10">
        <v>237837.7</v>
      </c>
      <c r="H228" s="10">
        <v>237837.7</v>
      </c>
      <c r="I228" s="10">
        <v>2011</v>
      </c>
      <c r="J228" s="9"/>
      <c r="K228" s="9" t="s">
        <v>180</v>
      </c>
    </row>
    <row r="229" ht="14.5" spans="1:11">
      <c r="A229" s="9" t="s">
        <v>465</v>
      </c>
      <c r="B229" s="9" t="s">
        <v>236</v>
      </c>
      <c r="C229" s="10">
        <v>188341.6</v>
      </c>
      <c r="D229" s="10">
        <v>1109.1</v>
      </c>
      <c r="E229" s="10">
        <v>12252.7</v>
      </c>
      <c r="F229" s="9"/>
      <c r="G229" s="10">
        <v>201703.4</v>
      </c>
      <c r="H229" s="10">
        <v>201703.4</v>
      </c>
      <c r="I229" s="10">
        <v>2011</v>
      </c>
      <c r="J229" s="9"/>
      <c r="K229" s="9" t="s">
        <v>180</v>
      </c>
    </row>
    <row r="230" ht="14.5" spans="1:11">
      <c r="A230" s="9" t="s">
        <v>466</v>
      </c>
      <c r="B230" s="9" t="s">
        <v>203</v>
      </c>
      <c r="C230" s="10">
        <v>105934.7</v>
      </c>
      <c r="D230" s="10">
        <v>71373.32</v>
      </c>
      <c r="E230" s="10">
        <v>16994.89</v>
      </c>
      <c r="F230" s="9"/>
      <c r="G230" s="10">
        <v>194302.9</v>
      </c>
      <c r="H230" s="10">
        <v>194302.9</v>
      </c>
      <c r="I230" s="10">
        <v>2011</v>
      </c>
      <c r="J230" s="9"/>
      <c r="K230" s="9" t="s">
        <v>180</v>
      </c>
    </row>
    <row r="231" ht="14.5" spans="1:11">
      <c r="A231" s="9" t="s">
        <v>467</v>
      </c>
      <c r="B231" s="9" t="s">
        <v>244</v>
      </c>
      <c r="C231" s="10">
        <v>178526.5</v>
      </c>
      <c r="D231" s="10">
        <v>0</v>
      </c>
      <c r="E231" s="10">
        <v>28694.26</v>
      </c>
      <c r="F231" s="9"/>
      <c r="G231" s="10">
        <v>207220.7</v>
      </c>
      <c r="H231" s="10">
        <v>207220.7</v>
      </c>
      <c r="I231" s="10">
        <v>2011</v>
      </c>
      <c r="J231" s="9"/>
      <c r="K231" s="9" t="s">
        <v>180</v>
      </c>
    </row>
    <row r="232" ht="14.5" spans="1:11">
      <c r="A232" s="9" t="s">
        <v>468</v>
      </c>
      <c r="B232" s="9" t="s">
        <v>224</v>
      </c>
      <c r="C232" s="10">
        <v>188708</v>
      </c>
      <c r="D232" s="10">
        <v>0</v>
      </c>
      <c r="E232" s="10">
        <v>32080.36</v>
      </c>
      <c r="F232" s="9"/>
      <c r="G232" s="10">
        <v>220788.4</v>
      </c>
      <c r="H232" s="10">
        <v>220788.4</v>
      </c>
      <c r="I232" s="10">
        <v>2011</v>
      </c>
      <c r="J232" s="9"/>
      <c r="K232" s="9" t="s">
        <v>180</v>
      </c>
    </row>
    <row r="233" ht="14.5" spans="1:11">
      <c r="A233" s="9" t="s">
        <v>469</v>
      </c>
      <c r="B233" s="9" t="s">
        <v>255</v>
      </c>
      <c r="C233" s="10">
        <v>140546.9</v>
      </c>
      <c r="D233" s="10">
        <v>37549.62</v>
      </c>
      <c r="E233" s="10">
        <v>17542.28</v>
      </c>
      <c r="F233" s="9"/>
      <c r="G233" s="10">
        <v>195638.8</v>
      </c>
      <c r="H233" s="10">
        <v>195638.8</v>
      </c>
      <c r="I233" s="10">
        <v>2011</v>
      </c>
      <c r="J233" s="9"/>
      <c r="K233" s="9" t="s">
        <v>180</v>
      </c>
    </row>
    <row r="234" ht="14.5" spans="1:11">
      <c r="A234" s="9" t="s">
        <v>470</v>
      </c>
      <c r="B234" s="9" t="s">
        <v>255</v>
      </c>
      <c r="C234" s="10">
        <v>127886</v>
      </c>
      <c r="D234" s="10">
        <v>57579.25</v>
      </c>
      <c r="E234" s="10">
        <v>16112.43</v>
      </c>
      <c r="F234" s="9"/>
      <c r="G234" s="10">
        <v>201577.7</v>
      </c>
      <c r="H234" s="10">
        <v>201577.7</v>
      </c>
      <c r="I234" s="10">
        <v>2011</v>
      </c>
      <c r="J234" s="9"/>
      <c r="K234" s="9" t="s">
        <v>180</v>
      </c>
    </row>
    <row r="235" ht="14.5" spans="1:11">
      <c r="A235" s="9" t="s">
        <v>471</v>
      </c>
      <c r="B235" s="9" t="s">
        <v>255</v>
      </c>
      <c r="C235" s="10">
        <v>140546.9</v>
      </c>
      <c r="D235" s="10">
        <v>58354.29</v>
      </c>
      <c r="E235" s="10">
        <v>17823.03</v>
      </c>
      <c r="F235" s="9"/>
      <c r="G235" s="10">
        <v>216724.2</v>
      </c>
      <c r="H235" s="10">
        <v>216724.2</v>
      </c>
      <c r="I235" s="10">
        <v>2011</v>
      </c>
      <c r="J235" s="9"/>
      <c r="K235" s="9" t="s">
        <v>180</v>
      </c>
    </row>
    <row r="236" ht="14.5" spans="1:11">
      <c r="A236" s="9" t="s">
        <v>472</v>
      </c>
      <c r="B236" s="9" t="s">
        <v>199</v>
      </c>
      <c r="C236" s="10">
        <v>89078.11</v>
      </c>
      <c r="D236" s="10">
        <v>114105.9</v>
      </c>
      <c r="E236" s="10">
        <v>773.7</v>
      </c>
      <c r="F236" s="9"/>
      <c r="G236" s="10">
        <v>203957.7</v>
      </c>
      <c r="H236" s="10">
        <v>203957.7</v>
      </c>
      <c r="I236" s="10">
        <v>2011</v>
      </c>
      <c r="J236" s="9"/>
      <c r="K236" s="9" t="s">
        <v>180</v>
      </c>
    </row>
    <row r="237" ht="14.5" spans="1:11">
      <c r="A237" s="9" t="s">
        <v>473</v>
      </c>
      <c r="B237" s="9" t="s">
        <v>192</v>
      </c>
      <c r="C237" s="10">
        <v>122405</v>
      </c>
      <c r="D237" s="10">
        <v>65829.32</v>
      </c>
      <c r="E237" s="10">
        <v>15551.54</v>
      </c>
      <c r="F237" s="9"/>
      <c r="G237" s="10">
        <v>203785.9</v>
      </c>
      <c r="H237" s="10">
        <v>203785.9</v>
      </c>
      <c r="I237" s="10">
        <v>2011</v>
      </c>
      <c r="J237" s="9"/>
      <c r="K237" s="9" t="s">
        <v>180</v>
      </c>
    </row>
    <row r="238" ht="14.5" spans="1:11">
      <c r="A238" s="9" t="s">
        <v>474</v>
      </c>
      <c r="B238" s="9" t="s">
        <v>293</v>
      </c>
      <c r="C238" s="10">
        <v>130481.5</v>
      </c>
      <c r="D238" s="10">
        <v>2433.29</v>
      </c>
      <c r="E238" s="10">
        <v>82029.92</v>
      </c>
      <c r="F238" s="9"/>
      <c r="G238" s="10">
        <v>214944.7</v>
      </c>
      <c r="H238" s="10">
        <v>214944.7</v>
      </c>
      <c r="I238" s="10">
        <v>2011</v>
      </c>
      <c r="J238" s="9"/>
      <c r="K238" s="9" t="s">
        <v>180</v>
      </c>
    </row>
    <row r="239" ht="14.5" spans="1:11">
      <c r="A239" s="9" t="s">
        <v>475</v>
      </c>
      <c r="B239" s="9" t="s">
        <v>261</v>
      </c>
      <c r="C239" s="10">
        <v>123105</v>
      </c>
      <c r="D239" s="10">
        <v>67899.46</v>
      </c>
      <c r="E239" s="10">
        <v>18300.05</v>
      </c>
      <c r="F239" s="9"/>
      <c r="G239" s="10">
        <v>209304.5</v>
      </c>
      <c r="H239" s="10">
        <v>209304.5</v>
      </c>
      <c r="I239" s="10">
        <v>2011</v>
      </c>
      <c r="J239" s="9"/>
      <c r="K239" s="9" t="s">
        <v>180</v>
      </c>
    </row>
    <row r="240" ht="14.5" spans="1:11">
      <c r="A240" s="9" t="s">
        <v>476</v>
      </c>
      <c r="B240" s="9" t="s">
        <v>477</v>
      </c>
      <c r="C240" s="10">
        <v>220983.1</v>
      </c>
      <c r="D240" s="10">
        <v>0</v>
      </c>
      <c r="E240" s="10">
        <v>13864.99</v>
      </c>
      <c r="F240" s="9"/>
      <c r="G240" s="10">
        <v>234848.1</v>
      </c>
      <c r="H240" s="10">
        <v>234848.1</v>
      </c>
      <c r="I240" s="10">
        <v>2011</v>
      </c>
      <c r="J240" s="9"/>
      <c r="K240" s="9" t="s">
        <v>180</v>
      </c>
    </row>
    <row r="241" ht="14.5" spans="1:11">
      <c r="A241" s="9" t="s">
        <v>478</v>
      </c>
      <c r="B241" s="9" t="s">
        <v>255</v>
      </c>
      <c r="C241" s="10">
        <v>140546.9</v>
      </c>
      <c r="D241" s="10">
        <v>93200.58</v>
      </c>
      <c r="E241" s="10">
        <v>39955.25</v>
      </c>
      <c r="F241" s="9"/>
      <c r="G241" s="10">
        <v>273702.7</v>
      </c>
      <c r="H241" s="10">
        <v>273702.7</v>
      </c>
      <c r="I241" s="10">
        <v>2011</v>
      </c>
      <c r="J241" s="9"/>
      <c r="K241" s="9" t="s">
        <v>180</v>
      </c>
    </row>
    <row r="242" ht="14.5" spans="1:11">
      <c r="A242" s="9" t="s">
        <v>479</v>
      </c>
      <c r="B242" s="9" t="s">
        <v>182</v>
      </c>
      <c r="C242" s="10">
        <v>173937.5</v>
      </c>
      <c r="D242" s="10">
        <v>0</v>
      </c>
      <c r="E242" s="10">
        <v>33362.65</v>
      </c>
      <c r="F242" s="9"/>
      <c r="G242" s="10">
        <v>207300.1</v>
      </c>
      <c r="H242" s="10">
        <v>207300.1</v>
      </c>
      <c r="I242" s="10">
        <v>2011</v>
      </c>
      <c r="J242" s="9"/>
      <c r="K242" s="9" t="s">
        <v>180</v>
      </c>
    </row>
    <row r="243" ht="14.5" spans="1:11">
      <c r="A243" s="9" t="s">
        <v>480</v>
      </c>
      <c r="B243" s="9" t="s">
        <v>236</v>
      </c>
      <c r="C243" s="10">
        <v>155966</v>
      </c>
      <c r="D243" s="10">
        <v>245131.9</v>
      </c>
      <c r="E243" s="10">
        <v>137811.4</v>
      </c>
      <c r="F243" s="9"/>
      <c r="G243" s="10">
        <v>538909.3</v>
      </c>
      <c r="H243" s="10">
        <v>538909.3</v>
      </c>
      <c r="I243" s="10">
        <v>2011</v>
      </c>
      <c r="J243" s="9"/>
      <c r="K243" s="9" t="s">
        <v>180</v>
      </c>
    </row>
    <row r="244" ht="14.5" spans="1:11">
      <c r="A244" s="9" t="s">
        <v>481</v>
      </c>
      <c r="B244" s="9" t="s">
        <v>205</v>
      </c>
      <c r="C244" s="10">
        <v>248895.7</v>
      </c>
      <c r="D244" s="10">
        <v>0</v>
      </c>
      <c r="E244" s="10">
        <v>10789.18</v>
      </c>
      <c r="F244" s="9"/>
      <c r="G244" s="10">
        <v>259684.9</v>
      </c>
      <c r="H244" s="10">
        <v>259684.9</v>
      </c>
      <c r="I244" s="10">
        <v>2011</v>
      </c>
      <c r="J244" s="9"/>
      <c r="K244" s="9" t="s">
        <v>180</v>
      </c>
    </row>
    <row r="245" ht="14.5" spans="1:11">
      <c r="A245" s="9" t="s">
        <v>482</v>
      </c>
      <c r="B245" s="9" t="s">
        <v>236</v>
      </c>
      <c r="C245" s="10">
        <v>188341.6</v>
      </c>
      <c r="D245" s="10">
        <v>2886.03</v>
      </c>
      <c r="E245" s="10">
        <v>6646.21</v>
      </c>
      <c r="F245" s="9"/>
      <c r="G245" s="10">
        <v>197873.9</v>
      </c>
      <c r="H245" s="10">
        <v>197873.9</v>
      </c>
      <c r="I245" s="10">
        <v>2011</v>
      </c>
      <c r="J245" s="9"/>
      <c r="K245" s="9" t="s">
        <v>180</v>
      </c>
    </row>
    <row r="246" ht="14.5" spans="1:11">
      <c r="A246" s="9" t="s">
        <v>483</v>
      </c>
      <c r="B246" s="9" t="s">
        <v>192</v>
      </c>
      <c r="C246" s="10">
        <v>122405</v>
      </c>
      <c r="D246" s="10">
        <v>60981.91</v>
      </c>
      <c r="E246" s="10">
        <v>14860.06</v>
      </c>
      <c r="F246" s="9"/>
      <c r="G246" s="10">
        <v>198246.9</v>
      </c>
      <c r="H246" s="10">
        <v>198246.9</v>
      </c>
      <c r="I246" s="10">
        <v>2011</v>
      </c>
      <c r="J246" s="9"/>
      <c r="K246" s="9" t="s">
        <v>180</v>
      </c>
    </row>
    <row r="247" ht="14.5" spans="1:11">
      <c r="A247" s="9" t="s">
        <v>484</v>
      </c>
      <c r="B247" s="9" t="s">
        <v>362</v>
      </c>
      <c r="C247" s="10">
        <v>183500.8</v>
      </c>
      <c r="D247" s="10">
        <v>0</v>
      </c>
      <c r="E247" s="10">
        <v>18933.1</v>
      </c>
      <c r="F247" s="9"/>
      <c r="G247" s="10">
        <v>202433.9</v>
      </c>
      <c r="H247" s="10">
        <v>202433.9</v>
      </c>
      <c r="I247" s="10">
        <v>2011</v>
      </c>
      <c r="J247" s="9"/>
      <c r="K247" s="9" t="s">
        <v>180</v>
      </c>
    </row>
    <row r="248" ht="14.5" spans="1:11">
      <c r="A248" s="9" t="s">
        <v>485</v>
      </c>
      <c r="B248" s="9" t="s">
        <v>255</v>
      </c>
      <c r="C248" s="10">
        <v>140546.9</v>
      </c>
      <c r="D248" s="10">
        <v>33196.91</v>
      </c>
      <c r="E248" s="10">
        <v>26432.87</v>
      </c>
      <c r="F248" s="9"/>
      <c r="G248" s="10">
        <v>200176.7</v>
      </c>
      <c r="H248" s="10">
        <v>200176.7</v>
      </c>
      <c r="I248" s="10">
        <v>2011</v>
      </c>
      <c r="J248" s="9"/>
      <c r="K248" s="9" t="s">
        <v>180</v>
      </c>
    </row>
    <row r="249" ht="14.5" spans="1:11">
      <c r="A249" s="9" t="s">
        <v>486</v>
      </c>
      <c r="B249" s="9" t="s">
        <v>203</v>
      </c>
      <c r="C249" s="10">
        <v>105934.7</v>
      </c>
      <c r="D249" s="10">
        <v>73298.91</v>
      </c>
      <c r="E249" s="10">
        <v>16278.33</v>
      </c>
      <c r="F249" s="9"/>
      <c r="G249" s="10">
        <v>195511.9</v>
      </c>
      <c r="H249" s="10">
        <v>195511.9</v>
      </c>
      <c r="I249" s="10">
        <v>2011</v>
      </c>
      <c r="J249" s="9"/>
      <c r="K249" s="9" t="s">
        <v>180</v>
      </c>
    </row>
    <row r="250" ht="14.5" spans="1:11">
      <c r="A250" s="9" t="s">
        <v>487</v>
      </c>
      <c r="B250" s="9" t="s">
        <v>199</v>
      </c>
      <c r="C250" s="10">
        <v>88400.7</v>
      </c>
      <c r="D250" s="10">
        <v>107913.7</v>
      </c>
      <c r="E250" s="10">
        <v>2713.83</v>
      </c>
      <c r="F250" s="9"/>
      <c r="G250" s="10">
        <v>199028.2</v>
      </c>
      <c r="H250" s="10">
        <v>199028.2</v>
      </c>
      <c r="I250" s="10">
        <v>2011</v>
      </c>
      <c r="J250" s="9"/>
      <c r="K250" s="9" t="s">
        <v>180</v>
      </c>
    </row>
    <row r="251" ht="14.5" spans="1:11">
      <c r="A251" s="9" t="s">
        <v>488</v>
      </c>
      <c r="B251" s="9" t="s">
        <v>199</v>
      </c>
      <c r="C251" s="10">
        <v>88062</v>
      </c>
      <c r="D251" s="10">
        <v>135159.4</v>
      </c>
      <c r="E251" s="10">
        <v>7018.6</v>
      </c>
      <c r="F251" s="9"/>
      <c r="G251" s="10">
        <v>230240</v>
      </c>
      <c r="H251" s="10">
        <v>230240</v>
      </c>
      <c r="I251" s="10">
        <v>2011</v>
      </c>
      <c r="J251" s="9"/>
      <c r="K251" s="9" t="s">
        <v>180</v>
      </c>
    </row>
    <row r="252" ht="14.5" spans="1:11">
      <c r="A252" s="9" t="s">
        <v>489</v>
      </c>
      <c r="B252" s="9" t="s">
        <v>293</v>
      </c>
      <c r="C252" s="10">
        <v>130434.2</v>
      </c>
      <c r="D252" s="10">
        <v>4461.66</v>
      </c>
      <c r="E252" s="10">
        <v>70568.42</v>
      </c>
      <c r="F252" s="9"/>
      <c r="G252" s="10">
        <v>205464.3</v>
      </c>
      <c r="H252" s="10">
        <v>205464.3</v>
      </c>
      <c r="I252" s="10">
        <v>2011</v>
      </c>
      <c r="J252" s="9"/>
      <c r="K252" s="9" t="s">
        <v>180</v>
      </c>
    </row>
    <row r="253" ht="14.5" spans="1:11">
      <c r="A253" s="9" t="s">
        <v>490</v>
      </c>
      <c r="B253" s="9" t="s">
        <v>261</v>
      </c>
      <c r="C253" s="10">
        <v>123105</v>
      </c>
      <c r="D253" s="10">
        <v>84547.16</v>
      </c>
      <c r="E253" s="10">
        <v>16054.24</v>
      </c>
      <c r="F253" s="9"/>
      <c r="G253" s="10">
        <v>223706.4</v>
      </c>
      <c r="H253" s="10">
        <v>223706.4</v>
      </c>
      <c r="I253" s="10">
        <v>2011</v>
      </c>
      <c r="J253" s="9"/>
      <c r="K253" s="9" t="s">
        <v>180</v>
      </c>
    </row>
    <row r="254" ht="14.5" spans="1:11">
      <c r="A254" s="9" t="s">
        <v>491</v>
      </c>
      <c r="B254" s="9" t="s">
        <v>197</v>
      </c>
      <c r="C254" s="10">
        <v>257510.6</v>
      </c>
      <c r="D254" s="10">
        <v>880.16</v>
      </c>
      <c r="E254" s="10">
        <v>16159.5</v>
      </c>
      <c r="F254" s="9"/>
      <c r="G254" s="10">
        <v>274550.3</v>
      </c>
      <c r="H254" s="10">
        <v>274550.3</v>
      </c>
      <c r="I254" s="10">
        <v>2011</v>
      </c>
      <c r="J254" s="9"/>
      <c r="K254" s="9" t="s">
        <v>180</v>
      </c>
    </row>
    <row r="255" ht="14.5" spans="1:11">
      <c r="A255" s="9" t="s">
        <v>492</v>
      </c>
      <c r="B255" s="9" t="s">
        <v>493</v>
      </c>
      <c r="C255" s="10">
        <v>249375</v>
      </c>
      <c r="D255" s="10">
        <v>0</v>
      </c>
      <c r="E255" s="10">
        <v>0</v>
      </c>
      <c r="F255" s="9"/>
      <c r="G255" s="10">
        <v>249375</v>
      </c>
      <c r="H255" s="10">
        <v>249375</v>
      </c>
      <c r="I255" s="10">
        <v>2011</v>
      </c>
      <c r="J255" s="9"/>
      <c r="K255" s="9" t="s">
        <v>180</v>
      </c>
    </row>
    <row r="256" ht="14.5" spans="1:11">
      <c r="A256" s="9" t="s">
        <v>494</v>
      </c>
      <c r="B256" s="9" t="s">
        <v>255</v>
      </c>
      <c r="C256" s="10">
        <v>139167.4</v>
      </c>
      <c r="D256" s="10">
        <v>66596.28</v>
      </c>
      <c r="E256" s="10">
        <v>31070.15</v>
      </c>
      <c r="F256" s="9"/>
      <c r="G256" s="10">
        <v>236833.8</v>
      </c>
      <c r="H256" s="10">
        <v>236833.8</v>
      </c>
      <c r="I256" s="10">
        <v>2011</v>
      </c>
      <c r="J256" s="9"/>
      <c r="K256" s="9" t="s">
        <v>180</v>
      </c>
    </row>
    <row r="257" ht="29" spans="1:11">
      <c r="A257" s="9" t="s">
        <v>495</v>
      </c>
      <c r="B257" s="9" t="s">
        <v>319</v>
      </c>
      <c r="C257" s="10">
        <v>230827.1</v>
      </c>
      <c r="D257" s="10">
        <v>0</v>
      </c>
      <c r="E257" s="10">
        <v>0</v>
      </c>
      <c r="F257" s="9"/>
      <c r="G257" s="10">
        <v>230827.1</v>
      </c>
      <c r="H257" s="10">
        <v>230827.1</v>
      </c>
      <c r="I257" s="10">
        <v>2011</v>
      </c>
      <c r="J257" s="9"/>
      <c r="K257" s="9" t="s">
        <v>180</v>
      </c>
    </row>
    <row r="258" ht="14.5" spans="1:11">
      <c r="A258" s="9" t="s">
        <v>496</v>
      </c>
      <c r="B258" s="9" t="s">
        <v>457</v>
      </c>
      <c r="C258" s="10">
        <v>294580</v>
      </c>
      <c r="D258" s="10">
        <v>0</v>
      </c>
      <c r="E258" s="10">
        <v>0</v>
      </c>
      <c r="F258" s="9"/>
      <c r="G258" s="10">
        <v>294580</v>
      </c>
      <c r="H258" s="10">
        <v>294580</v>
      </c>
      <c r="I258" s="10">
        <v>2011</v>
      </c>
      <c r="J258" s="9"/>
      <c r="K258" s="9" t="s">
        <v>180</v>
      </c>
    </row>
    <row r="259" ht="14.5" spans="1:11">
      <c r="A259" s="9" t="s">
        <v>497</v>
      </c>
      <c r="B259" s="9" t="s">
        <v>199</v>
      </c>
      <c r="C259" s="10">
        <v>88400.7</v>
      </c>
      <c r="D259" s="10">
        <v>126778.9</v>
      </c>
      <c r="E259" s="10">
        <v>7228.67</v>
      </c>
      <c r="F259" s="9"/>
      <c r="G259" s="10">
        <v>222408.3</v>
      </c>
      <c r="H259" s="10">
        <v>222408.3</v>
      </c>
      <c r="I259" s="10">
        <v>2011</v>
      </c>
      <c r="J259" s="9"/>
      <c r="K259" s="9" t="s">
        <v>180</v>
      </c>
    </row>
    <row r="260" ht="14.5" spans="1:11">
      <c r="A260" s="9" t="s">
        <v>498</v>
      </c>
      <c r="B260" s="9" t="s">
        <v>261</v>
      </c>
      <c r="C260" s="10">
        <v>123105</v>
      </c>
      <c r="D260" s="10">
        <v>77259.53</v>
      </c>
      <c r="E260" s="10">
        <v>16054.2</v>
      </c>
      <c r="F260" s="9"/>
      <c r="G260" s="10">
        <v>216418.7</v>
      </c>
      <c r="H260" s="10">
        <v>216418.7</v>
      </c>
      <c r="I260" s="10">
        <v>2011</v>
      </c>
      <c r="J260" s="9"/>
      <c r="K260" s="9" t="s">
        <v>180</v>
      </c>
    </row>
    <row r="261" ht="14.5" spans="1:11">
      <c r="A261" s="9" t="s">
        <v>499</v>
      </c>
      <c r="B261" s="9" t="s">
        <v>179</v>
      </c>
      <c r="C261" s="10">
        <v>168692.6</v>
      </c>
      <c r="D261" s="10">
        <v>35096.74</v>
      </c>
      <c r="E261" s="10">
        <v>27802.89</v>
      </c>
      <c r="F261" s="9"/>
      <c r="G261" s="10">
        <v>231592.3</v>
      </c>
      <c r="H261" s="10">
        <v>231592.3</v>
      </c>
      <c r="I261" s="10">
        <v>2011</v>
      </c>
      <c r="J261" s="9"/>
      <c r="K261" s="9" t="s">
        <v>180</v>
      </c>
    </row>
    <row r="262" ht="14.5" spans="1:11">
      <c r="A262" s="9" t="s">
        <v>500</v>
      </c>
      <c r="B262" s="9" t="s">
        <v>261</v>
      </c>
      <c r="C262" s="10">
        <v>123105</v>
      </c>
      <c r="D262" s="10">
        <v>64525.66</v>
      </c>
      <c r="E262" s="10">
        <v>11909.38</v>
      </c>
      <c r="F262" s="9"/>
      <c r="G262" s="10">
        <v>199540.1</v>
      </c>
      <c r="H262" s="10">
        <v>199540.1</v>
      </c>
      <c r="I262" s="10">
        <v>2011</v>
      </c>
      <c r="J262" s="9"/>
      <c r="K262" s="9" t="s">
        <v>180</v>
      </c>
    </row>
    <row r="263" ht="14.5" spans="1:11">
      <c r="A263" s="9" t="s">
        <v>501</v>
      </c>
      <c r="B263" s="9" t="s">
        <v>255</v>
      </c>
      <c r="C263" s="10">
        <v>141648.9</v>
      </c>
      <c r="D263" s="10">
        <v>43574.57</v>
      </c>
      <c r="E263" s="10">
        <v>30952.65</v>
      </c>
      <c r="F263" s="9"/>
      <c r="G263" s="10">
        <v>216176.1</v>
      </c>
      <c r="H263" s="10">
        <v>216176.1</v>
      </c>
      <c r="I263" s="10">
        <v>2011</v>
      </c>
      <c r="J263" s="9"/>
      <c r="K263" s="9" t="s">
        <v>180</v>
      </c>
    </row>
    <row r="264" ht="14.5" spans="1:11">
      <c r="A264" s="9" t="s">
        <v>502</v>
      </c>
      <c r="B264" s="9" t="s">
        <v>218</v>
      </c>
      <c r="C264" s="10">
        <v>112441.8</v>
      </c>
      <c r="D264" s="10">
        <v>15338.11</v>
      </c>
      <c r="E264" s="10">
        <v>68766.28</v>
      </c>
      <c r="F264" s="9"/>
      <c r="G264" s="10">
        <v>196546.2</v>
      </c>
      <c r="H264" s="10">
        <v>196546.2</v>
      </c>
      <c r="I264" s="10">
        <v>2011</v>
      </c>
      <c r="J264" s="9"/>
      <c r="K264" s="9" t="s">
        <v>180</v>
      </c>
    </row>
    <row r="265" ht="14.5" spans="1:11">
      <c r="A265" s="9" t="s">
        <v>503</v>
      </c>
      <c r="B265" s="9" t="s">
        <v>293</v>
      </c>
      <c r="C265" s="10">
        <v>82235.56</v>
      </c>
      <c r="D265" s="10">
        <v>43352.6</v>
      </c>
      <c r="E265" s="10">
        <v>86590.93</v>
      </c>
      <c r="F265" s="9"/>
      <c r="G265" s="10">
        <v>212179.1</v>
      </c>
      <c r="H265" s="10">
        <v>212179.1</v>
      </c>
      <c r="I265" s="10">
        <v>2011</v>
      </c>
      <c r="J265" s="9"/>
      <c r="K265" s="9" t="s">
        <v>180</v>
      </c>
    </row>
    <row r="266" ht="14.5" spans="1:11">
      <c r="A266" s="9" t="s">
        <v>504</v>
      </c>
      <c r="B266" s="9" t="s">
        <v>261</v>
      </c>
      <c r="C266" s="10">
        <v>133769.9</v>
      </c>
      <c r="D266" s="10">
        <v>56093.64</v>
      </c>
      <c r="E266" s="10">
        <v>18879.06</v>
      </c>
      <c r="F266" s="9"/>
      <c r="G266" s="10">
        <v>208742.6</v>
      </c>
      <c r="H266" s="10">
        <v>208742.6</v>
      </c>
      <c r="I266" s="10">
        <v>2011</v>
      </c>
      <c r="J266" s="9"/>
      <c r="K266" s="9" t="s">
        <v>180</v>
      </c>
    </row>
    <row r="267" ht="14.5" spans="1:11">
      <c r="A267" s="9" t="s">
        <v>505</v>
      </c>
      <c r="B267" s="9" t="s">
        <v>186</v>
      </c>
      <c r="C267" s="10">
        <v>115381</v>
      </c>
      <c r="D267" s="10">
        <v>105028.9</v>
      </c>
      <c r="E267" s="10">
        <v>19016.4</v>
      </c>
      <c r="F267" s="9"/>
      <c r="G267" s="10">
        <v>239426.4</v>
      </c>
      <c r="H267" s="10">
        <v>239426.4</v>
      </c>
      <c r="I267" s="10">
        <v>2011</v>
      </c>
      <c r="J267" s="9"/>
      <c r="K267" s="9" t="s">
        <v>180</v>
      </c>
    </row>
    <row r="268" ht="14.5" spans="1:11">
      <c r="A268" s="9" t="s">
        <v>506</v>
      </c>
      <c r="B268" s="9" t="s">
        <v>236</v>
      </c>
      <c r="C268" s="10">
        <v>194566</v>
      </c>
      <c r="D268" s="10">
        <v>1109.1</v>
      </c>
      <c r="E268" s="10">
        <v>819.03</v>
      </c>
      <c r="F268" s="9"/>
      <c r="G268" s="10">
        <v>196494.1</v>
      </c>
      <c r="H268" s="10">
        <v>196494.1</v>
      </c>
      <c r="I268" s="10">
        <v>2011</v>
      </c>
      <c r="J268" s="9"/>
      <c r="K268" s="9" t="s">
        <v>180</v>
      </c>
    </row>
    <row r="269" ht="14.5" spans="1:11">
      <c r="A269" s="9" t="s">
        <v>507</v>
      </c>
      <c r="B269" s="9" t="s">
        <v>203</v>
      </c>
      <c r="C269" s="10">
        <v>105934.6</v>
      </c>
      <c r="D269" s="10">
        <v>96611.56</v>
      </c>
      <c r="E269" s="10">
        <v>12306.26</v>
      </c>
      <c r="F269" s="9"/>
      <c r="G269" s="10">
        <v>214852.5</v>
      </c>
      <c r="H269" s="10">
        <v>214852.5</v>
      </c>
      <c r="I269" s="10">
        <v>2011</v>
      </c>
      <c r="J269" s="9"/>
      <c r="K269" s="9" t="s">
        <v>180</v>
      </c>
    </row>
    <row r="270" ht="14.5" spans="1:11">
      <c r="A270" s="9" t="s">
        <v>508</v>
      </c>
      <c r="B270" s="9" t="s">
        <v>236</v>
      </c>
      <c r="C270" s="10">
        <v>102722.4</v>
      </c>
      <c r="D270" s="10">
        <v>7437</v>
      </c>
      <c r="E270" s="10">
        <v>118456.2</v>
      </c>
      <c r="F270" s="9"/>
      <c r="G270" s="10">
        <v>228615.6</v>
      </c>
      <c r="H270" s="10">
        <v>228615.6</v>
      </c>
      <c r="I270" s="10">
        <v>2011</v>
      </c>
      <c r="J270" s="9"/>
      <c r="K270" s="9" t="s">
        <v>180</v>
      </c>
    </row>
    <row r="271" ht="14.5" spans="1:11">
      <c r="A271" s="9" t="s">
        <v>509</v>
      </c>
      <c r="B271" s="9" t="s">
        <v>242</v>
      </c>
      <c r="C271" s="10">
        <v>187094.6</v>
      </c>
      <c r="D271" s="10">
        <v>2341.63</v>
      </c>
      <c r="E271" s="10">
        <v>11051.55</v>
      </c>
      <c r="F271" s="9"/>
      <c r="G271" s="10">
        <v>200487.7</v>
      </c>
      <c r="H271" s="10">
        <v>200487.7</v>
      </c>
      <c r="I271" s="10">
        <v>2011</v>
      </c>
      <c r="J271" s="9"/>
      <c r="K271" s="9" t="s">
        <v>180</v>
      </c>
    </row>
    <row r="272" ht="29" spans="1:11">
      <c r="A272" s="9" t="s">
        <v>510</v>
      </c>
      <c r="B272" s="9" t="s">
        <v>201</v>
      </c>
      <c r="C272" s="10">
        <v>158603.6</v>
      </c>
      <c r="D272" s="10">
        <v>2605.95</v>
      </c>
      <c r="E272" s="10">
        <v>46493.65</v>
      </c>
      <c r="F272" s="9"/>
      <c r="G272" s="10">
        <v>207703.2</v>
      </c>
      <c r="H272" s="10">
        <v>207703.2</v>
      </c>
      <c r="I272" s="10">
        <v>2011</v>
      </c>
      <c r="J272" s="9"/>
      <c r="K272" s="9" t="s">
        <v>180</v>
      </c>
    </row>
    <row r="273" ht="14.5" spans="1:11">
      <c r="A273" s="9" t="s">
        <v>511</v>
      </c>
      <c r="B273" s="9" t="s">
        <v>299</v>
      </c>
      <c r="C273" s="10">
        <v>77580.36</v>
      </c>
      <c r="D273" s="10">
        <v>119407.7</v>
      </c>
      <c r="E273" s="10">
        <v>11220.57</v>
      </c>
      <c r="F273" s="9"/>
      <c r="G273" s="10">
        <v>208208.6</v>
      </c>
      <c r="H273" s="10">
        <v>208208.6</v>
      </c>
      <c r="I273" s="10">
        <v>2011</v>
      </c>
      <c r="J273" s="9"/>
      <c r="K273" s="9" t="s">
        <v>180</v>
      </c>
    </row>
    <row r="274" ht="14.5" spans="1:11">
      <c r="A274" s="9" t="s">
        <v>512</v>
      </c>
      <c r="B274" s="9" t="s">
        <v>179</v>
      </c>
      <c r="C274" s="10">
        <v>63878.03</v>
      </c>
      <c r="D274" s="10">
        <v>24586.55</v>
      </c>
      <c r="E274" s="10">
        <v>119351.1</v>
      </c>
      <c r="F274" s="9"/>
      <c r="G274" s="10">
        <v>207815.6</v>
      </c>
      <c r="H274" s="10">
        <v>207815.6</v>
      </c>
      <c r="I274" s="10">
        <v>2011</v>
      </c>
      <c r="J274" s="9"/>
      <c r="K274" s="9" t="s">
        <v>180</v>
      </c>
    </row>
    <row r="275" ht="14.5" spans="1:11">
      <c r="A275" s="9" t="s">
        <v>513</v>
      </c>
      <c r="B275" s="9" t="s">
        <v>218</v>
      </c>
      <c r="C275" s="10">
        <v>112401.1</v>
      </c>
      <c r="D275" s="10">
        <v>45977.26</v>
      </c>
      <c r="E275" s="10">
        <v>40829.52</v>
      </c>
      <c r="F275" s="9"/>
      <c r="G275" s="10">
        <v>199207.8</v>
      </c>
      <c r="H275" s="10">
        <v>199207.8</v>
      </c>
      <c r="I275" s="10">
        <v>2011</v>
      </c>
      <c r="J275" s="9"/>
      <c r="K275" s="9" t="s">
        <v>180</v>
      </c>
    </row>
    <row r="276" ht="14.5" spans="1:11">
      <c r="A276" s="9" t="s">
        <v>514</v>
      </c>
      <c r="B276" s="9" t="s">
        <v>515</v>
      </c>
      <c r="C276" s="10">
        <v>208243.1</v>
      </c>
      <c r="D276" s="10">
        <v>0</v>
      </c>
      <c r="E276" s="10">
        <v>0</v>
      </c>
      <c r="F276" s="9"/>
      <c r="G276" s="10">
        <v>208243.1</v>
      </c>
      <c r="H276" s="10">
        <v>208243.1</v>
      </c>
      <c r="I276" s="10">
        <v>2011</v>
      </c>
      <c r="J276" s="9"/>
      <c r="K276" s="9" t="s">
        <v>180</v>
      </c>
    </row>
    <row r="277" ht="14.5" spans="1:11">
      <c r="A277" s="9" t="s">
        <v>516</v>
      </c>
      <c r="B277" s="9" t="s">
        <v>213</v>
      </c>
      <c r="C277" s="10">
        <v>261717.6</v>
      </c>
      <c r="D277" s="10">
        <v>0</v>
      </c>
      <c r="E277" s="10">
        <v>2357</v>
      </c>
      <c r="F277" s="9"/>
      <c r="G277" s="10">
        <v>264074.6</v>
      </c>
      <c r="H277" s="10">
        <v>264074.6</v>
      </c>
      <c r="I277" s="10">
        <v>2011</v>
      </c>
      <c r="J277" s="9"/>
      <c r="K277" s="9" t="s">
        <v>180</v>
      </c>
    </row>
    <row r="278" ht="14.5" spans="1:11">
      <c r="A278" s="9" t="s">
        <v>517</v>
      </c>
      <c r="B278" s="9" t="s">
        <v>236</v>
      </c>
      <c r="C278" s="10">
        <v>188341.6</v>
      </c>
      <c r="D278" s="10">
        <v>0</v>
      </c>
      <c r="E278" s="10">
        <v>10542.72</v>
      </c>
      <c r="F278" s="9"/>
      <c r="G278" s="10">
        <v>198884.3</v>
      </c>
      <c r="H278" s="10">
        <v>198884.3</v>
      </c>
      <c r="I278" s="10">
        <v>2011</v>
      </c>
      <c r="J278" s="9"/>
      <c r="K278" s="9" t="s">
        <v>180</v>
      </c>
    </row>
    <row r="279" ht="29" spans="1:11">
      <c r="A279" s="9" t="s">
        <v>518</v>
      </c>
      <c r="B279" s="9" t="s">
        <v>238</v>
      </c>
      <c r="C279" s="10">
        <v>210821.6</v>
      </c>
      <c r="D279" s="10">
        <v>0</v>
      </c>
      <c r="E279" s="10">
        <v>0</v>
      </c>
      <c r="F279" s="9"/>
      <c r="G279" s="10">
        <v>210821.6</v>
      </c>
      <c r="H279" s="10">
        <v>210821.6</v>
      </c>
      <c r="I279" s="10">
        <v>2011</v>
      </c>
      <c r="J279" s="9"/>
      <c r="K279" s="9" t="s">
        <v>180</v>
      </c>
    </row>
    <row r="280" ht="14.5" spans="1:11">
      <c r="A280" s="9" t="s">
        <v>519</v>
      </c>
      <c r="B280" s="9" t="s">
        <v>224</v>
      </c>
      <c r="C280" s="10">
        <v>190243.5</v>
      </c>
      <c r="D280" s="10">
        <v>0</v>
      </c>
      <c r="E280" s="10">
        <v>7105.58</v>
      </c>
      <c r="F280" s="9"/>
      <c r="G280" s="10">
        <v>197349</v>
      </c>
      <c r="H280" s="10">
        <v>197349</v>
      </c>
      <c r="I280" s="10">
        <v>2011</v>
      </c>
      <c r="J280" s="9"/>
      <c r="K280" s="9" t="s">
        <v>180</v>
      </c>
    </row>
    <row r="281" ht="14.5" spans="1:11">
      <c r="A281" s="9" t="s">
        <v>520</v>
      </c>
      <c r="B281" s="9" t="s">
        <v>261</v>
      </c>
      <c r="C281" s="10">
        <v>123105</v>
      </c>
      <c r="D281" s="10">
        <v>58270.63</v>
      </c>
      <c r="E281" s="10">
        <v>14738.61</v>
      </c>
      <c r="F281" s="9"/>
      <c r="G281" s="10">
        <v>196114.2</v>
      </c>
      <c r="H281" s="10">
        <v>196114.2</v>
      </c>
      <c r="I281" s="10">
        <v>2011</v>
      </c>
      <c r="J281" s="9"/>
      <c r="K281" s="9" t="s">
        <v>180</v>
      </c>
    </row>
    <row r="282" ht="14.5" spans="1:11">
      <c r="A282" s="9" t="s">
        <v>521</v>
      </c>
      <c r="B282" s="9" t="s">
        <v>362</v>
      </c>
      <c r="C282" s="10">
        <v>118602</v>
      </c>
      <c r="D282" s="10">
        <v>8601</v>
      </c>
      <c r="E282" s="10">
        <v>189082.7</v>
      </c>
      <c r="F282" s="9"/>
      <c r="G282" s="10">
        <v>316285.7</v>
      </c>
      <c r="H282" s="10">
        <v>316285.7</v>
      </c>
      <c r="I282" s="10">
        <v>2011</v>
      </c>
      <c r="J282" s="9"/>
      <c r="K282" s="9" t="s">
        <v>180</v>
      </c>
    </row>
    <row r="283" ht="14.5" spans="1:11">
      <c r="A283" s="9" t="s">
        <v>522</v>
      </c>
      <c r="B283" s="9" t="s">
        <v>213</v>
      </c>
      <c r="C283" s="10">
        <v>254027.6</v>
      </c>
      <c r="D283" s="10">
        <v>0</v>
      </c>
      <c r="E283" s="10">
        <v>5899.48</v>
      </c>
      <c r="F283" s="9"/>
      <c r="G283" s="10">
        <v>259927.1</v>
      </c>
      <c r="H283" s="10">
        <v>259927.1</v>
      </c>
      <c r="I283" s="10">
        <v>2011</v>
      </c>
      <c r="J283" s="9"/>
      <c r="K283" s="9" t="s">
        <v>180</v>
      </c>
    </row>
    <row r="284" ht="14.5" spans="1:11">
      <c r="A284" s="9" t="s">
        <v>523</v>
      </c>
      <c r="B284" s="9" t="s">
        <v>276</v>
      </c>
      <c r="C284" s="10">
        <v>194980.1</v>
      </c>
      <c r="D284" s="10">
        <v>0</v>
      </c>
      <c r="E284" s="10">
        <v>0</v>
      </c>
      <c r="F284" s="9"/>
      <c r="G284" s="10">
        <v>194980.1</v>
      </c>
      <c r="H284" s="10">
        <v>194980.1</v>
      </c>
      <c r="I284" s="10">
        <v>2011</v>
      </c>
      <c r="J284" s="9"/>
      <c r="K284" s="9" t="s">
        <v>180</v>
      </c>
    </row>
    <row r="285" ht="14.5" spans="1:11">
      <c r="A285" s="9" t="s">
        <v>524</v>
      </c>
      <c r="B285" s="9" t="s">
        <v>236</v>
      </c>
      <c r="C285" s="10">
        <v>195975.3</v>
      </c>
      <c r="D285" s="10">
        <v>0</v>
      </c>
      <c r="E285" s="10">
        <v>917.32</v>
      </c>
      <c r="F285" s="9"/>
      <c r="G285" s="10">
        <v>196892.6</v>
      </c>
      <c r="H285" s="10">
        <v>196892.6</v>
      </c>
      <c r="I285" s="10">
        <v>2011</v>
      </c>
      <c r="J285" s="9"/>
      <c r="K285" s="9" t="s">
        <v>180</v>
      </c>
    </row>
    <row r="286" ht="14.5" spans="1:11">
      <c r="A286" s="9" t="s">
        <v>525</v>
      </c>
      <c r="B286" s="9" t="s">
        <v>526</v>
      </c>
      <c r="C286" s="10">
        <v>256577</v>
      </c>
      <c r="D286" s="10">
        <v>0</v>
      </c>
      <c r="E286" s="10">
        <v>51322.5</v>
      </c>
      <c r="F286" s="9"/>
      <c r="G286" s="10">
        <v>307899.5</v>
      </c>
      <c r="H286" s="10">
        <v>307899.5</v>
      </c>
      <c r="I286" s="10">
        <v>2011</v>
      </c>
      <c r="J286" s="9"/>
      <c r="K286" s="9" t="s">
        <v>180</v>
      </c>
    </row>
    <row r="287" ht="14.5" spans="1:11">
      <c r="A287" s="9" t="s">
        <v>527</v>
      </c>
      <c r="B287" s="9" t="s">
        <v>179</v>
      </c>
      <c r="C287" s="10">
        <v>174872.6</v>
      </c>
      <c r="D287" s="10">
        <v>74050.3</v>
      </c>
      <c r="E287" s="10">
        <v>37424.11</v>
      </c>
      <c r="F287" s="9"/>
      <c r="G287" s="10">
        <v>286347.1</v>
      </c>
      <c r="H287" s="10">
        <v>286347.1</v>
      </c>
      <c r="I287" s="10">
        <v>2011</v>
      </c>
      <c r="J287" s="9"/>
      <c r="K287" s="9" t="s">
        <v>180</v>
      </c>
    </row>
    <row r="288" ht="14.5" spans="1:11">
      <c r="A288" s="9" t="s">
        <v>528</v>
      </c>
      <c r="B288" s="9" t="s">
        <v>255</v>
      </c>
      <c r="C288" s="10">
        <v>140546.9</v>
      </c>
      <c r="D288" s="10">
        <v>73207.61</v>
      </c>
      <c r="E288" s="10">
        <v>28988.36</v>
      </c>
      <c r="F288" s="9"/>
      <c r="G288" s="10">
        <v>242742.9</v>
      </c>
      <c r="H288" s="10">
        <v>242742.9</v>
      </c>
      <c r="I288" s="10">
        <v>2011</v>
      </c>
      <c r="J288" s="9"/>
      <c r="K288" s="9" t="s">
        <v>180</v>
      </c>
    </row>
    <row r="289" ht="14.5" spans="1:11">
      <c r="A289" s="9" t="s">
        <v>529</v>
      </c>
      <c r="B289" s="9" t="s">
        <v>188</v>
      </c>
      <c r="C289" s="10">
        <v>130458</v>
      </c>
      <c r="D289" s="10">
        <v>43329.66</v>
      </c>
      <c r="E289" s="10">
        <v>33299.41</v>
      </c>
      <c r="F289" s="9"/>
      <c r="G289" s="10">
        <v>207087</v>
      </c>
      <c r="H289" s="10">
        <v>207087</v>
      </c>
      <c r="I289" s="10">
        <v>2011</v>
      </c>
      <c r="J289" s="9"/>
      <c r="K289" s="9" t="s">
        <v>180</v>
      </c>
    </row>
    <row r="290" ht="14.5" spans="1:11">
      <c r="A290" s="9" t="s">
        <v>530</v>
      </c>
      <c r="B290" s="9" t="s">
        <v>261</v>
      </c>
      <c r="C290" s="10">
        <v>123105</v>
      </c>
      <c r="D290" s="10">
        <v>50298.75</v>
      </c>
      <c r="E290" s="10">
        <v>22721.82</v>
      </c>
      <c r="F290" s="9"/>
      <c r="G290" s="10">
        <v>196125.6</v>
      </c>
      <c r="H290" s="10">
        <v>196125.6</v>
      </c>
      <c r="I290" s="10">
        <v>2011</v>
      </c>
      <c r="J290" s="9"/>
      <c r="K290" s="9" t="s">
        <v>180</v>
      </c>
    </row>
    <row r="291" ht="14.5" spans="1:11">
      <c r="A291" s="9" t="s">
        <v>531</v>
      </c>
      <c r="B291" s="9" t="s">
        <v>236</v>
      </c>
      <c r="C291" s="10">
        <v>196061.3</v>
      </c>
      <c r="D291" s="10">
        <v>0</v>
      </c>
      <c r="E291" s="10">
        <v>4749.91</v>
      </c>
      <c r="F291" s="9"/>
      <c r="G291" s="10">
        <v>200811.2</v>
      </c>
      <c r="H291" s="10">
        <v>200811.2</v>
      </c>
      <c r="I291" s="10">
        <v>2011</v>
      </c>
      <c r="J291" s="9"/>
      <c r="K291" s="9" t="s">
        <v>180</v>
      </c>
    </row>
    <row r="292" ht="14.5" spans="1:11">
      <c r="A292" s="9" t="s">
        <v>532</v>
      </c>
      <c r="B292" s="9" t="s">
        <v>188</v>
      </c>
      <c r="C292" s="10">
        <v>130466.6</v>
      </c>
      <c r="D292" s="10">
        <v>44651.56</v>
      </c>
      <c r="E292" s="10">
        <v>22315.92</v>
      </c>
      <c r="F292" s="9"/>
      <c r="G292" s="10">
        <v>197434.1</v>
      </c>
      <c r="H292" s="10">
        <v>197434.1</v>
      </c>
      <c r="I292" s="10">
        <v>2011</v>
      </c>
      <c r="J292" s="9"/>
      <c r="K292" s="9" t="s">
        <v>180</v>
      </c>
    </row>
    <row r="293" ht="14.5" spans="1:11">
      <c r="A293" s="9" t="s">
        <v>533</v>
      </c>
      <c r="B293" s="9" t="s">
        <v>242</v>
      </c>
      <c r="C293" s="10">
        <v>189841.6</v>
      </c>
      <c r="D293" s="10">
        <v>444.6</v>
      </c>
      <c r="E293" s="10">
        <v>5213.4</v>
      </c>
      <c r="F293" s="9"/>
      <c r="G293" s="10">
        <v>195499.6</v>
      </c>
      <c r="H293" s="10">
        <v>195499.6</v>
      </c>
      <c r="I293" s="10">
        <v>2011</v>
      </c>
      <c r="J293" s="9"/>
      <c r="K293" s="9" t="s">
        <v>180</v>
      </c>
    </row>
    <row r="294" ht="14.5" spans="1:11">
      <c r="A294" s="9" t="s">
        <v>534</v>
      </c>
      <c r="B294" s="9" t="s">
        <v>236</v>
      </c>
      <c r="C294" s="10">
        <v>188341.6</v>
      </c>
      <c r="D294" s="10">
        <v>0</v>
      </c>
      <c r="E294" s="10">
        <v>16206.24</v>
      </c>
      <c r="F294" s="9"/>
      <c r="G294" s="10">
        <v>204547.9</v>
      </c>
      <c r="H294" s="10">
        <v>204547.9</v>
      </c>
      <c r="I294" s="10">
        <v>2011</v>
      </c>
      <c r="J294" s="9"/>
      <c r="K294" s="9" t="s">
        <v>180</v>
      </c>
    </row>
    <row r="295" ht="14.5" spans="1:11">
      <c r="A295" s="9" t="s">
        <v>535</v>
      </c>
      <c r="B295" s="9" t="s">
        <v>266</v>
      </c>
      <c r="C295" s="10">
        <v>171236</v>
      </c>
      <c r="D295" s="10">
        <v>0</v>
      </c>
      <c r="E295" s="10">
        <v>29110.14</v>
      </c>
      <c r="F295" s="9"/>
      <c r="G295" s="10">
        <v>200346.2</v>
      </c>
      <c r="H295" s="10">
        <v>200346.2</v>
      </c>
      <c r="I295" s="10">
        <v>2011</v>
      </c>
      <c r="J295" s="9"/>
      <c r="K295" s="9" t="s">
        <v>180</v>
      </c>
    </row>
    <row r="296" ht="14.5" spans="1:11">
      <c r="A296" s="9" t="s">
        <v>536</v>
      </c>
      <c r="B296" s="9" t="s">
        <v>232</v>
      </c>
      <c r="C296" s="10">
        <v>205609.6</v>
      </c>
      <c r="D296" s="10">
        <v>0</v>
      </c>
      <c r="E296" s="10">
        <v>0</v>
      </c>
      <c r="F296" s="9"/>
      <c r="G296" s="10">
        <v>205609.6</v>
      </c>
      <c r="H296" s="10">
        <v>205609.6</v>
      </c>
      <c r="I296" s="10">
        <v>2011</v>
      </c>
      <c r="J296" s="9"/>
      <c r="K296" s="9" t="s">
        <v>180</v>
      </c>
    </row>
    <row r="297" ht="14.5" spans="1:11">
      <c r="A297" s="9" t="s">
        <v>537</v>
      </c>
      <c r="B297" s="9" t="s">
        <v>255</v>
      </c>
      <c r="C297" s="10">
        <v>140546.9</v>
      </c>
      <c r="D297" s="10">
        <v>31841.33</v>
      </c>
      <c r="E297" s="10">
        <v>23479.99</v>
      </c>
      <c r="F297" s="9"/>
      <c r="G297" s="10">
        <v>195868.2</v>
      </c>
      <c r="H297" s="10">
        <v>195868.2</v>
      </c>
      <c r="I297" s="10">
        <v>2011</v>
      </c>
      <c r="J297" s="9"/>
      <c r="K297" s="9" t="s">
        <v>180</v>
      </c>
    </row>
    <row r="298" ht="14.5" spans="1:11">
      <c r="A298" s="9" t="s">
        <v>538</v>
      </c>
      <c r="B298" s="9" t="s">
        <v>192</v>
      </c>
      <c r="C298" s="10">
        <v>139581</v>
      </c>
      <c r="D298" s="10">
        <v>33418.92</v>
      </c>
      <c r="E298" s="10">
        <v>29333.37</v>
      </c>
      <c r="F298" s="9"/>
      <c r="G298" s="10">
        <v>202333.3</v>
      </c>
      <c r="H298" s="10">
        <v>202333.3</v>
      </c>
      <c r="I298" s="10">
        <v>2011</v>
      </c>
      <c r="J298" s="9"/>
      <c r="K298" s="9" t="s">
        <v>180</v>
      </c>
    </row>
    <row r="299" ht="14.5" spans="1:11">
      <c r="A299" s="9" t="s">
        <v>539</v>
      </c>
      <c r="B299" s="9" t="s">
        <v>203</v>
      </c>
      <c r="C299" s="10">
        <v>105934.7</v>
      </c>
      <c r="D299" s="10">
        <v>71960.12</v>
      </c>
      <c r="E299" s="10">
        <v>28447.45</v>
      </c>
      <c r="F299" s="9"/>
      <c r="G299" s="10">
        <v>206342.2</v>
      </c>
      <c r="H299" s="10">
        <v>206342.2</v>
      </c>
      <c r="I299" s="10">
        <v>2011</v>
      </c>
      <c r="J299" s="9"/>
      <c r="K299" s="9" t="s">
        <v>180</v>
      </c>
    </row>
    <row r="300" ht="14.5" spans="1:11">
      <c r="A300" s="9" t="s">
        <v>540</v>
      </c>
      <c r="B300" s="9" t="s">
        <v>541</v>
      </c>
      <c r="C300" s="10">
        <v>77916</v>
      </c>
      <c r="D300" s="10">
        <v>56120.71</v>
      </c>
      <c r="E300" s="10">
        <v>198306.9</v>
      </c>
      <c r="F300" s="9"/>
      <c r="G300" s="10">
        <v>332343.6</v>
      </c>
      <c r="H300" s="10">
        <v>332343.6</v>
      </c>
      <c r="I300" s="10">
        <v>2011</v>
      </c>
      <c r="J300" s="9"/>
      <c r="K300" s="9" t="s">
        <v>180</v>
      </c>
    </row>
    <row r="301" ht="14.5" spans="1:11">
      <c r="A301" s="9" t="s">
        <v>542</v>
      </c>
      <c r="B301" s="9" t="s">
        <v>543</v>
      </c>
      <c r="C301" s="10">
        <v>199765.7</v>
      </c>
      <c r="D301" s="10">
        <v>0</v>
      </c>
      <c r="E301" s="10">
        <v>0</v>
      </c>
      <c r="F301" s="9"/>
      <c r="G301" s="10">
        <v>199765.7</v>
      </c>
      <c r="H301" s="10">
        <v>199765.7</v>
      </c>
      <c r="I301" s="10">
        <v>2011</v>
      </c>
      <c r="J301" s="9"/>
      <c r="K301" s="9" t="s">
        <v>180</v>
      </c>
    </row>
    <row r="302" ht="14.5" spans="1:11">
      <c r="A302" s="9" t="s">
        <v>544</v>
      </c>
      <c r="B302" s="9" t="s">
        <v>199</v>
      </c>
      <c r="C302" s="10">
        <v>88400.7</v>
      </c>
      <c r="D302" s="10">
        <v>119951.7</v>
      </c>
      <c r="E302" s="10">
        <v>11893.84</v>
      </c>
      <c r="F302" s="9"/>
      <c r="G302" s="10">
        <v>220246.3</v>
      </c>
      <c r="H302" s="10">
        <v>220246.3</v>
      </c>
      <c r="I302" s="10">
        <v>2011</v>
      </c>
      <c r="J302" s="9"/>
      <c r="K302" s="9" t="s">
        <v>180</v>
      </c>
    </row>
    <row r="303" ht="14.5" spans="1:11">
      <c r="A303" s="9" t="s">
        <v>545</v>
      </c>
      <c r="B303" s="9" t="s">
        <v>179</v>
      </c>
      <c r="C303" s="10">
        <v>168692.6</v>
      </c>
      <c r="D303" s="10">
        <v>54342.28</v>
      </c>
      <c r="E303" s="10">
        <v>15444.38</v>
      </c>
      <c r="F303" s="9"/>
      <c r="G303" s="10">
        <v>238479.3</v>
      </c>
      <c r="H303" s="10">
        <v>238479.3</v>
      </c>
      <c r="I303" s="10">
        <v>2011</v>
      </c>
      <c r="J303" s="9"/>
      <c r="K303" s="9" t="s">
        <v>180</v>
      </c>
    </row>
    <row r="304" ht="14.5" spans="1:11">
      <c r="A304" s="9" t="s">
        <v>546</v>
      </c>
      <c r="B304" s="9" t="s">
        <v>203</v>
      </c>
      <c r="C304" s="10">
        <v>105934.7</v>
      </c>
      <c r="D304" s="10">
        <v>76726.73</v>
      </c>
      <c r="E304" s="10">
        <v>17713.43</v>
      </c>
      <c r="F304" s="9"/>
      <c r="G304" s="10">
        <v>200374.8</v>
      </c>
      <c r="H304" s="10">
        <v>200374.8</v>
      </c>
      <c r="I304" s="10">
        <v>2011</v>
      </c>
      <c r="J304" s="9"/>
      <c r="K304" s="9" t="s">
        <v>180</v>
      </c>
    </row>
    <row r="305" ht="14.5" spans="1:11">
      <c r="A305" s="9" t="s">
        <v>547</v>
      </c>
      <c r="B305" s="9" t="s">
        <v>203</v>
      </c>
      <c r="C305" s="10">
        <v>105934.7</v>
      </c>
      <c r="D305" s="10">
        <v>89773.95</v>
      </c>
      <c r="E305" s="10">
        <v>14007.96</v>
      </c>
      <c r="F305" s="9"/>
      <c r="G305" s="10">
        <v>209716.6</v>
      </c>
      <c r="H305" s="10">
        <v>209716.6</v>
      </c>
      <c r="I305" s="10">
        <v>2011</v>
      </c>
      <c r="J305" s="9"/>
      <c r="K305" s="9" t="s">
        <v>180</v>
      </c>
    </row>
    <row r="306" ht="14.5" spans="1:11">
      <c r="A306" s="9" t="s">
        <v>548</v>
      </c>
      <c r="B306" s="9" t="s">
        <v>261</v>
      </c>
      <c r="C306" s="10">
        <v>122820.4</v>
      </c>
      <c r="D306" s="10">
        <v>66083.91</v>
      </c>
      <c r="E306" s="10">
        <v>15329.64</v>
      </c>
      <c r="F306" s="9"/>
      <c r="G306" s="10">
        <v>204233.9</v>
      </c>
      <c r="H306" s="10">
        <v>204233.9</v>
      </c>
      <c r="I306" s="10">
        <v>2011</v>
      </c>
      <c r="J306" s="9"/>
      <c r="K306" s="9" t="s">
        <v>180</v>
      </c>
    </row>
    <row r="307" ht="14.5" spans="1:11">
      <c r="A307" s="9" t="s">
        <v>549</v>
      </c>
      <c r="B307" s="9" t="s">
        <v>218</v>
      </c>
      <c r="C307" s="10">
        <v>63811.18</v>
      </c>
      <c r="D307" s="10">
        <v>57966.33</v>
      </c>
      <c r="E307" s="10">
        <v>98578.97</v>
      </c>
      <c r="F307" s="9"/>
      <c r="G307" s="10">
        <v>220356.5</v>
      </c>
      <c r="H307" s="10">
        <v>220356.5</v>
      </c>
      <c r="I307" s="10">
        <v>2011</v>
      </c>
      <c r="J307" s="9"/>
      <c r="K307" s="9" t="s">
        <v>180</v>
      </c>
    </row>
    <row r="308" ht="14.5" spans="1:11">
      <c r="A308" s="9" t="s">
        <v>550</v>
      </c>
      <c r="B308" s="9" t="s">
        <v>427</v>
      </c>
      <c r="C308" s="10">
        <v>206752</v>
      </c>
      <c r="D308" s="10">
        <v>0</v>
      </c>
      <c r="E308" s="10">
        <v>0</v>
      </c>
      <c r="F308" s="9"/>
      <c r="G308" s="10">
        <v>206752</v>
      </c>
      <c r="H308" s="10">
        <v>206752</v>
      </c>
      <c r="I308" s="10">
        <v>2011</v>
      </c>
      <c r="J308" s="9"/>
      <c r="K308" s="9" t="s">
        <v>180</v>
      </c>
    </row>
    <row r="309" ht="14.5" spans="1:11">
      <c r="A309" s="9" t="s">
        <v>551</v>
      </c>
      <c r="B309" s="9" t="s">
        <v>179</v>
      </c>
      <c r="C309" s="10">
        <v>168692.6</v>
      </c>
      <c r="D309" s="10">
        <v>66199.23</v>
      </c>
      <c r="E309" s="10">
        <v>14401.43</v>
      </c>
      <c r="F309" s="9"/>
      <c r="G309" s="10">
        <v>249293.3</v>
      </c>
      <c r="H309" s="10">
        <v>249293.3</v>
      </c>
      <c r="I309" s="10">
        <v>2011</v>
      </c>
      <c r="J309" s="9"/>
      <c r="K309" s="9" t="s">
        <v>180</v>
      </c>
    </row>
    <row r="310" ht="14.5" spans="1:11">
      <c r="A310" s="9" t="s">
        <v>552</v>
      </c>
      <c r="B310" s="9" t="s">
        <v>192</v>
      </c>
      <c r="C310" s="10">
        <v>122405</v>
      </c>
      <c r="D310" s="10">
        <v>71862.8</v>
      </c>
      <c r="E310" s="10">
        <v>6407.34</v>
      </c>
      <c r="F310" s="9"/>
      <c r="G310" s="10">
        <v>200675.1</v>
      </c>
      <c r="H310" s="10">
        <v>200675.1</v>
      </c>
      <c r="I310" s="10">
        <v>2011</v>
      </c>
      <c r="J310" s="9"/>
      <c r="K310" s="9" t="s">
        <v>180</v>
      </c>
    </row>
    <row r="311" ht="14.5" spans="1:11">
      <c r="A311" s="9" t="s">
        <v>553</v>
      </c>
      <c r="B311" s="9" t="s">
        <v>299</v>
      </c>
      <c r="C311" s="10">
        <v>78949.19</v>
      </c>
      <c r="D311" s="10">
        <v>102454.8</v>
      </c>
      <c r="E311" s="10">
        <v>14718.05</v>
      </c>
      <c r="F311" s="9"/>
      <c r="G311" s="10">
        <v>196122</v>
      </c>
      <c r="H311" s="10">
        <v>196122</v>
      </c>
      <c r="I311" s="10">
        <v>2011</v>
      </c>
      <c r="J311" s="9"/>
      <c r="K311" s="9" t="s">
        <v>180</v>
      </c>
    </row>
    <row r="312" ht="14.5" spans="1:11">
      <c r="A312" s="9" t="s">
        <v>554</v>
      </c>
      <c r="B312" s="9" t="s">
        <v>203</v>
      </c>
      <c r="C312" s="10">
        <v>105934.7</v>
      </c>
      <c r="D312" s="10">
        <v>68438.92</v>
      </c>
      <c r="E312" s="10">
        <v>22759.89</v>
      </c>
      <c r="F312" s="9"/>
      <c r="G312" s="10">
        <v>197133.5</v>
      </c>
      <c r="H312" s="10">
        <v>197133.5</v>
      </c>
      <c r="I312" s="10">
        <v>2011</v>
      </c>
      <c r="J312" s="9"/>
      <c r="K312" s="9" t="s">
        <v>180</v>
      </c>
    </row>
    <row r="313" ht="14.5" spans="1:11">
      <c r="A313" s="9" t="s">
        <v>555</v>
      </c>
      <c r="B313" s="9" t="s">
        <v>188</v>
      </c>
      <c r="C313" s="10">
        <v>130466.6</v>
      </c>
      <c r="D313" s="10">
        <v>43708.28</v>
      </c>
      <c r="E313" s="10">
        <v>30690.37</v>
      </c>
      <c r="F313" s="9"/>
      <c r="G313" s="10">
        <v>204865.2</v>
      </c>
      <c r="H313" s="10">
        <v>204865.2</v>
      </c>
      <c r="I313" s="10">
        <v>2011</v>
      </c>
      <c r="J313" s="9"/>
      <c r="K313" s="9" t="s">
        <v>180</v>
      </c>
    </row>
    <row r="314" ht="14.5" spans="1:11">
      <c r="A314" s="9" t="s">
        <v>556</v>
      </c>
      <c r="B314" s="9" t="s">
        <v>179</v>
      </c>
      <c r="C314" s="10">
        <v>147158.9</v>
      </c>
      <c r="D314" s="10">
        <v>64985.85</v>
      </c>
      <c r="E314" s="10">
        <v>39540.46</v>
      </c>
      <c r="F314" s="9"/>
      <c r="G314" s="10">
        <v>251685.2</v>
      </c>
      <c r="H314" s="10">
        <v>251685.2</v>
      </c>
      <c r="I314" s="10">
        <v>2011</v>
      </c>
      <c r="J314" s="9"/>
      <c r="K314" s="9" t="s">
        <v>180</v>
      </c>
    </row>
    <row r="315" ht="14.5" spans="1:11">
      <c r="A315" s="9" t="s">
        <v>557</v>
      </c>
      <c r="B315" s="9" t="s">
        <v>182</v>
      </c>
      <c r="C315" s="10">
        <v>173453.3</v>
      </c>
      <c r="D315" s="10">
        <v>0</v>
      </c>
      <c r="E315" s="10">
        <v>26017.99</v>
      </c>
      <c r="F315" s="9"/>
      <c r="G315" s="10">
        <v>199471.3</v>
      </c>
      <c r="H315" s="10">
        <v>199471.3</v>
      </c>
      <c r="I315" s="10">
        <v>2011</v>
      </c>
      <c r="J315" s="9"/>
      <c r="K315" s="9" t="s">
        <v>180</v>
      </c>
    </row>
    <row r="316" ht="29" spans="1:11">
      <c r="A316" s="9" t="s">
        <v>558</v>
      </c>
      <c r="B316" s="9" t="s">
        <v>238</v>
      </c>
      <c r="C316" s="10">
        <v>195256.1</v>
      </c>
      <c r="D316" s="10">
        <v>0</v>
      </c>
      <c r="E316" s="10">
        <v>408</v>
      </c>
      <c r="F316" s="9"/>
      <c r="G316" s="10">
        <v>195664.1</v>
      </c>
      <c r="H316" s="10">
        <v>195664.1</v>
      </c>
      <c r="I316" s="10">
        <v>2011</v>
      </c>
      <c r="J316" s="9"/>
      <c r="K316" s="9" t="s">
        <v>180</v>
      </c>
    </row>
    <row r="317" ht="29" spans="1:11">
      <c r="A317" s="9" t="s">
        <v>559</v>
      </c>
      <c r="B317" s="9" t="s">
        <v>201</v>
      </c>
      <c r="C317" s="10">
        <v>73754.05</v>
      </c>
      <c r="D317" s="10">
        <v>18679.06</v>
      </c>
      <c r="E317" s="10">
        <v>139279.7</v>
      </c>
      <c r="F317" s="9"/>
      <c r="G317" s="10">
        <v>231712.8</v>
      </c>
      <c r="H317" s="10">
        <v>231712.8</v>
      </c>
      <c r="I317" s="10">
        <v>2011</v>
      </c>
      <c r="J317" s="9"/>
      <c r="K317" s="9" t="s">
        <v>180</v>
      </c>
    </row>
    <row r="318" ht="14.5" spans="1:11">
      <c r="A318" s="9" t="s">
        <v>560</v>
      </c>
      <c r="B318" s="9" t="s">
        <v>261</v>
      </c>
      <c r="C318" s="10">
        <v>123105</v>
      </c>
      <c r="D318" s="10">
        <v>67514.41</v>
      </c>
      <c r="E318" s="10">
        <v>7386.3</v>
      </c>
      <c r="F318" s="9"/>
      <c r="G318" s="10">
        <v>198005.7</v>
      </c>
      <c r="H318" s="10">
        <v>198005.7</v>
      </c>
      <c r="I318" s="10">
        <v>2011</v>
      </c>
      <c r="J318" s="9"/>
      <c r="K318" s="9" t="s">
        <v>180</v>
      </c>
    </row>
    <row r="319" ht="14.5" spans="1:11">
      <c r="A319" s="9" t="s">
        <v>561</v>
      </c>
      <c r="B319" s="9" t="s">
        <v>205</v>
      </c>
      <c r="C319" s="10">
        <v>240731.9</v>
      </c>
      <c r="D319" s="10">
        <v>0</v>
      </c>
      <c r="E319" s="10">
        <v>114.37</v>
      </c>
      <c r="F319" s="9"/>
      <c r="G319" s="10">
        <v>240846.3</v>
      </c>
      <c r="H319" s="10">
        <v>240846.3</v>
      </c>
      <c r="I319" s="10">
        <v>2011</v>
      </c>
      <c r="J319" s="9"/>
      <c r="K319" s="9" t="s">
        <v>180</v>
      </c>
    </row>
    <row r="320" ht="14.5" spans="1:11">
      <c r="A320" s="9" t="s">
        <v>562</v>
      </c>
      <c r="B320" s="9" t="s">
        <v>194</v>
      </c>
      <c r="C320" s="10">
        <v>86840</v>
      </c>
      <c r="D320" s="10">
        <v>102118.8</v>
      </c>
      <c r="E320" s="10">
        <v>13390.01</v>
      </c>
      <c r="F320" s="9"/>
      <c r="G320" s="10">
        <v>202348.8</v>
      </c>
      <c r="H320" s="10">
        <v>202348.8</v>
      </c>
      <c r="I320" s="10">
        <v>2011</v>
      </c>
      <c r="J320" s="9"/>
      <c r="K320" s="9" t="s">
        <v>180</v>
      </c>
    </row>
    <row r="321" ht="14.5" spans="1:11">
      <c r="A321" s="9" t="s">
        <v>563</v>
      </c>
      <c r="B321" s="9" t="s">
        <v>362</v>
      </c>
      <c r="C321" s="10">
        <v>109667</v>
      </c>
      <c r="D321" s="10">
        <v>13707.84</v>
      </c>
      <c r="E321" s="10">
        <v>79648.18</v>
      </c>
      <c r="F321" s="9"/>
      <c r="G321" s="10">
        <v>203023.1</v>
      </c>
      <c r="H321" s="10">
        <v>203023.1</v>
      </c>
      <c r="I321" s="10">
        <v>2011</v>
      </c>
      <c r="J321" s="9"/>
      <c r="K321" s="9" t="s">
        <v>180</v>
      </c>
    </row>
    <row r="322" ht="14.5" spans="1:11">
      <c r="A322" s="9" t="s">
        <v>564</v>
      </c>
      <c r="B322" s="9" t="s">
        <v>205</v>
      </c>
      <c r="C322" s="10">
        <v>246305.6</v>
      </c>
      <c r="D322" s="10">
        <v>0</v>
      </c>
      <c r="E322" s="10">
        <v>0</v>
      </c>
      <c r="F322" s="9"/>
      <c r="G322" s="10">
        <v>246305.6</v>
      </c>
      <c r="H322" s="10">
        <v>246305.6</v>
      </c>
      <c r="I322" s="10">
        <v>2011</v>
      </c>
      <c r="J322" s="9"/>
      <c r="K322" s="9" t="s">
        <v>180</v>
      </c>
    </row>
    <row r="323" ht="14.5" spans="1:11">
      <c r="A323" s="9" t="s">
        <v>565</v>
      </c>
      <c r="B323" s="9" t="s">
        <v>190</v>
      </c>
      <c r="C323" s="10">
        <v>149044.6</v>
      </c>
      <c r="D323" s="10">
        <v>46800.24</v>
      </c>
      <c r="E323" s="10">
        <v>5506.27</v>
      </c>
      <c r="F323" s="9"/>
      <c r="G323" s="10">
        <v>201351.1</v>
      </c>
      <c r="H323" s="10">
        <v>201351.1</v>
      </c>
      <c r="I323" s="10">
        <v>2011</v>
      </c>
      <c r="J323" s="9"/>
      <c r="K323" s="9" t="s">
        <v>180</v>
      </c>
    </row>
    <row r="324" ht="29" spans="1:11">
      <c r="A324" s="9" t="s">
        <v>566</v>
      </c>
      <c r="B324" s="9" t="s">
        <v>274</v>
      </c>
      <c r="C324" s="10">
        <v>194999.4</v>
      </c>
      <c r="D324" s="10">
        <v>71344.88</v>
      </c>
      <c r="E324" s="10">
        <v>33149.9</v>
      </c>
      <c r="F324" s="9"/>
      <c r="G324" s="10">
        <v>299494.2</v>
      </c>
      <c r="H324" s="10">
        <v>299494.2</v>
      </c>
      <c r="I324" s="10">
        <v>2011</v>
      </c>
      <c r="J324" s="9"/>
      <c r="K324" s="9" t="s">
        <v>180</v>
      </c>
    </row>
    <row r="325" ht="14.5" spans="1:11">
      <c r="A325" s="9" t="s">
        <v>567</v>
      </c>
      <c r="B325" s="9" t="s">
        <v>203</v>
      </c>
      <c r="C325" s="10">
        <v>110638.7</v>
      </c>
      <c r="D325" s="10">
        <v>65587.13</v>
      </c>
      <c r="E325" s="10">
        <v>26005.7</v>
      </c>
      <c r="F325" s="9"/>
      <c r="G325" s="10">
        <v>202231.5</v>
      </c>
      <c r="H325" s="10">
        <v>202231.5</v>
      </c>
      <c r="I325" s="10">
        <v>2011</v>
      </c>
      <c r="J325" s="9"/>
      <c r="K325" s="9" t="s">
        <v>180</v>
      </c>
    </row>
    <row r="326" ht="14.5" spans="1:11">
      <c r="A326" s="9" t="s">
        <v>568</v>
      </c>
      <c r="B326" s="9" t="s">
        <v>203</v>
      </c>
      <c r="C326" s="10">
        <v>105934.7</v>
      </c>
      <c r="D326" s="10">
        <v>75817.75</v>
      </c>
      <c r="E326" s="10">
        <v>17540.56</v>
      </c>
      <c r="F326" s="9"/>
      <c r="G326" s="10">
        <v>199293</v>
      </c>
      <c r="H326" s="10">
        <v>199293</v>
      </c>
      <c r="I326" s="10">
        <v>2011</v>
      </c>
      <c r="J326" s="9"/>
      <c r="K326" s="9" t="s">
        <v>180</v>
      </c>
    </row>
    <row r="327" ht="14.5" spans="1:11">
      <c r="A327" s="9" t="s">
        <v>569</v>
      </c>
      <c r="B327" s="9" t="s">
        <v>236</v>
      </c>
      <c r="C327" s="10">
        <v>188341.6</v>
      </c>
      <c r="D327" s="10">
        <v>0</v>
      </c>
      <c r="E327" s="10">
        <v>12119.37</v>
      </c>
      <c r="F327" s="9"/>
      <c r="G327" s="10">
        <v>200461</v>
      </c>
      <c r="H327" s="10">
        <v>200461</v>
      </c>
      <c r="I327" s="10">
        <v>2011</v>
      </c>
      <c r="J327" s="9"/>
      <c r="K327" s="9" t="s">
        <v>180</v>
      </c>
    </row>
    <row r="328" ht="14.5" spans="1:11">
      <c r="A328" s="9" t="s">
        <v>570</v>
      </c>
      <c r="B328" s="9" t="s">
        <v>188</v>
      </c>
      <c r="C328" s="10">
        <v>130457.9</v>
      </c>
      <c r="D328" s="10">
        <v>51864.26</v>
      </c>
      <c r="E328" s="10">
        <v>50380.44</v>
      </c>
      <c r="F328" s="9"/>
      <c r="G328" s="10">
        <v>232702.6</v>
      </c>
      <c r="H328" s="10">
        <v>232702.6</v>
      </c>
      <c r="I328" s="10">
        <v>2011</v>
      </c>
      <c r="J328" s="9"/>
      <c r="K328" s="9" t="s">
        <v>180</v>
      </c>
    </row>
    <row r="329" ht="14.5" spans="1:11">
      <c r="A329" s="9" t="s">
        <v>571</v>
      </c>
      <c r="B329" s="9" t="s">
        <v>248</v>
      </c>
      <c r="C329" s="10">
        <v>140546.6</v>
      </c>
      <c r="D329" s="10">
        <v>53209.03</v>
      </c>
      <c r="E329" s="10">
        <v>20429.43</v>
      </c>
      <c r="F329" s="9"/>
      <c r="G329" s="10">
        <v>214185.1</v>
      </c>
      <c r="H329" s="10">
        <v>214185.1</v>
      </c>
      <c r="I329" s="10">
        <v>2011</v>
      </c>
      <c r="J329" s="9"/>
      <c r="K329" s="9" t="s">
        <v>180</v>
      </c>
    </row>
    <row r="330" ht="14.5" spans="1:11">
      <c r="A330" s="9" t="s">
        <v>572</v>
      </c>
      <c r="B330" s="9" t="s">
        <v>295</v>
      </c>
      <c r="C330" s="10">
        <v>202426.7</v>
      </c>
      <c r="D330" s="10">
        <v>0</v>
      </c>
      <c r="E330" s="10">
        <v>0</v>
      </c>
      <c r="F330" s="9"/>
      <c r="G330" s="10">
        <v>202426.7</v>
      </c>
      <c r="H330" s="10">
        <v>202426.7</v>
      </c>
      <c r="I330" s="10">
        <v>2011</v>
      </c>
      <c r="J330" s="9"/>
      <c r="K330" s="9" t="s">
        <v>180</v>
      </c>
    </row>
    <row r="331" ht="14.5" spans="1:11">
      <c r="A331" s="9" t="s">
        <v>573</v>
      </c>
      <c r="B331" s="9" t="s">
        <v>236</v>
      </c>
      <c r="C331" s="10">
        <v>102571.2</v>
      </c>
      <c r="D331" s="10">
        <v>7437</v>
      </c>
      <c r="E331" s="10">
        <v>128543.6</v>
      </c>
      <c r="F331" s="9"/>
      <c r="G331" s="10">
        <v>238551.9</v>
      </c>
      <c r="H331" s="10">
        <v>238551.9</v>
      </c>
      <c r="I331" s="10">
        <v>2011</v>
      </c>
      <c r="J331" s="9"/>
      <c r="K331" s="9" t="s">
        <v>180</v>
      </c>
    </row>
    <row r="332" ht="14.5" spans="1:11">
      <c r="A332" s="9" t="s">
        <v>574</v>
      </c>
      <c r="B332" s="9" t="s">
        <v>236</v>
      </c>
      <c r="C332" s="10">
        <v>188314.5</v>
      </c>
      <c r="D332" s="10">
        <v>0</v>
      </c>
      <c r="E332" s="10">
        <v>7310.63</v>
      </c>
      <c r="F332" s="9"/>
      <c r="G332" s="10">
        <v>195625.1</v>
      </c>
      <c r="H332" s="10">
        <v>195625.1</v>
      </c>
      <c r="I332" s="10">
        <v>2011</v>
      </c>
      <c r="J332" s="9"/>
      <c r="K332" s="9" t="s">
        <v>180</v>
      </c>
    </row>
    <row r="333" ht="14.5" spans="1:11">
      <c r="A333" s="9" t="s">
        <v>575</v>
      </c>
      <c r="B333" s="9" t="s">
        <v>261</v>
      </c>
      <c r="C333" s="10">
        <v>123105.1</v>
      </c>
      <c r="D333" s="10">
        <v>59699.72</v>
      </c>
      <c r="E333" s="10">
        <v>16693.53</v>
      </c>
      <c r="F333" s="9"/>
      <c r="G333" s="10">
        <v>199498.3</v>
      </c>
      <c r="H333" s="10">
        <v>199498.3</v>
      </c>
      <c r="I333" s="10">
        <v>2011</v>
      </c>
      <c r="J333" s="9"/>
      <c r="K333" s="9" t="s">
        <v>180</v>
      </c>
    </row>
    <row r="334" ht="14.5" spans="1:11">
      <c r="A334" s="9" t="s">
        <v>576</v>
      </c>
      <c r="B334" s="9" t="s">
        <v>192</v>
      </c>
      <c r="C334" s="10">
        <v>122405</v>
      </c>
      <c r="D334" s="10">
        <v>72093.79</v>
      </c>
      <c r="E334" s="10">
        <v>7497.84</v>
      </c>
      <c r="F334" s="9"/>
      <c r="G334" s="10">
        <v>201996.6</v>
      </c>
      <c r="H334" s="10">
        <v>201996.6</v>
      </c>
      <c r="I334" s="10">
        <v>2011</v>
      </c>
      <c r="J334" s="9"/>
      <c r="K334" s="9" t="s">
        <v>180</v>
      </c>
    </row>
    <row r="335" ht="14.5" spans="1:11">
      <c r="A335" s="9" t="s">
        <v>577</v>
      </c>
      <c r="B335" s="9" t="s">
        <v>224</v>
      </c>
      <c r="C335" s="10">
        <v>188708</v>
      </c>
      <c r="D335" s="10">
        <v>0</v>
      </c>
      <c r="E335" s="10">
        <v>32080.36</v>
      </c>
      <c r="F335" s="9"/>
      <c r="G335" s="10">
        <v>220788.4</v>
      </c>
      <c r="H335" s="10">
        <v>220788.4</v>
      </c>
      <c r="I335" s="10">
        <v>2011</v>
      </c>
      <c r="J335" s="9"/>
      <c r="K335" s="9" t="s">
        <v>180</v>
      </c>
    </row>
    <row r="336" ht="14.5" spans="1:11">
      <c r="A336" s="9" t="s">
        <v>578</v>
      </c>
      <c r="B336" s="9" t="s">
        <v>205</v>
      </c>
      <c r="C336" s="10">
        <v>268604.6</v>
      </c>
      <c r="D336" s="10">
        <v>0</v>
      </c>
      <c r="E336" s="10">
        <v>16115.86</v>
      </c>
      <c r="F336" s="9"/>
      <c r="G336" s="10">
        <v>284720.4</v>
      </c>
      <c r="H336" s="10">
        <v>284720.4</v>
      </c>
      <c r="I336" s="10">
        <v>2011</v>
      </c>
      <c r="J336" s="9"/>
      <c r="K336" s="9" t="s">
        <v>180</v>
      </c>
    </row>
    <row r="337" ht="14.5" spans="1:11">
      <c r="A337" s="9" t="s">
        <v>579</v>
      </c>
      <c r="B337" s="9" t="s">
        <v>266</v>
      </c>
      <c r="C337" s="10">
        <v>161044</v>
      </c>
      <c r="D337" s="10">
        <v>4599.05</v>
      </c>
      <c r="E337" s="10">
        <v>43997.82</v>
      </c>
      <c r="F337" s="9"/>
      <c r="G337" s="10">
        <v>209640.9</v>
      </c>
      <c r="H337" s="10">
        <v>209640.9</v>
      </c>
      <c r="I337" s="10">
        <v>2011</v>
      </c>
      <c r="J337" s="9"/>
      <c r="K337" s="9" t="s">
        <v>180</v>
      </c>
    </row>
    <row r="338" ht="14.5" spans="1:11">
      <c r="A338" s="9" t="s">
        <v>580</v>
      </c>
      <c r="B338" s="9" t="s">
        <v>203</v>
      </c>
      <c r="C338" s="10">
        <v>105934.7</v>
      </c>
      <c r="D338" s="10">
        <v>73130.52</v>
      </c>
      <c r="E338" s="10">
        <v>16406.95</v>
      </c>
      <c r="F338" s="9"/>
      <c r="G338" s="10">
        <v>195472.2</v>
      </c>
      <c r="H338" s="10">
        <v>195472.2</v>
      </c>
      <c r="I338" s="10">
        <v>2011</v>
      </c>
      <c r="J338" s="9"/>
      <c r="K338" s="9" t="s">
        <v>180</v>
      </c>
    </row>
    <row r="339" ht="14.5" spans="1:11">
      <c r="A339" s="9" t="s">
        <v>581</v>
      </c>
      <c r="B339" s="9" t="s">
        <v>179</v>
      </c>
      <c r="C339" s="10">
        <v>92492.01</v>
      </c>
      <c r="D339" s="10">
        <v>89062.9</v>
      </c>
      <c r="E339" s="10">
        <v>134426.1</v>
      </c>
      <c r="F339" s="9"/>
      <c r="G339" s="10">
        <v>315981.1</v>
      </c>
      <c r="H339" s="10">
        <v>315981.1</v>
      </c>
      <c r="I339" s="10">
        <v>2011</v>
      </c>
      <c r="J339" s="9"/>
      <c r="K339" s="9" t="s">
        <v>180</v>
      </c>
    </row>
    <row r="340" ht="14.5" spans="1:11">
      <c r="A340" s="9" t="s">
        <v>582</v>
      </c>
      <c r="B340" s="9" t="s">
        <v>182</v>
      </c>
      <c r="C340" s="10">
        <v>174597.7</v>
      </c>
      <c r="D340" s="10">
        <v>0</v>
      </c>
      <c r="E340" s="10">
        <v>32202.61</v>
      </c>
      <c r="F340" s="9"/>
      <c r="G340" s="10">
        <v>206800.3</v>
      </c>
      <c r="H340" s="10">
        <v>206800.3</v>
      </c>
      <c r="I340" s="10">
        <v>2011</v>
      </c>
      <c r="J340" s="9"/>
      <c r="K340" s="9" t="s">
        <v>180</v>
      </c>
    </row>
    <row r="341" ht="29" spans="1:11">
      <c r="A341" s="9" t="s">
        <v>583</v>
      </c>
      <c r="B341" s="9" t="s">
        <v>201</v>
      </c>
      <c r="C341" s="10">
        <v>145835.8</v>
      </c>
      <c r="D341" s="10">
        <v>12062.79</v>
      </c>
      <c r="E341" s="10">
        <v>36872.29</v>
      </c>
      <c r="F341" s="9"/>
      <c r="G341" s="10">
        <v>194770.9</v>
      </c>
      <c r="H341" s="10">
        <v>194770.9</v>
      </c>
      <c r="I341" s="10">
        <v>2011</v>
      </c>
      <c r="J341" s="9"/>
      <c r="K341" s="9" t="s">
        <v>180</v>
      </c>
    </row>
    <row r="342" ht="14.5" spans="1:11">
      <c r="A342" s="9" t="s">
        <v>584</v>
      </c>
      <c r="B342" s="9" t="s">
        <v>261</v>
      </c>
      <c r="C342" s="10">
        <v>135651</v>
      </c>
      <c r="D342" s="10">
        <v>56307.38</v>
      </c>
      <c r="E342" s="10">
        <v>17085.77</v>
      </c>
      <c r="F342" s="9"/>
      <c r="G342" s="10">
        <v>209044.2</v>
      </c>
      <c r="H342" s="10">
        <v>209044.2</v>
      </c>
      <c r="I342" s="10">
        <v>2011</v>
      </c>
      <c r="J342" s="9"/>
      <c r="K342" s="9" t="s">
        <v>180</v>
      </c>
    </row>
    <row r="343" ht="14.5" spans="1:11">
      <c r="A343" s="9" t="s">
        <v>585</v>
      </c>
      <c r="B343" s="9" t="s">
        <v>228</v>
      </c>
      <c r="C343" s="10">
        <v>192379.6</v>
      </c>
      <c r="D343" s="10">
        <v>0</v>
      </c>
      <c r="E343" s="10">
        <v>4891</v>
      </c>
      <c r="F343" s="9"/>
      <c r="G343" s="10">
        <v>197270.6</v>
      </c>
      <c r="H343" s="10">
        <v>197270.6</v>
      </c>
      <c r="I343" s="10">
        <v>2011</v>
      </c>
      <c r="J343" s="9"/>
      <c r="K343" s="9" t="s">
        <v>180</v>
      </c>
    </row>
    <row r="344" ht="14.5" spans="1:11">
      <c r="A344" s="9" t="s">
        <v>586</v>
      </c>
      <c r="B344" s="9" t="s">
        <v>236</v>
      </c>
      <c r="C344" s="10">
        <v>212739.1</v>
      </c>
      <c r="D344" s="10">
        <v>106088.2</v>
      </c>
      <c r="E344" s="10">
        <v>16452.6</v>
      </c>
      <c r="F344" s="9"/>
      <c r="G344" s="10">
        <v>335279.9</v>
      </c>
      <c r="H344" s="10">
        <v>335279.9</v>
      </c>
      <c r="I344" s="10">
        <v>2011</v>
      </c>
      <c r="J344" s="9"/>
      <c r="K344" s="9" t="s">
        <v>180</v>
      </c>
    </row>
    <row r="345" ht="14.5" spans="1:11">
      <c r="A345" s="9" t="s">
        <v>587</v>
      </c>
      <c r="B345" s="9" t="s">
        <v>203</v>
      </c>
      <c r="C345" s="10">
        <v>105934.7</v>
      </c>
      <c r="D345" s="10">
        <v>76867.18</v>
      </c>
      <c r="E345" s="10">
        <v>20458.49</v>
      </c>
      <c r="F345" s="9"/>
      <c r="G345" s="10">
        <v>203260.3</v>
      </c>
      <c r="H345" s="10">
        <v>203260.3</v>
      </c>
      <c r="I345" s="10">
        <v>2011</v>
      </c>
      <c r="J345" s="9"/>
      <c r="K345" s="9" t="s">
        <v>180</v>
      </c>
    </row>
    <row r="346" ht="14.5" spans="1:11">
      <c r="A346" s="9" t="s">
        <v>588</v>
      </c>
      <c r="B346" s="9" t="s">
        <v>242</v>
      </c>
      <c r="C346" s="10">
        <v>214745.4</v>
      </c>
      <c r="D346" s="10">
        <v>9161.31</v>
      </c>
      <c r="E346" s="10">
        <v>14972.45</v>
      </c>
      <c r="F346" s="9"/>
      <c r="G346" s="10">
        <v>238879.2</v>
      </c>
      <c r="H346" s="10">
        <v>238879.2</v>
      </c>
      <c r="I346" s="10">
        <v>2011</v>
      </c>
      <c r="J346" s="9"/>
      <c r="K346" s="9" t="s">
        <v>180</v>
      </c>
    </row>
  </sheetData>
  <sortState ref="A2:K346">
    <sortCondition ref="A2:A346" descending="1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"/>
  <sheetViews>
    <sheetView workbookViewId="0">
      <selection activeCell="D11" sqref="D11"/>
    </sheetView>
  </sheetViews>
  <sheetFormatPr defaultColWidth="12.6272727272727" defaultRowHeight="15.75" customHeight="1" outlineLevelCol="4"/>
  <cols>
    <col min="1" max="1" width="23" customWidth="1"/>
    <col min="2" max="2" width="25.5" customWidth="1"/>
    <col min="3" max="3" width="20.2545454545455" customWidth="1"/>
    <col min="4" max="4" width="16.6272727272727" customWidth="1"/>
  </cols>
  <sheetData>
    <row r="1" customHeight="1" spans="1:5">
      <c r="A1" s="4" t="s">
        <v>109</v>
      </c>
      <c r="B1" s="4" t="s">
        <v>110</v>
      </c>
      <c r="C1" s="4" t="s">
        <v>589</v>
      </c>
      <c r="D1" s="4" t="s">
        <v>590</v>
      </c>
      <c r="E1" s="4"/>
    </row>
    <row r="2" customHeight="1" spans="1:3">
      <c r="A2" s="2">
        <v>4</v>
      </c>
      <c r="B2" s="2">
        <v>5</v>
      </c>
      <c r="C2" s="2">
        <v>8</v>
      </c>
    </row>
    <row r="3" customHeight="1" spans="1:3">
      <c r="A3" s="2">
        <v>5</v>
      </c>
      <c r="B3" s="2">
        <v>7</v>
      </c>
      <c r="C3" s="2">
        <v>5</v>
      </c>
    </row>
    <row r="4" customHeight="1" spans="1:3">
      <c r="A4" s="2">
        <v>6</v>
      </c>
      <c r="B4" s="2">
        <v>9</v>
      </c>
      <c r="C4" s="2">
        <v>3</v>
      </c>
    </row>
    <row r="5" customHeight="1" spans="1:3">
      <c r="A5" s="2">
        <v>1</v>
      </c>
      <c r="B5" s="2">
        <v>2</v>
      </c>
      <c r="C5" s="2">
        <v>2</v>
      </c>
    </row>
    <row r="7" customHeight="1" spans="1:4">
      <c r="A7" s="2" t="s">
        <v>591</v>
      </c>
      <c r="D7" s="7">
        <f>SUM(A2:C5)</f>
        <v>57</v>
      </c>
    </row>
    <row r="8" customHeight="1" spans="1:4">
      <c r="A8" s="2" t="s">
        <v>592</v>
      </c>
      <c r="D8">
        <f>MAX(A2:A5)</f>
        <v>6</v>
      </c>
    </row>
    <row r="9" customHeight="1" spans="1:4">
      <c r="A9" s="2" t="s">
        <v>593</v>
      </c>
      <c r="D9">
        <f>MIN(B2:B5)</f>
        <v>2</v>
      </c>
    </row>
    <row r="10" customHeight="1" spans="1:4">
      <c r="A10" s="2" t="s">
        <v>594</v>
      </c>
      <c r="D10">
        <f>AVERAGE(C2:C5)</f>
        <v>4.5</v>
      </c>
    </row>
  </sheetData>
  <mergeCells count="4">
    <mergeCell ref="A7:C7"/>
    <mergeCell ref="A8:C8"/>
    <mergeCell ref="A9:C9"/>
    <mergeCell ref="A10:C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"/>
  <sheetViews>
    <sheetView tabSelected="1" workbookViewId="0">
      <selection activeCell="E14" sqref="E14"/>
    </sheetView>
  </sheetViews>
  <sheetFormatPr defaultColWidth="12.6272727272727" defaultRowHeight="15.75" customHeight="1" outlineLevelRow="3" outlineLevelCol="3"/>
  <cols>
    <col min="3" max="3" width="48.7545454545455" customWidth="1"/>
  </cols>
  <sheetData>
    <row r="1" customHeight="1" spans="1:2">
      <c r="A1" s="2" t="s">
        <v>109</v>
      </c>
      <c r="B1" s="2" t="s">
        <v>110</v>
      </c>
    </row>
    <row r="2" customHeight="1" spans="1:4">
      <c r="A2" s="2">
        <v>5</v>
      </c>
      <c r="B2" s="2">
        <v>2</v>
      </c>
      <c r="C2" t="str">
        <f>IF(A2&gt;B2,"APPLE","BANANAS")</f>
        <v>APPLE</v>
      </c>
      <c r="D2" t="s">
        <v>595</v>
      </c>
    </row>
    <row r="3" customHeight="1" spans="1:3">
      <c r="A3" s="2">
        <v>2</v>
      </c>
      <c r="B3" s="2">
        <v>3</v>
      </c>
      <c r="C3" t="str">
        <f>IF(A3&gt;B3,"APPLE","BANANAS")</f>
        <v>BANANAS</v>
      </c>
    </row>
    <row r="4" customHeight="1" spans="1:3">
      <c r="A4" s="2">
        <v>7</v>
      </c>
      <c r="B4" s="2">
        <v>1</v>
      </c>
      <c r="C4" t="str">
        <f>IF(A4&gt;B4,"APPLE","BANANAS")</f>
        <v>APPLE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9"/>
  <sheetViews>
    <sheetView workbookViewId="0">
      <selection activeCell="D10" sqref="D10"/>
    </sheetView>
  </sheetViews>
  <sheetFormatPr defaultColWidth="12.6272727272727" defaultRowHeight="15.75" customHeight="1" outlineLevelCol="5"/>
  <cols>
    <col min="4" max="4" width="37.3818181818182" customWidth="1"/>
  </cols>
  <sheetData>
    <row r="1" customHeight="1" spans="1:3">
      <c r="A1" s="4" t="s">
        <v>109</v>
      </c>
      <c r="B1" s="4" t="s">
        <v>110</v>
      </c>
      <c r="C1" s="4" t="s">
        <v>589</v>
      </c>
    </row>
    <row r="2" customHeight="1" spans="1:3">
      <c r="A2" s="2">
        <v>7</v>
      </c>
      <c r="B2" s="2">
        <v>5</v>
      </c>
      <c r="C2" s="2">
        <v>8</v>
      </c>
    </row>
    <row r="3" customHeight="1" spans="1:3">
      <c r="A3" s="2">
        <v>5</v>
      </c>
      <c r="B3" s="2">
        <v>6</v>
      </c>
      <c r="C3" s="2">
        <v>4</v>
      </c>
    </row>
    <row r="4" customHeight="1" spans="1:3">
      <c r="A4" s="2">
        <v>6</v>
      </c>
      <c r="B4" s="2">
        <v>9</v>
      </c>
      <c r="C4" s="2">
        <v>3</v>
      </c>
    </row>
    <row r="5" customHeight="1" spans="1:3">
      <c r="A5" s="2">
        <v>1</v>
      </c>
      <c r="B5" s="2">
        <v>2</v>
      </c>
      <c r="C5" s="2">
        <v>2</v>
      </c>
    </row>
    <row r="7" customHeight="1" spans="1:6">
      <c r="A7" s="2" t="s">
        <v>596</v>
      </c>
      <c r="D7" t="str">
        <f>IF(AND(A2&gt;B2,A2&gt;C2),"apple","no apple")</f>
        <v>no apple</v>
      </c>
      <c r="E7" t="s">
        <v>597</v>
      </c>
      <c r="F7" t="s">
        <v>598</v>
      </c>
    </row>
    <row r="8" customHeight="1" spans="1:6">
      <c r="A8" s="2" t="s">
        <v>599</v>
      </c>
      <c r="D8" s="6" t="str">
        <f>IF(OR(A3&gt;B3,A3&gt;C3),"yes","no")</f>
        <v>yes</v>
      </c>
      <c r="E8" t="s">
        <v>600</v>
      </c>
      <c r="F8" t="s">
        <v>601</v>
      </c>
    </row>
    <row r="9" customHeight="1" spans="1:5">
      <c r="A9" s="2" t="s">
        <v>602</v>
      </c>
      <c r="D9" t="b">
        <f>NOT(TRUE())</f>
        <v>0</v>
      </c>
      <c r="E9" t="s">
        <v>603</v>
      </c>
    </row>
  </sheetData>
  <mergeCells count="3">
    <mergeCell ref="A7:C7"/>
    <mergeCell ref="A8:C8"/>
    <mergeCell ref="A9:C9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9"/>
  <sheetViews>
    <sheetView workbookViewId="0">
      <selection activeCell="B8" sqref="B8"/>
    </sheetView>
  </sheetViews>
  <sheetFormatPr defaultColWidth="12.6272727272727" defaultRowHeight="15.75" customHeight="1" outlineLevelCol="2"/>
  <cols>
    <col min="1" max="1" width="26" customWidth="1"/>
  </cols>
  <sheetData>
    <row r="1" customHeight="1" spans="1:1">
      <c r="A1" s="4" t="s">
        <v>604</v>
      </c>
    </row>
    <row r="2" customHeight="1" spans="1:1">
      <c r="A2" s="5">
        <v>100</v>
      </c>
    </row>
    <row r="3" customHeight="1" spans="1:1">
      <c r="A3" s="5">
        <v>22</v>
      </c>
    </row>
    <row r="4" customHeight="1" spans="1:1">
      <c r="A4" s="5">
        <v>3</v>
      </c>
    </row>
    <row r="5" customHeight="1" spans="1:1">
      <c r="A5" s="5">
        <v>44</v>
      </c>
    </row>
    <row r="6" customHeight="1" spans="1:3">
      <c r="A6" s="5">
        <v>55</v>
      </c>
      <c r="B6">
        <f>COUNT(A:A)</f>
        <v>18</v>
      </c>
      <c r="C6" t="s">
        <v>605</v>
      </c>
    </row>
    <row r="7" customHeight="1" spans="1:3">
      <c r="A7" s="5">
        <v>67</v>
      </c>
      <c r="B7">
        <f>COUNTIF(A:A,3)</f>
        <v>7</v>
      </c>
      <c r="C7" t="s">
        <v>606</v>
      </c>
    </row>
    <row r="8" customHeight="1" spans="1:3">
      <c r="A8" s="5">
        <v>3</v>
      </c>
      <c r="B8">
        <f>SUMIF(A:A,3)</f>
        <v>21</v>
      </c>
      <c r="C8" s="2" t="s">
        <v>607</v>
      </c>
    </row>
    <row r="9" customHeight="1" spans="1:1">
      <c r="A9" s="5">
        <v>3</v>
      </c>
    </row>
    <row r="10" customHeight="1" spans="1:1">
      <c r="A10" s="5">
        <v>6</v>
      </c>
    </row>
    <row r="11" customHeight="1" spans="1:1">
      <c r="A11" s="5">
        <v>3</v>
      </c>
    </row>
    <row r="12" customHeight="1" spans="1:1">
      <c r="A12" s="5">
        <v>9</v>
      </c>
    </row>
    <row r="13" customHeight="1" spans="1:1">
      <c r="A13" s="5">
        <v>90</v>
      </c>
    </row>
    <row r="14" customHeight="1" spans="1:1">
      <c r="A14" s="5">
        <v>3</v>
      </c>
    </row>
    <row r="15" customHeight="1" spans="1:1">
      <c r="A15" s="5">
        <v>12</v>
      </c>
    </row>
    <row r="16" customHeight="1" spans="1:1">
      <c r="A16" s="5">
        <v>10</v>
      </c>
    </row>
    <row r="17" customHeight="1" spans="1:1">
      <c r="A17" s="5">
        <v>3</v>
      </c>
    </row>
    <row r="18" customHeight="1" spans="1:1">
      <c r="A18" s="5">
        <v>5</v>
      </c>
    </row>
    <row r="19" customHeight="1" spans="1:1">
      <c r="A19" s="5">
        <v>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00"/>
  <sheetViews>
    <sheetView workbookViewId="0">
      <selection activeCell="B9" sqref="B9"/>
    </sheetView>
  </sheetViews>
  <sheetFormatPr defaultColWidth="12.6272727272727" defaultRowHeight="15.75" customHeight="1" outlineLevelCol="1"/>
  <sheetData>
    <row r="1" customHeight="1" spans="1:2">
      <c r="A1" s="2" t="s">
        <v>608</v>
      </c>
      <c r="B1" s="2" t="s">
        <v>113</v>
      </c>
    </row>
    <row r="2" customHeight="1" spans="1:2">
      <c r="A2" s="2" t="s">
        <v>109</v>
      </c>
      <c r="B2" s="2">
        <v>20</v>
      </c>
    </row>
    <row r="3" customHeight="1" spans="1:2">
      <c r="A3" s="2" t="s">
        <v>110</v>
      </c>
      <c r="B3" s="2">
        <v>50</v>
      </c>
    </row>
    <row r="4" customHeight="1" spans="1:2">
      <c r="A4" s="2" t="s">
        <v>609</v>
      </c>
      <c r="B4" s="2">
        <v>30</v>
      </c>
    </row>
    <row r="5" customHeight="1" spans="1:2">
      <c r="A5" s="2" t="s">
        <v>589</v>
      </c>
      <c r="B5" s="2">
        <v>80</v>
      </c>
    </row>
    <row r="6" customHeight="1" spans="1:2">
      <c r="A6" s="3"/>
      <c r="B6" s="3"/>
    </row>
    <row r="7" customHeight="1" spans="1:2">
      <c r="A7" s="3"/>
      <c r="B7" s="3"/>
    </row>
    <row r="8" customHeight="1" spans="1:2">
      <c r="A8" s="3"/>
      <c r="B8" s="3"/>
    </row>
    <row r="9" customHeight="1" spans="1:2">
      <c r="A9" s="3"/>
      <c r="B9" s="3"/>
    </row>
    <row r="10" customHeight="1" spans="1:2">
      <c r="A10" s="3"/>
      <c r="B10" s="3"/>
    </row>
    <row r="11" customHeight="1" spans="1:2">
      <c r="A11" s="3"/>
      <c r="B11" s="3"/>
    </row>
    <row r="12" customHeight="1" spans="1:2">
      <c r="A12" s="3"/>
      <c r="B12" s="3"/>
    </row>
    <row r="13" customHeight="1" spans="1:2">
      <c r="A13" s="3"/>
      <c r="B13" s="3"/>
    </row>
    <row r="14" customHeight="1" spans="1:2">
      <c r="A14" s="3"/>
      <c r="B14" s="3"/>
    </row>
    <row r="15" customHeight="1" spans="1:2">
      <c r="A15" s="3"/>
      <c r="B15" s="3"/>
    </row>
    <row r="16" customHeight="1" spans="1:2">
      <c r="A16" s="3"/>
      <c r="B16" s="3"/>
    </row>
    <row r="17" customHeight="1" spans="1:2">
      <c r="A17" s="3"/>
      <c r="B17" s="3"/>
    </row>
    <row r="18" customHeight="1" spans="1:2">
      <c r="A18" s="3"/>
      <c r="B18" s="3"/>
    </row>
    <row r="19" customHeight="1" spans="1:2">
      <c r="A19" s="3"/>
      <c r="B19" s="3"/>
    </row>
    <row r="20" customHeight="1" spans="1:2">
      <c r="A20" s="3"/>
      <c r="B20" s="3"/>
    </row>
    <row r="21" customHeight="1" spans="1:2">
      <c r="A21" s="3"/>
      <c r="B21" s="3"/>
    </row>
    <row r="22" customHeight="1" spans="1:2">
      <c r="A22" s="3"/>
      <c r="B22" s="3"/>
    </row>
    <row r="23" customHeight="1" spans="1:2">
      <c r="A23" s="3"/>
      <c r="B23" s="3"/>
    </row>
    <row r="24" customHeight="1" spans="1:2">
      <c r="A24" s="3"/>
      <c r="B24" s="3"/>
    </row>
    <row r="25" customHeight="1" spans="1:2">
      <c r="A25" s="3"/>
      <c r="B25" s="3"/>
    </row>
    <row r="26" customHeight="1" spans="1:2">
      <c r="A26" s="3"/>
      <c r="B26" s="3"/>
    </row>
    <row r="27" customHeight="1" spans="1:2">
      <c r="A27" s="3"/>
      <c r="B27" s="3"/>
    </row>
    <row r="28" customHeight="1" spans="1:2">
      <c r="A28" s="3"/>
      <c r="B28" s="3"/>
    </row>
    <row r="29" customHeight="1" spans="1:2">
      <c r="A29" s="3"/>
      <c r="B29" s="3"/>
    </row>
    <row r="30" customHeight="1" spans="1:2">
      <c r="A30" s="3"/>
      <c r="B30" s="3"/>
    </row>
    <row r="31" customHeight="1" spans="1:2">
      <c r="A31" s="3"/>
      <c r="B31" s="3"/>
    </row>
    <row r="32" customHeight="1" spans="1:2">
      <c r="A32" s="3"/>
      <c r="B32" s="3"/>
    </row>
    <row r="33" customHeight="1" spans="1:2">
      <c r="A33" s="3"/>
      <c r="B33" s="3"/>
    </row>
    <row r="34" customHeight="1" spans="1:2">
      <c r="A34" s="3"/>
      <c r="B34" s="3"/>
    </row>
    <row r="35" customHeight="1" spans="1:2">
      <c r="A35" s="3"/>
      <c r="B35" s="3"/>
    </row>
    <row r="36" customHeight="1" spans="1:2">
      <c r="A36" s="3"/>
      <c r="B36" s="3"/>
    </row>
    <row r="37" customHeight="1" spans="1:2">
      <c r="A37" s="3"/>
      <c r="B37" s="3"/>
    </row>
    <row r="38" customHeight="1" spans="1:2">
      <c r="A38" s="3"/>
      <c r="B38" s="3"/>
    </row>
    <row r="39" customHeight="1" spans="1:2">
      <c r="A39" s="3"/>
      <c r="B39" s="3"/>
    </row>
    <row r="40" customHeight="1" spans="1:2">
      <c r="A40" s="3"/>
      <c r="B40" s="3"/>
    </row>
    <row r="41" customHeight="1" spans="1:2">
      <c r="A41" s="3"/>
      <c r="B41" s="3"/>
    </row>
    <row r="42" customHeight="1" spans="1:2">
      <c r="A42" s="3"/>
      <c r="B42" s="3"/>
    </row>
    <row r="43" customHeight="1" spans="1:2">
      <c r="A43" s="3"/>
      <c r="B43" s="3"/>
    </row>
    <row r="44" customHeight="1" spans="1:2">
      <c r="A44" s="3"/>
      <c r="B44" s="3"/>
    </row>
    <row r="45" customHeight="1" spans="1:2">
      <c r="A45" s="3"/>
      <c r="B45" s="3"/>
    </row>
    <row r="46" customHeight="1" spans="1:2">
      <c r="A46" s="3"/>
      <c r="B46" s="3"/>
    </row>
    <row r="47" customHeight="1" spans="1:2">
      <c r="A47" s="3"/>
      <c r="B47" s="3"/>
    </row>
    <row r="48" customHeight="1" spans="1:2">
      <c r="A48" s="3"/>
      <c r="B48" s="3"/>
    </row>
    <row r="49" customHeight="1" spans="1:2">
      <c r="A49" s="3"/>
      <c r="B49" s="3"/>
    </row>
    <row r="50" customHeight="1" spans="1:2">
      <c r="A50" s="3"/>
      <c r="B50" s="3"/>
    </row>
    <row r="51" customHeight="1" spans="1:2">
      <c r="A51" s="3"/>
      <c r="B51" s="3"/>
    </row>
    <row r="52" customHeight="1" spans="1:2">
      <c r="A52" s="3"/>
      <c r="B52" s="3"/>
    </row>
    <row r="53" customHeight="1" spans="1:2">
      <c r="A53" s="3"/>
      <c r="B53" s="3"/>
    </row>
    <row r="54" customHeight="1" spans="1:2">
      <c r="A54" s="3"/>
      <c r="B54" s="3"/>
    </row>
    <row r="55" customHeight="1" spans="1:2">
      <c r="A55" s="3"/>
      <c r="B55" s="3"/>
    </row>
    <row r="56" customHeight="1" spans="1:2">
      <c r="A56" s="3"/>
      <c r="B56" s="3"/>
    </row>
    <row r="57" customHeight="1" spans="1:2">
      <c r="A57" s="3"/>
      <c r="B57" s="3"/>
    </row>
    <row r="58" customHeight="1" spans="1:2">
      <c r="A58" s="3"/>
      <c r="B58" s="3"/>
    </row>
    <row r="59" customHeight="1" spans="1:2">
      <c r="A59" s="3"/>
      <c r="B59" s="3"/>
    </row>
    <row r="60" customHeight="1" spans="1:2">
      <c r="A60" s="3"/>
      <c r="B60" s="3"/>
    </row>
    <row r="61" customHeight="1" spans="1:2">
      <c r="A61" s="3"/>
      <c r="B61" s="3"/>
    </row>
    <row r="62" customHeight="1" spans="1:2">
      <c r="A62" s="3"/>
      <c r="B62" s="3"/>
    </row>
    <row r="63" customHeight="1" spans="1:2">
      <c r="A63" s="3"/>
      <c r="B63" s="3"/>
    </row>
    <row r="64" customHeight="1" spans="1:2">
      <c r="A64" s="3"/>
      <c r="B64" s="3"/>
    </row>
    <row r="65" customHeight="1" spans="1:2">
      <c r="A65" s="3"/>
      <c r="B65" s="3"/>
    </row>
    <row r="66" customHeight="1" spans="1:2">
      <c r="A66" s="3"/>
      <c r="B66" s="3"/>
    </row>
    <row r="67" customHeight="1" spans="1:2">
      <c r="A67" s="3"/>
      <c r="B67" s="3"/>
    </row>
    <row r="68" customHeight="1" spans="1:2">
      <c r="A68" s="3"/>
      <c r="B68" s="3"/>
    </row>
    <row r="69" customHeight="1" spans="1:2">
      <c r="A69" s="3"/>
      <c r="B69" s="3"/>
    </row>
    <row r="70" customHeight="1" spans="1:2">
      <c r="A70" s="3"/>
      <c r="B70" s="3"/>
    </row>
    <row r="71" customHeight="1" spans="1:2">
      <c r="A71" s="3"/>
      <c r="B71" s="3"/>
    </row>
    <row r="72" customHeight="1" spans="1:2">
      <c r="A72" s="3"/>
      <c r="B72" s="3"/>
    </row>
    <row r="73" customHeight="1" spans="1:2">
      <c r="A73" s="3"/>
      <c r="B73" s="3"/>
    </row>
    <row r="74" customHeight="1" spans="1:2">
      <c r="A74" s="3"/>
      <c r="B74" s="3"/>
    </row>
    <row r="75" customHeight="1" spans="1:2">
      <c r="A75" s="3"/>
      <c r="B75" s="3"/>
    </row>
    <row r="76" customHeight="1" spans="1:2">
      <c r="A76" s="3"/>
      <c r="B76" s="3"/>
    </row>
    <row r="77" customHeight="1" spans="1:2">
      <c r="A77" s="3"/>
      <c r="B77" s="3"/>
    </row>
    <row r="78" customHeight="1" spans="1:2">
      <c r="A78" s="3"/>
      <c r="B78" s="3"/>
    </row>
    <row r="79" customHeight="1" spans="1:2">
      <c r="A79" s="3"/>
      <c r="B79" s="3"/>
    </row>
    <row r="80" customHeight="1" spans="1:2">
      <c r="A80" s="3"/>
      <c r="B80" s="3"/>
    </row>
    <row r="81" customHeight="1" spans="1:2">
      <c r="A81" s="3"/>
      <c r="B81" s="3"/>
    </row>
    <row r="82" customHeight="1" spans="1:2">
      <c r="A82" s="3"/>
      <c r="B82" s="3"/>
    </row>
    <row r="83" customHeight="1" spans="1:2">
      <c r="A83" s="3"/>
      <c r="B83" s="3"/>
    </row>
    <row r="84" customHeight="1" spans="1:2">
      <c r="A84" s="3"/>
      <c r="B84" s="3"/>
    </row>
    <row r="85" customHeight="1" spans="1:2">
      <c r="A85" s="3"/>
      <c r="B85" s="3"/>
    </row>
    <row r="86" customHeight="1" spans="1:2">
      <c r="A86" s="3"/>
      <c r="B86" s="3"/>
    </row>
    <row r="87" customHeight="1" spans="1:2">
      <c r="A87" s="3"/>
      <c r="B87" s="3"/>
    </row>
    <row r="88" customHeight="1" spans="1:2">
      <c r="A88" s="3"/>
      <c r="B88" s="3"/>
    </row>
    <row r="89" customHeight="1" spans="1:2">
      <c r="A89" s="3"/>
      <c r="B89" s="3"/>
    </row>
    <row r="90" customHeight="1" spans="1:2">
      <c r="A90" s="3"/>
      <c r="B90" s="3"/>
    </row>
    <row r="91" customHeight="1" spans="1:2">
      <c r="A91" s="3"/>
      <c r="B91" s="3"/>
    </row>
    <row r="92" customHeight="1" spans="1:2">
      <c r="A92" s="3"/>
      <c r="B92" s="3"/>
    </row>
    <row r="93" customHeight="1" spans="1:2">
      <c r="A93" s="3"/>
      <c r="B93" s="3"/>
    </row>
    <row r="94" customHeight="1" spans="1:2">
      <c r="A94" s="3"/>
      <c r="B94" s="3"/>
    </row>
    <row r="95" customHeight="1" spans="1:2">
      <c r="A95" s="3"/>
      <c r="B95" s="3"/>
    </row>
    <row r="96" customHeight="1" spans="1:2">
      <c r="A96" s="3"/>
      <c r="B96" s="3"/>
    </row>
    <row r="97" customHeight="1" spans="1:2">
      <c r="A97" s="3"/>
      <c r="B97" s="3"/>
    </row>
    <row r="98" customHeight="1" spans="1:2">
      <c r="A98" s="3"/>
      <c r="B98" s="3"/>
    </row>
    <row r="99" customHeight="1" spans="1:2">
      <c r="A99" s="3"/>
      <c r="B99" s="3"/>
    </row>
    <row r="100" customHeight="1" spans="1:2">
      <c r="A100" s="3"/>
      <c r="B100" s="3"/>
    </row>
    <row r="101" customHeight="1" spans="1:2">
      <c r="A101" s="3"/>
      <c r="B101" s="3"/>
    </row>
    <row r="102" customHeight="1" spans="1:2">
      <c r="A102" s="3"/>
      <c r="B102" s="3"/>
    </row>
    <row r="103" customHeight="1" spans="1:2">
      <c r="A103" s="3"/>
      <c r="B103" s="3"/>
    </row>
    <row r="104" customHeight="1" spans="1:2">
      <c r="A104" s="3"/>
      <c r="B104" s="3"/>
    </row>
    <row r="105" customHeight="1" spans="1:2">
      <c r="A105" s="3"/>
      <c r="B105" s="3"/>
    </row>
    <row r="106" customHeight="1" spans="1:2">
      <c r="A106" s="3"/>
      <c r="B106" s="3"/>
    </row>
    <row r="107" customHeight="1" spans="1:2">
      <c r="A107" s="3"/>
      <c r="B107" s="3"/>
    </row>
    <row r="108" customHeight="1" spans="1:2">
      <c r="A108" s="3"/>
      <c r="B108" s="3"/>
    </row>
    <row r="109" customHeight="1" spans="1:2">
      <c r="A109" s="3"/>
      <c r="B109" s="3"/>
    </row>
    <row r="110" customHeight="1" spans="1:2">
      <c r="A110" s="3"/>
      <c r="B110" s="3"/>
    </row>
    <row r="111" customHeight="1" spans="1:2">
      <c r="A111" s="3"/>
      <c r="B111" s="3"/>
    </row>
    <row r="112" customHeight="1" spans="1:2">
      <c r="A112" s="3"/>
      <c r="B112" s="3"/>
    </row>
    <row r="113" customHeight="1" spans="1:2">
      <c r="A113" s="3"/>
      <c r="B113" s="3"/>
    </row>
    <row r="114" customHeight="1" spans="1:2">
      <c r="A114" s="3"/>
      <c r="B114" s="3"/>
    </row>
    <row r="115" customHeight="1" spans="1:2">
      <c r="A115" s="3"/>
      <c r="B115" s="3"/>
    </row>
    <row r="116" customHeight="1" spans="1:2">
      <c r="A116" s="3"/>
      <c r="B116" s="3"/>
    </row>
    <row r="117" customHeight="1" spans="1:2">
      <c r="A117" s="3"/>
      <c r="B117" s="3"/>
    </row>
    <row r="118" customHeight="1" spans="1:2">
      <c r="A118" s="3"/>
      <c r="B118" s="3"/>
    </row>
    <row r="119" customHeight="1" spans="1:2">
      <c r="A119" s="3"/>
      <c r="B119" s="3"/>
    </row>
    <row r="120" customHeight="1" spans="1:2">
      <c r="A120" s="3"/>
      <c r="B120" s="3"/>
    </row>
    <row r="121" customHeight="1" spans="1:2">
      <c r="A121" s="3"/>
      <c r="B121" s="3"/>
    </row>
    <row r="122" customHeight="1" spans="1:2">
      <c r="A122" s="3"/>
      <c r="B122" s="3"/>
    </row>
    <row r="123" customHeight="1" spans="1:2">
      <c r="A123" s="3"/>
      <c r="B123" s="3"/>
    </row>
    <row r="124" customHeight="1" spans="1:2">
      <c r="A124" s="3"/>
      <c r="B124" s="3"/>
    </row>
    <row r="125" customHeight="1" spans="1:2">
      <c r="A125" s="3"/>
      <c r="B125" s="3"/>
    </row>
    <row r="126" customHeight="1" spans="1:2">
      <c r="A126" s="3"/>
      <c r="B126" s="3"/>
    </row>
    <row r="127" customHeight="1" spans="1:2">
      <c r="A127" s="3"/>
      <c r="B127" s="3"/>
    </row>
    <row r="128" customHeight="1" spans="1:2">
      <c r="A128" s="3"/>
      <c r="B128" s="3"/>
    </row>
    <row r="129" customHeight="1" spans="1:2">
      <c r="A129" s="3"/>
      <c r="B129" s="3"/>
    </row>
    <row r="130" customHeight="1" spans="1:2">
      <c r="A130" s="3"/>
      <c r="B130" s="3"/>
    </row>
    <row r="131" customHeight="1" spans="1:2">
      <c r="A131" s="3"/>
      <c r="B131" s="3"/>
    </row>
    <row r="132" customHeight="1" spans="1:2">
      <c r="A132" s="3"/>
      <c r="B132" s="3"/>
    </row>
    <row r="133" customHeight="1" spans="1:2">
      <c r="A133" s="3"/>
      <c r="B133" s="3"/>
    </row>
    <row r="134" customHeight="1" spans="1:2">
      <c r="A134" s="3"/>
      <c r="B134" s="3"/>
    </row>
    <row r="135" customHeight="1" spans="1:2">
      <c r="A135" s="3"/>
      <c r="B135" s="3"/>
    </row>
    <row r="136" customHeight="1" spans="1:2">
      <c r="A136" s="3"/>
      <c r="B136" s="3"/>
    </row>
    <row r="137" customHeight="1" spans="1:2">
      <c r="A137" s="3"/>
      <c r="B137" s="3"/>
    </row>
    <row r="138" customHeight="1" spans="1:2">
      <c r="A138" s="3"/>
      <c r="B138" s="3"/>
    </row>
    <row r="139" customHeight="1" spans="1:2">
      <c r="A139" s="3"/>
      <c r="B139" s="3"/>
    </row>
    <row r="140" customHeight="1" spans="1:2">
      <c r="A140" s="3"/>
      <c r="B140" s="3"/>
    </row>
    <row r="141" customHeight="1" spans="1:2">
      <c r="A141" s="3"/>
      <c r="B141" s="3"/>
    </row>
    <row r="142" customHeight="1" spans="1:2">
      <c r="A142" s="3"/>
      <c r="B142" s="3"/>
    </row>
    <row r="143" customHeight="1" spans="1:2">
      <c r="A143" s="3"/>
      <c r="B143" s="3"/>
    </row>
    <row r="144" customHeight="1" spans="1:2">
      <c r="A144" s="3"/>
      <c r="B144" s="3"/>
    </row>
    <row r="145" customHeight="1" spans="1:2">
      <c r="A145" s="3"/>
      <c r="B145" s="3"/>
    </row>
    <row r="146" customHeight="1" spans="1:2">
      <c r="A146" s="3"/>
      <c r="B146" s="3"/>
    </row>
    <row r="147" customHeight="1" spans="1:2">
      <c r="A147" s="3"/>
      <c r="B147" s="3"/>
    </row>
    <row r="148" customHeight="1" spans="1:2">
      <c r="A148" s="3"/>
      <c r="B148" s="3"/>
    </row>
    <row r="149" customHeight="1" spans="1:2">
      <c r="A149" s="3"/>
      <c r="B149" s="3"/>
    </row>
    <row r="150" customHeight="1" spans="1:2">
      <c r="A150" s="3"/>
      <c r="B150" s="3"/>
    </row>
    <row r="151" customHeight="1" spans="1:2">
      <c r="A151" s="3"/>
      <c r="B151" s="3"/>
    </row>
    <row r="152" customHeight="1" spans="1:2">
      <c r="A152" s="3"/>
      <c r="B152" s="3"/>
    </row>
    <row r="153" customHeight="1" spans="1:2">
      <c r="A153" s="3"/>
      <c r="B153" s="3"/>
    </row>
    <row r="154" customHeight="1" spans="1:2">
      <c r="A154" s="3"/>
      <c r="B154" s="3"/>
    </row>
    <row r="155" customHeight="1" spans="1:2">
      <c r="A155" s="3"/>
      <c r="B155" s="3"/>
    </row>
    <row r="156" customHeight="1" spans="1:2">
      <c r="A156" s="3"/>
      <c r="B156" s="3"/>
    </row>
    <row r="157" customHeight="1" spans="1:2">
      <c r="A157" s="3"/>
      <c r="B157" s="3"/>
    </row>
    <row r="158" customHeight="1" spans="1:2">
      <c r="A158" s="3"/>
      <c r="B158" s="3"/>
    </row>
    <row r="159" customHeight="1" spans="1:2">
      <c r="A159" s="3"/>
      <c r="B159" s="3"/>
    </row>
    <row r="160" customHeight="1" spans="1:2">
      <c r="A160" s="3"/>
      <c r="B160" s="3"/>
    </row>
    <row r="161" customHeight="1" spans="1:2">
      <c r="A161" s="3"/>
      <c r="B161" s="3"/>
    </row>
    <row r="162" customHeight="1" spans="1:2">
      <c r="A162" s="3"/>
      <c r="B162" s="3"/>
    </row>
    <row r="163" customHeight="1" spans="1:2">
      <c r="A163" s="3"/>
      <c r="B163" s="3"/>
    </row>
    <row r="164" customHeight="1" spans="1:2">
      <c r="A164" s="3"/>
      <c r="B164" s="3"/>
    </row>
    <row r="165" customHeight="1" spans="1:2">
      <c r="A165" s="3"/>
      <c r="B165" s="3"/>
    </row>
    <row r="166" customHeight="1" spans="1:2">
      <c r="A166" s="3"/>
      <c r="B166" s="3"/>
    </row>
    <row r="167" customHeight="1" spans="1:2">
      <c r="A167" s="3"/>
      <c r="B167" s="3"/>
    </row>
    <row r="168" customHeight="1" spans="1:2">
      <c r="A168" s="3"/>
      <c r="B168" s="3"/>
    </row>
    <row r="169" customHeight="1" spans="1:2">
      <c r="A169" s="3"/>
      <c r="B169" s="3"/>
    </row>
    <row r="170" customHeight="1" spans="1:2">
      <c r="A170" s="3"/>
      <c r="B170" s="3"/>
    </row>
    <row r="171" customHeight="1" spans="1:2">
      <c r="A171" s="3"/>
      <c r="B171" s="3"/>
    </row>
    <row r="172" customHeight="1" spans="1:2">
      <c r="A172" s="3"/>
      <c r="B172" s="3"/>
    </row>
    <row r="173" customHeight="1" spans="1:2">
      <c r="A173" s="3"/>
      <c r="B173" s="3"/>
    </row>
    <row r="174" customHeight="1" spans="1:2">
      <c r="A174" s="3"/>
      <c r="B174" s="3"/>
    </row>
    <row r="175" customHeight="1" spans="1:2">
      <c r="A175" s="3"/>
      <c r="B175" s="3"/>
    </row>
    <row r="176" customHeight="1" spans="1:2">
      <c r="A176" s="3"/>
      <c r="B176" s="3"/>
    </row>
    <row r="177" customHeight="1" spans="1:2">
      <c r="A177" s="3"/>
      <c r="B177" s="3"/>
    </row>
    <row r="178" customHeight="1" spans="1:2">
      <c r="A178" s="3"/>
      <c r="B178" s="3"/>
    </row>
    <row r="179" customHeight="1" spans="1:2">
      <c r="A179" s="3"/>
      <c r="B179" s="3"/>
    </row>
    <row r="180" customHeight="1" spans="1:2">
      <c r="A180" s="3"/>
      <c r="B180" s="3"/>
    </row>
    <row r="181" customHeight="1" spans="1:2">
      <c r="A181" s="3"/>
      <c r="B181" s="3"/>
    </row>
    <row r="182" customHeight="1" spans="1:2">
      <c r="A182" s="3"/>
      <c r="B182" s="3"/>
    </row>
    <row r="183" customHeight="1" spans="1:2">
      <c r="A183" s="3"/>
      <c r="B183" s="3"/>
    </row>
    <row r="184" customHeight="1" spans="1:2">
      <c r="A184" s="3"/>
      <c r="B184" s="3"/>
    </row>
    <row r="185" customHeight="1" spans="1:2">
      <c r="A185" s="3"/>
      <c r="B185" s="3"/>
    </row>
    <row r="186" customHeight="1" spans="1:2">
      <c r="A186" s="3"/>
      <c r="B186" s="3"/>
    </row>
    <row r="187" customHeight="1" spans="1:2">
      <c r="A187" s="3"/>
      <c r="B187" s="3"/>
    </row>
    <row r="188" customHeight="1" spans="1:2">
      <c r="A188" s="3"/>
      <c r="B188" s="3"/>
    </row>
    <row r="189" customHeight="1" spans="1:2">
      <c r="A189" s="3"/>
      <c r="B189" s="3"/>
    </row>
    <row r="190" customHeight="1" spans="1:2">
      <c r="A190" s="3"/>
      <c r="B190" s="3"/>
    </row>
    <row r="191" customHeight="1" spans="1:2">
      <c r="A191" s="3"/>
      <c r="B191" s="3"/>
    </row>
    <row r="192" customHeight="1" spans="1:2">
      <c r="A192" s="3"/>
      <c r="B192" s="3"/>
    </row>
    <row r="193" customHeight="1" spans="1:2">
      <c r="A193" s="3"/>
      <c r="B193" s="3"/>
    </row>
    <row r="194" customHeight="1" spans="1:2">
      <c r="A194" s="3"/>
      <c r="B194" s="3"/>
    </row>
    <row r="195" customHeight="1" spans="1:2">
      <c r="A195" s="3"/>
      <c r="B195" s="3"/>
    </row>
    <row r="196" customHeight="1" spans="1:2">
      <c r="A196" s="3"/>
      <c r="B196" s="3"/>
    </row>
    <row r="197" customHeight="1" spans="1:2">
      <c r="A197" s="3"/>
      <c r="B197" s="3"/>
    </row>
    <row r="198" customHeight="1" spans="1:2">
      <c r="A198" s="3"/>
      <c r="B198" s="3"/>
    </row>
    <row r="199" customHeight="1" spans="1:2">
      <c r="A199" s="3"/>
      <c r="B199" s="3"/>
    </row>
    <row r="200" customHeight="1" spans="1:2">
      <c r="A200" s="3"/>
      <c r="B200" s="3"/>
    </row>
    <row r="201" customHeight="1" spans="1:2">
      <c r="A201" s="3"/>
      <c r="B201" s="3"/>
    </row>
    <row r="202" customHeight="1" spans="1:2">
      <c r="A202" s="3"/>
      <c r="B202" s="3"/>
    </row>
    <row r="203" customHeight="1" spans="1:2">
      <c r="A203" s="3"/>
      <c r="B203" s="3"/>
    </row>
    <row r="204" customHeight="1" spans="1:2">
      <c r="A204" s="3"/>
      <c r="B204" s="3"/>
    </row>
    <row r="205" customHeight="1" spans="1:2">
      <c r="A205" s="3"/>
      <c r="B205" s="3"/>
    </row>
    <row r="206" customHeight="1" spans="1:2">
      <c r="A206" s="3"/>
      <c r="B206" s="3"/>
    </row>
    <row r="207" customHeight="1" spans="1:2">
      <c r="A207" s="3"/>
      <c r="B207" s="3"/>
    </row>
    <row r="208" customHeight="1" spans="1:2">
      <c r="A208" s="3"/>
      <c r="B208" s="3"/>
    </row>
    <row r="209" customHeight="1" spans="1:2">
      <c r="A209" s="3"/>
      <c r="B209" s="3"/>
    </row>
    <row r="210" customHeight="1" spans="1:2">
      <c r="A210" s="3"/>
      <c r="B210" s="3"/>
    </row>
    <row r="211" customHeight="1" spans="1:2">
      <c r="A211" s="3"/>
      <c r="B211" s="3"/>
    </row>
    <row r="212" customHeight="1" spans="1:2">
      <c r="A212" s="3"/>
      <c r="B212" s="3"/>
    </row>
    <row r="213" customHeight="1" spans="1:2">
      <c r="A213" s="3"/>
      <c r="B213" s="3"/>
    </row>
    <row r="214" customHeight="1" spans="1:2">
      <c r="A214" s="3"/>
      <c r="B214" s="3"/>
    </row>
    <row r="215" customHeight="1" spans="1:2">
      <c r="A215" s="3"/>
      <c r="B215" s="3"/>
    </row>
    <row r="216" customHeight="1" spans="1:2">
      <c r="A216" s="3"/>
      <c r="B216" s="3"/>
    </row>
    <row r="217" customHeight="1" spans="1:2">
      <c r="A217" s="3"/>
      <c r="B217" s="3"/>
    </row>
    <row r="218" customHeight="1" spans="1:2">
      <c r="A218" s="3"/>
      <c r="B218" s="3"/>
    </row>
    <row r="219" customHeight="1" spans="1:2">
      <c r="A219" s="3"/>
      <c r="B219" s="3"/>
    </row>
    <row r="220" customHeight="1" spans="1:2">
      <c r="A220" s="3"/>
      <c r="B220" s="3"/>
    </row>
    <row r="221" customHeight="1" spans="1:2">
      <c r="A221" s="3"/>
      <c r="B221" s="3"/>
    </row>
    <row r="222" customHeight="1" spans="1:2">
      <c r="A222" s="3"/>
      <c r="B222" s="3"/>
    </row>
    <row r="223" customHeight="1" spans="1:2">
      <c r="A223" s="3"/>
      <c r="B223" s="3"/>
    </row>
    <row r="224" customHeight="1" spans="1:2">
      <c r="A224" s="3"/>
      <c r="B224" s="3"/>
    </row>
    <row r="225" customHeight="1" spans="1:2">
      <c r="A225" s="3"/>
      <c r="B225" s="3"/>
    </row>
    <row r="226" customHeight="1" spans="1:2">
      <c r="A226" s="3"/>
      <c r="B226" s="3"/>
    </row>
    <row r="227" customHeight="1" spans="1:2">
      <c r="A227" s="3"/>
      <c r="B227" s="3"/>
    </row>
    <row r="228" customHeight="1" spans="1:2">
      <c r="A228" s="3"/>
      <c r="B228" s="3"/>
    </row>
    <row r="229" customHeight="1" spans="1:2">
      <c r="A229" s="3"/>
      <c r="B229" s="3"/>
    </row>
    <row r="230" customHeight="1" spans="1:2">
      <c r="A230" s="3"/>
      <c r="B230" s="3"/>
    </row>
    <row r="231" customHeight="1" spans="1:2">
      <c r="A231" s="3"/>
      <c r="B231" s="3"/>
    </row>
    <row r="232" customHeight="1" spans="1:2">
      <c r="A232" s="3"/>
      <c r="B232" s="3"/>
    </row>
    <row r="233" customHeight="1" spans="1:2">
      <c r="A233" s="3"/>
      <c r="B233" s="3"/>
    </row>
    <row r="234" customHeight="1" spans="1:2">
      <c r="A234" s="3"/>
      <c r="B234" s="3"/>
    </row>
    <row r="235" customHeight="1" spans="1:2">
      <c r="A235" s="3"/>
      <c r="B235" s="3"/>
    </row>
    <row r="236" customHeight="1" spans="1:2">
      <c r="A236" s="3"/>
      <c r="B236" s="3"/>
    </row>
    <row r="237" customHeight="1" spans="1:2">
      <c r="A237" s="3"/>
      <c r="B237" s="3"/>
    </row>
    <row r="238" customHeight="1" spans="1:2">
      <c r="A238" s="3"/>
      <c r="B238" s="3"/>
    </row>
    <row r="239" customHeight="1" spans="1:2">
      <c r="A239" s="3"/>
      <c r="B239" s="3"/>
    </row>
    <row r="240" customHeight="1" spans="1:2">
      <c r="A240" s="3"/>
      <c r="B240" s="3"/>
    </row>
    <row r="241" customHeight="1" spans="1:2">
      <c r="A241" s="3"/>
      <c r="B241" s="3"/>
    </row>
    <row r="242" customHeight="1" spans="1:2">
      <c r="A242" s="3"/>
      <c r="B242" s="3"/>
    </row>
    <row r="243" customHeight="1" spans="1:2">
      <c r="A243" s="3"/>
      <c r="B243" s="3"/>
    </row>
    <row r="244" customHeight="1" spans="1:2">
      <c r="A244" s="3"/>
      <c r="B244" s="3"/>
    </row>
    <row r="245" customHeight="1" spans="1:2">
      <c r="A245" s="3"/>
      <c r="B245" s="3"/>
    </row>
    <row r="246" customHeight="1" spans="1:2">
      <c r="A246" s="3"/>
      <c r="B246" s="3"/>
    </row>
    <row r="247" customHeight="1" spans="1:2">
      <c r="A247" s="3"/>
      <c r="B247" s="3"/>
    </row>
    <row r="248" customHeight="1" spans="1:2">
      <c r="A248" s="3"/>
      <c r="B248" s="3"/>
    </row>
    <row r="249" customHeight="1" spans="1:2">
      <c r="A249" s="3"/>
      <c r="B249" s="3"/>
    </row>
    <row r="250" customHeight="1" spans="1:2">
      <c r="A250" s="3"/>
      <c r="B250" s="3"/>
    </row>
    <row r="251" customHeight="1" spans="1:2">
      <c r="A251" s="3"/>
      <c r="B251" s="3"/>
    </row>
    <row r="252" customHeight="1" spans="1:2">
      <c r="A252" s="3"/>
      <c r="B252" s="3"/>
    </row>
    <row r="253" customHeight="1" spans="1:2">
      <c r="A253" s="3"/>
      <c r="B253" s="3"/>
    </row>
    <row r="254" customHeight="1" spans="1:2">
      <c r="A254" s="3"/>
      <c r="B254" s="3"/>
    </row>
    <row r="255" customHeight="1" spans="1:2">
      <c r="A255" s="3"/>
      <c r="B255" s="3"/>
    </row>
    <row r="256" customHeight="1" spans="1:2">
      <c r="A256" s="3"/>
      <c r="B256" s="3"/>
    </row>
    <row r="257" customHeight="1" spans="1:2">
      <c r="A257" s="3"/>
      <c r="B257" s="3"/>
    </row>
    <row r="258" customHeight="1" spans="1:2">
      <c r="A258" s="3"/>
      <c r="B258" s="3"/>
    </row>
    <row r="259" customHeight="1" spans="1:2">
      <c r="A259" s="3"/>
      <c r="B259" s="3"/>
    </row>
    <row r="260" customHeight="1" spans="1:2">
      <c r="A260" s="3"/>
      <c r="B260" s="3"/>
    </row>
    <row r="261" customHeight="1" spans="1:2">
      <c r="A261" s="3"/>
      <c r="B261" s="3"/>
    </row>
    <row r="262" customHeight="1" spans="1:2">
      <c r="A262" s="3"/>
      <c r="B262" s="3"/>
    </row>
    <row r="263" customHeight="1" spans="1:2">
      <c r="A263" s="3"/>
      <c r="B263" s="3"/>
    </row>
    <row r="264" customHeight="1" spans="1:2">
      <c r="A264" s="3"/>
      <c r="B264" s="3"/>
    </row>
    <row r="265" customHeight="1" spans="1:2">
      <c r="A265" s="3"/>
      <c r="B265" s="3"/>
    </row>
    <row r="266" customHeight="1" spans="1:2">
      <c r="A266" s="3"/>
      <c r="B266" s="3"/>
    </row>
    <row r="267" customHeight="1" spans="1:2">
      <c r="A267" s="3"/>
      <c r="B267" s="3"/>
    </row>
    <row r="268" customHeight="1" spans="1:2">
      <c r="A268" s="3"/>
      <c r="B268" s="3"/>
    </row>
    <row r="269" customHeight="1" spans="1:2">
      <c r="A269" s="3"/>
      <c r="B269" s="3"/>
    </row>
    <row r="270" customHeight="1" spans="1:2">
      <c r="A270" s="3"/>
      <c r="B270" s="3"/>
    </row>
    <row r="271" customHeight="1" spans="1:2">
      <c r="A271" s="3"/>
      <c r="B271" s="3"/>
    </row>
    <row r="272" customHeight="1" spans="1:2">
      <c r="A272" s="3"/>
      <c r="B272" s="3"/>
    </row>
    <row r="273" customHeight="1" spans="1:2">
      <c r="A273" s="3"/>
      <c r="B273" s="3"/>
    </row>
    <row r="274" customHeight="1" spans="1:2">
      <c r="A274" s="3"/>
      <c r="B274" s="3"/>
    </row>
    <row r="275" customHeight="1" spans="1:2">
      <c r="A275" s="3"/>
      <c r="B275" s="3"/>
    </row>
    <row r="276" customHeight="1" spans="1:2">
      <c r="A276" s="3"/>
      <c r="B276" s="3"/>
    </row>
    <row r="277" customHeight="1" spans="1:2">
      <c r="A277" s="3"/>
      <c r="B277" s="3"/>
    </row>
    <row r="278" customHeight="1" spans="1:2">
      <c r="A278" s="3"/>
      <c r="B278" s="3"/>
    </row>
    <row r="279" customHeight="1" spans="1:2">
      <c r="A279" s="3"/>
      <c r="B279" s="3"/>
    </row>
    <row r="280" customHeight="1" spans="1:2">
      <c r="A280" s="3"/>
      <c r="B280" s="3"/>
    </row>
    <row r="281" customHeight="1" spans="1:2">
      <c r="A281" s="3"/>
      <c r="B281" s="3"/>
    </row>
    <row r="282" customHeight="1" spans="1:2">
      <c r="A282" s="3"/>
      <c r="B282" s="3"/>
    </row>
    <row r="283" customHeight="1" spans="1:2">
      <c r="A283" s="3"/>
      <c r="B283" s="3"/>
    </row>
    <row r="284" customHeight="1" spans="1:2">
      <c r="A284" s="3"/>
      <c r="B284" s="3"/>
    </row>
    <row r="285" customHeight="1" spans="1:2">
      <c r="A285" s="3"/>
      <c r="B285" s="3"/>
    </row>
    <row r="286" customHeight="1" spans="1:2">
      <c r="A286" s="3"/>
      <c r="B286" s="3"/>
    </row>
    <row r="287" customHeight="1" spans="1:2">
      <c r="A287" s="3"/>
      <c r="B287" s="3"/>
    </row>
    <row r="288" customHeight="1" spans="1:2">
      <c r="A288" s="3"/>
      <c r="B288" s="3"/>
    </row>
    <row r="289" customHeight="1" spans="1:2">
      <c r="A289" s="3"/>
      <c r="B289" s="3"/>
    </row>
    <row r="290" customHeight="1" spans="1:2">
      <c r="A290" s="3"/>
      <c r="B290" s="3"/>
    </row>
    <row r="291" customHeight="1" spans="1:2">
      <c r="A291" s="3"/>
      <c r="B291" s="3"/>
    </row>
    <row r="292" customHeight="1" spans="1:2">
      <c r="A292" s="3"/>
      <c r="B292" s="3"/>
    </row>
    <row r="293" customHeight="1" spans="1:2">
      <c r="A293" s="3"/>
      <c r="B293" s="3"/>
    </row>
    <row r="294" customHeight="1" spans="1:2">
      <c r="A294" s="3"/>
      <c r="B294" s="3"/>
    </row>
    <row r="295" customHeight="1" spans="1:2">
      <c r="A295" s="3"/>
      <c r="B295" s="3"/>
    </row>
    <row r="296" customHeight="1" spans="1:2">
      <c r="A296" s="3"/>
      <c r="B296" s="3"/>
    </row>
    <row r="297" customHeight="1" spans="1:2">
      <c r="A297" s="3"/>
      <c r="B297" s="3"/>
    </row>
    <row r="298" customHeight="1" spans="1:2">
      <c r="A298" s="3"/>
      <c r="B298" s="3"/>
    </row>
    <row r="299" customHeight="1" spans="1:2">
      <c r="A299" s="3"/>
      <c r="B299" s="3"/>
    </row>
    <row r="300" customHeight="1" spans="1:2">
      <c r="A300" s="3"/>
      <c r="B300" s="3"/>
    </row>
    <row r="301" customHeight="1" spans="1:2">
      <c r="A301" s="3"/>
      <c r="B301" s="3"/>
    </row>
    <row r="302" customHeight="1" spans="1:2">
      <c r="A302" s="3"/>
      <c r="B302" s="3"/>
    </row>
    <row r="303" customHeight="1" spans="1:2">
      <c r="A303" s="3"/>
      <c r="B303" s="3"/>
    </row>
    <row r="304" customHeight="1" spans="1:2">
      <c r="A304" s="3"/>
      <c r="B304" s="3"/>
    </row>
    <row r="305" customHeight="1" spans="1:2">
      <c r="A305" s="3"/>
      <c r="B305" s="3"/>
    </row>
    <row r="306" customHeight="1" spans="1:2">
      <c r="A306" s="3"/>
      <c r="B306" s="3"/>
    </row>
    <row r="307" customHeight="1" spans="1:2">
      <c r="A307" s="3"/>
      <c r="B307" s="3"/>
    </row>
    <row r="308" customHeight="1" spans="1:2">
      <c r="A308" s="3"/>
      <c r="B308" s="3"/>
    </row>
    <row r="309" customHeight="1" spans="1:2">
      <c r="A309" s="3"/>
      <c r="B309" s="3"/>
    </row>
    <row r="310" customHeight="1" spans="1:2">
      <c r="A310" s="3"/>
      <c r="B310" s="3"/>
    </row>
    <row r="311" customHeight="1" spans="1:2">
      <c r="A311" s="3"/>
      <c r="B311" s="3"/>
    </row>
    <row r="312" customHeight="1" spans="1:2">
      <c r="A312" s="3"/>
      <c r="B312" s="3"/>
    </row>
    <row r="313" customHeight="1" spans="1:2">
      <c r="A313" s="3"/>
      <c r="B313" s="3"/>
    </row>
    <row r="314" customHeight="1" spans="1:2">
      <c r="A314" s="3"/>
      <c r="B314" s="3"/>
    </row>
    <row r="315" customHeight="1" spans="1:2">
      <c r="A315" s="3"/>
      <c r="B315" s="3"/>
    </row>
    <row r="316" customHeight="1" spans="1:2">
      <c r="A316" s="3"/>
      <c r="B316" s="3"/>
    </row>
    <row r="317" customHeight="1" spans="1:2">
      <c r="A317" s="3"/>
      <c r="B317" s="3"/>
    </row>
    <row r="318" customHeight="1" spans="1:2">
      <c r="A318" s="3"/>
      <c r="B318" s="3"/>
    </row>
    <row r="319" customHeight="1" spans="1:2">
      <c r="A319" s="3"/>
      <c r="B319" s="3"/>
    </row>
    <row r="320" customHeight="1" spans="1:2">
      <c r="A320" s="3"/>
      <c r="B320" s="3"/>
    </row>
    <row r="321" customHeight="1" spans="1:2">
      <c r="A321" s="3"/>
      <c r="B321" s="3"/>
    </row>
    <row r="322" customHeight="1" spans="1:2">
      <c r="A322" s="3"/>
      <c r="B322" s="3"/>
    </row>
    <row r="323" customHeight="1" spans="1:2">
      <c r="A323" s="3"/>
      <c r="B323" s="3"/>
    </row>
    <row r="324" customHeight="1" spans="1:2">
      <c r="A324" s="3"/>
      <c r="B324" s="3"/>
    </row>
    <row r="325" customHeight="1" spans="1:2">
      <c r="A325" s="3"/>
      <c r="B325" s="3"/>
    </row>
    <row r="326" customHeight="1" spans="1:2">
      <c r="A326" s="3"/>
      <c r="B326" s="3"/>
    </row>
    <row r="327" customHeight="1" spans="1:2">
      <c r="A327" s="3"/>
      <c r="B327" s="3"/>
    </row>
    <row r="328" customHeight="1" spans="1:2">
      <c r="A328" s="3"/>
      <c r="B328" s="3"/>
    </row>
    <row r="329" customHeight="1" spans="1:2">
      <c r="A329" s="3"/>
      <c r="B329" s="3"/>
    </row>
    <row r="330" customHeight="1" spans="1:2">
      <c r="A330" s="3"/>
      <c r="B330" s="3"/>
    </row>
    <row r="331" customHeight="1" spans="1:2">
      <c r="A331" s="3"/>
      <c r="B331" s="3"/>
    </row>
    <row r="332" customHeight="1" spans="1:2">
      <c r="A332" s="3"/>
      <c r="B332" s="3"/>
    </row>
    <row r="333" customHeight="1" spans="1:2">
      <c r="A333" s="3"/>
      <c r="B333" s="3"/>
    </row>
    <row r="334" customHeight="1" spans="1:2">
      <c r="A334" s="3"/>
      <c r="B334" s="3"/>
    </row>
    <row r="335" customHeight="1" spans="1:2">
      <c r="A335" s="3"/>
      <c r="B335" s="3"/>
    </row>
    <row r="336" customHeight="1" spans="1:2">
      <c r="A336" s="3"/>
      <c r="B336" s="3"/>
    </row>
    <row r="337" customHeight="1" spans="1:2">
      <c r="A337" s="3"/>
      <c r="B337" s="3"/>
    </row>
    <row r="338" customHeight="1" spans="1:2">
      <c r="A338" s="3"/>
      <c r="B338" s="3"/>
    </row>
    <row r="339" customHeight="1" spans="1:2">
      <c r="A339" s="3"/>
      <c r="B339" s="3"/>
    </row>
    <row r="340" customHeight="1" spans="1:2">
      <c r="A340" s="3"/>
      <c r="B340" s="3"/>
    </row>
    <row r="341" customHeight="1" spans="1:2">
      <c r="A341" s="3"/>
      <c r="B341" s="3"/>
    </row>
    <row r="342" customHeight="1" spans="1:2">
      <c r="A342" s="3"/>
      <c r="B342" s="3"/>
    </row>
    <row r="343" customHeight="1" spans="1:2">
      <c r="A343" s="3"/>
      <c r="B343" s="3"/>
    </row>
    <row r="344" customHeight="1" spans="1:2">
      <c r="A344" s="3"/>
      <c r="B344" s="3"/>
    </row>
    <row r="345" customHeight="1" spans="1:2">
      <c r="A345" s="3"/>
      <c r="B345" s="3"/>
    </row>
    <row r="346" customHeight="1" spans="1:2">
      <c r="A346" s="3"/>
      <c r="B346" s="3"/>
    </row>
    <row r="347" customHeight="1" spans="1:2">
      <c r="A347" s="3"/>
      <c r="B347" s="3"/>
    </row>
    <row r="348" customHeight="1" spans="1:2">
      <c r="A348" s="3"/>
      <c r="B348" s="3"/>
    </row>
    <row r="349" customHeight="1" spans="1:2">
      <c r="A349" s="3"/>
      <c r="B349" s="3"/>
    </row>
    <row r="350" customHeight="1" spans="1:2">
      <c r="A350" s="3"/>
      <c r="B350" s="3"/>
    </row>
    <row r="351" customHeight="1" spans="1:2">
      <c r="A351" s="3"/>
      <c r="B351" s="3"/>
    </row>
    <row r="352" customHeight="1" spans="1:2">
      <c r="A352" s="3"/>
      <c r="B352" s="3"/>
    </row>
    <row r="353" customHeight="1" spans="1:2">
      <c r="A353" s="3"/>
      <c r="B353" s="3"/>
    </row>
    <row r="354" customHeight="1" spans="1:2">
      <c r="A354" s="3"/>
      <c r="B354" s="3"/>
    </row>
    <row r="355" customHeight="1" spans="1:2">
      <c r="A355" s="3"/>
      <c r="B355" s="3"/>
    </row>
    <row r="356" customHeight="1" spans="1:2">
      <c r="A356" s="3"/>
      <c r="B356" s="3"/>
    </row>
    <row r="357" customHeight="1" spans="1:2">
      <c r="A357" s="3"/>
      <c r="B357" s="3"/>
    </row>
    <row r="358" customHeight="1" spans="1:2">
      <c r="A358" s="3"/>
      <c r="B358" s="3"/>
    </row>
    <row r="359" customHeight="1" spans="1:2">
      <c r="A359" s="3"/>
      <c r="B359" s="3"/>
    </row>
    <row r="360" customHeight="1" spans="1:2">
      <c r="A360" s="3"/>
      <c r="B360" s="3"/>
    </row>
    <row r="361" customHeight="1" spans="1:2">
      <c r="A361" s="3"/>
      <c r="B361" s="3"/>
    </row>
    <row r="362" customHeight="1" spans="1:2">
      <c r="A362" s="3"/>
      <c r="B362" s="3"/>
    </row>
    <row r="363" customHeight="1" spans="1:2">
      <c r="A363" s="3"/>
      <c r="B363" s="3"/>
    </row>
    <row r="364" customHeight="1" spans="1:2">
      <c r="A364" s="3"/>
      <c r="B364" s="3"/>
    </row>
    <row r="365" customHeight="1" spans="1:2">
      <c r="A365" s="3"/>
      <c r="B365" s="3"/>
    </row>
    <row r="366" customHeight="1" spans="1:2">
      <c r="A366" s="3"/>
      <c r="B366" s="3"/>
    </row>
    <row r="367" customHeight="1" spans="1:2">
      <c r="A367" s="3"/>
      <c r="B367" s="3"/>
    </row>
    <row r="368" customHeight="1" spans="1:2">
      <c r="A368" s="3"/>
      <c r="B368" s="3"/>
    </row>
    <row r="369" customHeight="1" spans="1:2">
      <c r="A369" s="3"/>
      <c r="B369" s="3"/>
    </row>
    <row r="370" customHeight="1" spans="1:2">
      <c r="A370" s="3"/>
      <c r="B370" s="3"/>
    </row>
    <row r="371" customHeight="1" spans="1:2">
      <c r="A371" s="3"/>
      <c r="B371" s="3"/>
    </row>
    <row r="372" customHeight="1" spans="1:2">
      <c r="A372" s="3"/>
      <c r="B372" s="3"/>
    </row>
    <row r="373" customHeight="1" spans="1:2">
      <c r="A373" s="3"/>
      <c r="B373" s="3"/>
    </row>
    <row r="374" customHeight="1" spans="1:2">
      <c r="A374" s="3"/>
      <c r="B374" s="3"/>
    </row>
    <row r="375" customHeight="1" spans="1:2">
      <c r="A375" s="3"/>
      <c r="B375" s="3"/>
    </row>
    <row r="376" customHeight="1" spans="1:2">
      <c r="A376" s="3"/>
      <c r="B376" s="3"/>
    </row>
    <row r="377" customHeight="1" spans="1:2">
      <c r="A377" s="3"/>
      <c r="B377" s="3"/>
    </row>
    <row r="378" customHeight="1" spans="1:2">
      <c r="A378" s="3"/>
      <c r="B378" s="3"/>
    </row>
    <row r="379" customHeight="1" spans="1:2">
      <c r="A379" s="3"/>
      <c r="B379" s="3"/>
    </row>
    <row r="380" customHeight="1" spans="1:2">
      <c r="A380" s="3"/>
      <c r="B380" s="3"/>
    </row>
    <row r="381" customHeight="1" spans="1:2">
      <c r="A381" s="3"/>
      <c r="B381" s="3"/>
    </row>
    <row r="382" customHeight="1" spans="1:2">
      <c r="A382" s="3"/>
      <c r="B382" s="3"/>
    </row>
    <row r="383" customHeight="1" spans="1:2">
      <c r="A383" s="3"/>
      <c r="B383" s="3"/>
    </row>
    <row r="384" customHeight="1" spans="1:2">
      <c r="A384" s="3"/>
      <c r="B384" s="3"/>
    </row>
    <row r="385" customHeight="1" spans="1:2">
      <c r="A385" s="3"/>
      <c r="B385" s="3"/>
    </row>
    <row r="386" customHeight="1" spans="1:2">
      <c r="A386" s="3"/>
      <c r="B386" s="3"/>
    </row>
    <row r="387" customHeight="1" spans="1:2">
      <c r="A387" s="3"/>
      <c r="B387" s="3"/>
    </row>
    <row r="388" customHeight="1" spans="1:2">
      <c r="A388" s="3"/>
      <c r="B388" s="3"/>
    </row>
    <row r="389" customHeight="1" spans="1:2">
      <c r="A389" s="3"/>
      <c r="B389" s="3"/>
    </row>
    <row r="390" customHeight="1" spans="1:2">
      <c r="A390" s="3"/>
      <c r="B390" s="3"/>
    </row>
    <row r="391" customHeight="1" spans="1:2">
      <c r="A391" s="3"/>
      <c r="B391" s="3"/>
    </row>
    <row r="392" customHeight="1" spans="1:2">
      <c r="A392" s="3"/>
      <c r="B392" s="3"/>
    </row>
    <row r="393" customHeight="1" spans="1:2">
      <c r="A393" s="3"/>
      <c r="B393" s="3"/>
    </row>
    <row r="394" customHeight="1" spans="1:2">
      <c r="A394" s="3"/>
      <c r="B394" s="3"/>
    </row>
    <row r="395" customHeight="1" spans="1:2">
      <c r="A395" s="3"/>
      <c r="B395" s="3"/>
    </row>
    <row r="396" customHeight="1" spans="1:2">
      <c r="A396" s="3"/>
      <c r="B396" s="3"/>
    </row>
    <row r="397" customHeight="1" spans="1:2">
      <c r="A397" s="3"/>
      <c r="B397" s="3"/>
    </row>
    <row r="398" customHeight="1" spans="1:2">
      <c r="A398" s="3"/>
      <c r="B398" s="3"/>
    </row>
    <row r="399" customHeight="1" spans="1:2">
      <c r="A399" s="3"/>
      <c r="B399" s="3"/>
    </row>
    <row r="400" customHeight="1" spans="1:2">
      <c r="A400" s="3"/>
      <c r="B400" s="3"/>
    </row>
    <row r="401" customHeight="1" spans="1:2">
      <c r="A401" s="3"/>
      <c r="B401" s="3"/>
    </row>
    <row r="402" customHeight="1" spans="1:2">
      <c r="A402" s="3"/>
      <c r="B402" s="3"/>
    </row>
    <row r="403" customHeight="1" spans="1:2">
      <c r="A403" s="3"/>
      <c r="B403" s="3"/>
    </row>
    <row r="404" customHeight="1" spans="1:2">
      <c r="A404" s="3"/>
      <c r="B404" s="3"/>
    </row>
    <row r="405" customHeight="1" spans="1:2">
      <c r="A405" s="3"/>
      <c r="B405" s="3"/>
    </row>
    <row r="406" customHeight="1" spans="1:2">
      <c r="A406" s="3"/>
      <c r="B406" s="3"/>
    </row>
    <row r="407" customHeight="1" spans="1:2">
      <c r="A407" s="3"/>
      <c r="B407" s="3"/>
    </row>
    <row r="408" customHeight="1" spans="1:2">
      <c r="A408" s="3"/>
      <c r="B408" s="3"/>
    </row>
    <row r="409" customHeight="1" spans="1:2">
      <c r="A409" s="3"/>
      <c r="B409" s="3"/>
    </row>
    <row r="410" customHeight="1" spans="1:2">
      <c r="A410" s="3"/>
      <c r="B410" s="3"/>
    </row>
    <row r="411" customHeight="1" spans="1:2">
      <c r="A411" s="3"/>
      <c r="B411" s="3"/>
    </row>
    <row r="412" customHeight="1" spans="1:2">
      <c r="A412" s="3"/>
      <c r="B412" s="3"/>
    </row>
    <row r="413" customHeight="1" spans="1:2">
      <c r="A413" s="3"/>
      <c r="B413" s="3"/>
    </row>
    <row r="414" customHeight="1" spans="1:2">
      <c r="A414" s="3"/>
      <c r="B414" s="3"/>
    </row>
    <row r="415" customHeight="1" spans="1:2">
      <c r="A415" s="3"/>
      <c r="B415" s="3"/>
    </row>
    <row r="416" customHeight="1" spans="1:2">
      <c r="A416" s="3"/>
      <c r="B416" s="3"/>
    </row>
    <row r="417" customHeight="1" spans="1:2">
      <c r="A417" s="3"/>
      <c r="B417" s="3"/>
    </row>
    <row r="418" customHeight="1" spans="1:2">
      <c r="A418" s="3"/>
      <c r="B418" s="3"/>
    </row>
    <row r="419" customHeight="1" spans="1:2">
      <c r="A419" s="3"/>
      <c r="B419" s="3"/>
    </row>
    <row r="420" customHeight="1" spans="1:2">
      <c r="A420" s="3"/>
      <c r="B420" s="3"/>
    </row>
    <row r="421" customHeight="1" spans="1:2">
      <c r="A421" s="3"/>
      <c r="B421" s="3"/>
    </row>
    <row r="422" customHeight="1" spans="1:2">
      <c r="A422" s="3"/>
      <c r="B422" s="3"/>
    </row>
    <row r="423" customHeight="1" spans="1:2">
      <c r="A423" s="3"/>
      <c r="B423" s="3"/>
    </row>
    <row r="424" customHeight="1" spans="1:2">
      <c r="A424" s="3"/>
      <c r="B424" s="3"/>
    </row>
    <row r="425" customHeight="1" spans="1:2">
      <c r="A425" s="3"/>
      <c r="B425" s="3"/>
    </row>
    <row r="426" customHeight="1" spans="1:2">
      <c r="A426" s="3"/>
      <c r="B426" s="3"/>
    </row>
    <row r="427" customHeight="1" spans="1:2">
      <c r="A427" s="3"/>
      <c r="B427" s="3"/>
    </row>
    <row r="428" customHeight="1" spans="1:2">
      <c r="A428" s="3"/>
      <c r="B428" s="3"/>
    </row>
    <row r="429" customHeight="1" spans="1:2">
      <c r="A429" s="3"/>
      <c r="B429" s="3"/>
    </row>
    <row r="430" customHeight="1" spans="1:2">
      <c r="A430" s="3"/>
      <c r="B430" s="3"/>
    </row>
    <row r="431" customHeight="1" spans="1:2">
      <c r="A431" s="3"/>
      <c r="B431" s="3"/>
    </row>
    <row r="432" customHeight="1" spans="1:2">
      <c r="A432" s="3"/>
      <c r="B432" s="3"/>
    </row>
    <row r="433" customHeight="1" spans="1:2">
      <c r="A433" s="3"/>
      <c r="B433" s="3"/>
    </row>
    <row r="434" customHeight="1" spans="1:2">
      <c r="A434" s="3"/>
      <c r="B434" s="3"/>
    </row>
    <row r="435" customHeight="1" spans="1:2">
      <c r="A435" s="3"/>
      <c r="B435" s="3"/>
    </row>
    <row r="436" customHeight="1" spans="1:2">
      <c r="A436" s="3"/>
      <c r="B436" s="3"/>
    </row>
    <row r="437" customHeight="1" spans="1:2">
      <c r="A437" s="3"/>
      <c r="B437" s="3"/>
    </row>
    <row r="438" customHeight="1" spans="1:2">
      <c r="A438" s="3"/>
      <c r="B438" s="3"/>
    </row>
    <row r="439" customHeight="1" spans="1:2">
      <c r="A439" s="3"/>
      <c r="B439" s="3"/>
    </row>
    <row r="440" customHeight="1" spans="1:2">
      <c r="A440" s="3"/>
      <c r="B440" s="3"/>
    </row>
    <row r="441" customHeight="1" spans="1:2">
      <c r="A441" s="3"/>
      <c r="B441" s="3"/>
    </row>
    <row r="442" customHeight="1" spans="1:2">
      <c r="A442" s="3"/>
      <c r="B442" s="3"/>
    </row>
    <row r="443" customHeight="1" spans="1:2">
      <c r="A443" s="3"/>
      <c r="B443" s="3"/>
    </row>
    <row r="444" customHeight="1" spans="1:2">
      <c r="A444" s="3"/>
      <c r="B444" s="3"/>
    </row>
    <row r="445" customHeight="1" spans="1:2">
      <c r="A445" s="3"/>
      <c r="B445" s="3"/>
    </row>
    <row r="446" customHeight="1" spans="1:2">
      <c r="A446" s="3"/>
      <c r="B446" s="3"/>
    </row>
    <row r="447" customHeight="1" spans="1:2">
      <c r="A447" s="3"/>
      <c r="B447" s="3"/>
    </row>
    <row r="448" customHeight="1" spans="1:2">
      <c r="A448" s="3"/>
      <c r="B448" s="3"/>
    </row>
    <row r="449" customHeight="1" spans="1:2">
      <c r="A449" s="3"/>
      <c r="B449" s="3"/>
    </row>
    <row r="450" customHeight="1" spans="1:2">
      <c r="A450" s="3"/>
      <c r="B450" s="3"/>
    </row>
    <row r="451" customHeight="1" spans="1:2">
      <c r="A451" s="3"/>
      <c r="B451" s="3"/>
    </row>
    <row r="452" customHeight="1" spans="1:2">
      <c r="A452" s="3"/>
      <c r="B452" s="3"/>
    </row>
    <row r="453" customHeight="1" spans="1:2">
      <c r="A453" s="3"/>
      <c r="B453" s="3"/>
    </row>
    <row r="454" customHeight="1" spans="1:2">
      <c r="A454" s="3"/>
      <c r="B454" s="3"/>
    </row>
    <row r="455" customHeight="1" spans="1:2">
      <c r="A455" s="3"/>
      <c r="B455" s="3"/>
    </row>
    <row r="456" customHeight="1" spans="1:2">
      <c r="A456" s="3"/>
      <c r="B456" s="3"/>
    </row>
    <row r="457" customHeight="1" spans="1:2">
      <c r="A457" s="3"/>
      <c r="B457" s="3"/>
    </row>
    <row r="458" customHeight="1" spans="1:2">
      <c r="A458" s="3"/>
      <c r="B458" s="3"/>
    </row>
    <row r="459" customHeight="1" spans="1:2">
      <c r="A459" s="3"/>
      <c r="B459" s="3"/>
    </row>
    <row r="460" customHeight="1" spans="1:2">
      <c r="A460" s="3"/>
      <c r="B460" s="3"/>
    </row>
    <row r="461" customHeight="1" spans="1:2">
      <c r="A461" s="3"/>
      <c r="B461" s="3"/>
    </row>
    <row r="462" customHeight="1" spans="1:2">
      <c r="A462" s="3"/>
      <c r="B462" s="3"/>
    </row>
    <row r="463" customHeight="1" spans="1:2">
      <c r="A463" s="3"/>
      <c r="B463" s="3"/>
    </row>
    <row r="464" customHeight="1" spans="1:2">
      <c r="A464" s="3"/>
      <c r="B464" s="3"/>
    </row>
    <row r="465" customHeight="1" spans="1:2">
      <c r="A465" s="3"/>
      <c r="B465" s="3"/>
    </row>
    <row r="466" customHeight="1" spans="1:2">
      <c r="A466" s="3"/>
      <c r="B466" s="3"/>
    </row>
    <row r="467" customHeight="1" spans="1:2">
      <c r="A467" s="3"/>
      <c r="B467" s="3"/>
    </row>
    <row r="468" customHeight="1" spans="1:2">
      <c r="A468" s="3"/>
      <c r="B468" s="3"/>
    </row>
    <row r="469" customHeight="1" spans="1:2">
      <c r="A469" s="3"/>
      <c r="B469" s="3"/>
    </row>
    <row r="470" customHeight="1" spans="1:2">
      <c r="A470" s="3"/>
      <c r="B470" s="3"/>
    </row>
    <row r="471" customHeight="1" spans="1:2">
      <c r="A471" s="3"/>
      <c r="B471" s="3"/>
    </row>
    <row r="472" customHeight="1" spans="1:2">
      <c r="A472" s="3"/>
      <c r="B472" s="3"/>
    </row>
    <row r="473" customHeight="1" spans="1:2">
      <c r="A473" s="3"/>
      <c r="B473" s="3"/>
    </row>
    <row r="474" customHeight="1" spans="1:2">
      <c r="A474" s="3"/>
      <c r="B474" s="3"/>
    </row>
    <row r="475" customHeight="1" spans="1:2">
      <c r="A475" s="3"/>
      <c r="B475" s="3"/>
    </row>
    <row r="476" customHeight="1" spans="1:2">
      <c r="A476" s="3"/>
      <c r="B476" s="3"/>
    </row>
    <row r="477" customHeight="1" spans="1:2">
      <c r="A477" s="3"/>
      <c r="B477" s="3"/>
    </row>
    <row r="478" customHeight="1" spans="1:2">
      <c r="A478" s="3"/>
      <c r="B478" s="3"/>
    </row>
    <row r="479" customHeight="1" spans="1:2">
      <c r="A479" s="3"/>
      <c r="B479" s="3"/>
    </row>
    <row r="480" customHeight="1" spans="1:2">
      <c r="A480" s="3"/>
      <c r="B480" s="3"/>
    </row>
    <row r="481" customHeight="1" spans="1:2">
      <c r="A481" s="3"/>
      <c r="B481" s="3"/>
    </row>
    <row r="482" customHeight="1" spans="1:2">
      <c r="A482" s="3"/>
      <c r="B482" s="3"/>
    </row>
    <row r="483" customHeight="1" spans="1:2">
      <c r="A483" s="3"/>
      <c r="B483" s="3"/>
    </row>
    <row r="484" customHeight="1" spans="1:2">
      <c r="A484" s="3"/>
      <c r="B484" s="3"/>
    </row>
    <row r="485" customHeight="1" spans="1:2">
      <c r="A485" s="3"/>
      <c r="B485" s="3"/>
    </row>
    <row r="486" customHeight="1" spans="1:2">
      <c r="A486" s="3"/>
      <c r="B486" s="3"/>
    </row>
    <row r="487" customHeight="1" spans="1:2">
      <c r="A487" s="3"/>
      <c r="B487" s="3"/>
    </row>
    <row r="488" customHeight="1" spans="1:2">
      <c r="A488" s="3"/>
      <c r="B488" s="3"/>
    </row>
    <row r="489" customHeight="1" spans="1:2">
      <c r="A489" s="3"/>
      <c r="B489" s="3"/>
    </row>
    <row r="490" customHeight="1" spans="1:2">
      <c r="A490" s="3"/>
      <c r="B490" s="3"/>
    </row>
    <row r="491" customHeight="1" spans="1:2">
      <c r="A491" s="3"/>
      <c r="B491" s="3"/>
    </row>
    <row r="492" customHeight="1" spans="1:2">
      <c r="A492" s="3"/>
      <c r="B492" s="3"/>
    </row>
    <row r="493" customHeight="1" spans="1:2">
      <c r="A493" s="3"/>
      <c r="B493" s="3"/>
    </row>
    <row r="494" customHeight="1" spans="1:2">
      <c r="A494" s="3"/>
      <c r="B494" s="3"/>
    </row>
    <row r="495" customHeight="1" spans="1:2">
      <c r="A495" s="3"/>
      <c r="B495" s="3"/>
    </row>
    <row r="496" customHeight="1" spans="1:2">
      <c r="A496" s="3"/>
      <c r="B496" s="3"/>
    </row>
    <row r="497" customHeight="1" spans="1:2">
      <c r="A497" s="3"/>
      <c r="B497" s="3"/>
    </row>
    <row r="498" customHeight="1" spans="1:2">
      <c r="A498" s="3"/>
      <c r="B498" s="3"/>
    </row>
    <row r="499" customHeight="1" spans="1:2">
      <c r="A499" s="3"/>
      <c r="B499" s="3"/>
    </row>
    <row r="500" customHeight="1" spans="1:2">
      <c r="A500" s="3"/>
      <c r="B500" s="3"/>
    </row>
    <row r="501" customHeight="1" spans="1:2">
      <c r="A501" s="3"/>
      <c r="B501" s="3"/>
    </row>
    <row r="502" customHeight="1" spans="1:2">
      <c r="A502" s="3"/>
      <c r="B502" s="3"/>
    </row>
    <row r="503" customHeight="1" spans="1:2">
      <c r="A503" s="3"/>
      <c r="B503" s="3"/>
    </row>
    <row r="504" customHeight="1" spans="1:2">
      <c r="A504" s="3"/>
      <c r="B504" s="3"/>
    </row>
    <row r="505" customHeight="1" spans="1:2">
      <c r="A505" s="3"/>
      <c r="B505" s="3"/>
    </row>
    <row r="506" customHeight="1" spans="1:2">
      <c r="A506" s="3"/>
      <c r="B506" s="3"/>
    </row>
    <row r="507" customHeight="1" spans="1:2">
      <c r="A507" s="3"/>
      <c r="B507" s="3"/>
    </row>
    <row r="508" customHeight="1" spans="1:2">
      <c r="A508" s="3"/>
      <c r="B508" s="3"/>
    </row>
    <row r="509" customHeight="1" spans="1:2">
      <c r="A509" s="3"/>
      <c r="B509" s="3"/>
    </row>
    <row r="510" customHeight="1" spans="1:2">
      <c r="A510" s="3"/>
      <c r="B510" s="3"/>
    </row>
    <row r="511" customHeight="1" spans="1:2">
      <c r="A511" s="3"/>
      <c r="B511" s="3"/>
    </row>
    <row r="512" customHeight="1" spans="1:2">
      <c r="A512" s="3"/>
      <c r="B512" s="3"/>
    </row>
    <row r="513" customHeight="1" spans="1:2">
      <c r="A513" s="3"/>
      <c r="B513" s="3"/>
    </row>
    <row r="514" customHeight="1" spans="1:2">
      <c r="A514" s="3"/>
      <c r="B514" s="3"/>
    </row>
    <row r="515" customHeight="1" spans="1:2">
      <c r="A515" s="3"/>
      <c r="B515" s="3"/>
    </row>
    <row r="516" customHeight="1" spans="1:2">
      <c r="A516" s="3"/>
      <c r="B516" s="3"/>
    </row>
    <row r="517" customHeight="1" spans="1:2">
      <c r="A517" s="3"/>
      <c r="B517" s="3"/>
    </row>
    <row r="518" customHeight="1" spans="1:2">
      <c r="A518" s="3"/>
      <c r="B518" s="3"/>
    </row>
    <row r="519" customHeight="1" spans="1:2">
      <c r="A519" s="3"/>
      <c r="B519" s="3"/>
    </row>
    <row r="520" customHeight="1" spans="1:2">
      <c r="A520" s="3"/>
      <c r="B520" s="3"/>
    </row>
    <row r="521" customHeight="1" spans="1:2">
      <c r="A521" s="3"/>
      <c r="B521" s="3"/>
    </row>
    <row r="522" customHeight="1" spans="1:2">
      <c r="A522" s="3"/>
      <c r="B522" s="3"/>
    </row>
    <row r="523" customHeight="1" spans="1:2">
      <c r="A523" s="3"/>
      <c r="B523" s="3"/>
    </row>
    <row r="524" customHeight="1" spans="1:2">
      <c r="A524" s="3"/>
      <c r="B524" s="3"/>
    </row>
    <row r="525" customHeight="1" spans="1:2">
      <c r="A525" s="3"/>
      <c r="B525" s="3"/>
    </row>
    <row r="526" customHeight="1" spans="1:2">
      <c r="A526" s="3"/>
      <c r="B526" s="3"/>
    </row>
    <row r="527" customHeight="1" spans="1:2">
      <c r="A527" s="3"/>
      <c r="B527" s="3"/>
    </row>
    <row r="528" customHeight="1" spans="1:2">
      <c r="A528" s="3"/>
      <c r="B528" s="3"/>
    </row>
    <row r="529" customHeight="1" spans="1:2">
      <c r="A529" s="3"/>
      <c r="B529" s="3"/>
    </row>
    <row r="530" customHeight="1" spans="1:2">
      <c r="A530" s="3"/>
      <c r="B530" s="3"/>
    </row>
    <row r="531" customHeight="1" spans="1:2">
      <c r="A531" s="3"/>
      <c r="B531" s="3"/>
    </row>
    <row r="532" customHeight="1" spans="1:2">
      <c r="A532" s="3"/>
      <c r="B532" s="3"/>
    </row>
    <row r="533" customHeight="1" spans="1:2">
      <c r="A533" s="3"/>
      <c r="B533" s="3"/>
    </row>
    <row r="534" customHeight="1" spans="1:2">
      <c r="A534" s="3"/>
      <c r="B534" s="3"/>
    </row>
    <row r="535" customHeight="1" spans="1:2">
      <c r="A535" s="3"/>
      <c r="B535" s="3"/>
    </row>
    <row r="536" customHeight="1" spans="1:2">
      <c r="A536" s="3"/>
      <c r="B536" s="3"/>
    </row>
    <row r="537" customHeight="1" spans="1:2">
      <c r="A537" s="3"/>
      <c r="B537" s="3"/>
    </row>
    <row r="538" customHeight="1" spans="1:2">
      <c r="A538" s="3"/>
      <c r="B538" s="3"/>
    </row>
    <row r="539" customHeight="1" spans="1:2">
      <c r="A539" s="3"/>
      <c r="B539" s="3"/>
    </row>
    <row r="540" customHeight="1" spans="1:2">
      <c r="A540" s="3"/>
      <c r="B540" s="3"/>
    </row>
    <row r="541" customHeight="1" spans="1:2">
      <c r="A541" s="3"/>
      <c r="B541" s="3"/>
    </row>
    <row r="542" customHeight="1" spans="1:2">
      <c r="A542" s="3"/>
      <c r="B542" s="3"/>
    </row>
    <row r="543" customHeight="1" spans="1:2">
      <c r="A543" s="3"/>
      <c r="B543" s="3"/>
    </row>
    <row r="544" customHeight="1" spans="1:2">
      <c r="A544" s="3"/>
      <c r="B544" s="3"/>
    </row>
    <row r="545" customHeight="1" spans="1:2">
      <c r="A545" s="3"/>
      <c r="B545" s="3"/>
    </row>
    <row r="546" customHeight="1" spans="1:2">
      <c r="A546" s="3"/>
      <c r="B546" s="3"/>
    </row>
    <row r="547" customHeight="1" spans="1:2">
      <c r="A547" s="3"/>
      <c r="B547" s="3"/>
    </row>
    <row r="548" customHeight="1" spans="1:2">
      <c r="A548" s="3"/>
      <c r="B548" s="3"/>
    </row>
    <row r="549" customHeight="1" spans="1:2">
      <c r="A549" s="3"/>
      <c r="B549" s="3"/>
    </row>
    <row r="550" customHeight="1" spans="1:2">
      <c r="A550" s="3"/>
      <c r="B550" s="3"/>
    </row>
    <row r="551" customHeight="1" spans="1:2">
      <c r="A551" s="3"/>
      <c r="B551" s="3"/>
    </row>
    <row r="552" customHeight="1" spans="1:2">
      <c r="A552" s="3"/>
      <c r="B552" s="3"/>
    </row>
    <row r="553" customHeight="1" spans="1:2">
      <c r="A553" s="3"/>
      <c r="B553" s="3"/>
    </row>
    <row r="554" customHeight="1" spans="1:2">
      <c r="A554" s="3"/>
      <c r="B554" s="3"/>
    </row>
    <row r="555" customHeight="1" spans="1:2">
      <c r="A555" s="3"/>
      <c r="B555" s="3"/>
    </row>
    <row r="556" customHeight="1" spans="1:2">
      <c r="A556" s="3"/>
      <c r="B556" s="3"/>
    </row>
    <row r="557" customHeight="1" spans="1:2">
      <c r="A557" s="3"/>
      <c r="B557" s="3"/>
    </row>
    <row r="558" customHeight="1" spans="1:2">
      <c r="A558" s="3"/>
      <c r="B558" s="3"/>
    </row>
    <row r="559" customHeight="1" spans="1:2">
      <c r="A559" s="3"/>
      <c r="B559" s="3"/>
    </row>
    <row r="560" customHeight="1" spans="1:2">
      <c r="A560" s="3"/>
      <c r="B560" s="3"/>
    </row>
    <row r="561" customHeight="1" spans="1:2">
      <c r="A561" s="3"/>
      <c r="B561" s="3"/>
    </row>
    <row r="562" customHeight="1" spans="1:2">
      <c r="A562" s="3"/>
      <c r="B562" s="3"/>
    </row>
    <row r="563" customHeight="1" spans="1:2">
      <c r="A563" s="3"/>
      <c r="B563" s="3"/>
    </row>
    <row r="564" customHeight="1" spans="1:2">
      <c r="A564" s="3"/>
      <c r="B564" s="3"/>
    </row>
    <row r="565" customHeight="1" spans="1:2">
      <c r="A565" s="3"/>
      <c r="B565" s="3"/>
    </row>
    <row r="566" customHeight="1" spans="1:2">
      <c r="A566" s="3"/>
      <c r="B566" s="3"/>
    </row>
    <row r="567" customHeight="1" spans="1:2">
      <c r="A567" s="3"/>
      <c r="B567" s="3"/>
    </row>
    <row r="568" customHeight="1" spans="1:2">
      <c r="A568" s="3"/>
      <c r="B568" s="3"/>
    </row>
    <row r="569" customHeight="1" spans="1:2">
      <c r="A569" s="3"/>
      <c r="B569" s="3"/>
    </row>
    <row r="570" customHeight="1" spans="1:2">
      <c r="A570" s="3"/>
      <c r="B570" s="3"/>
    </row>
    <row r="571" customHeight="1" spans="1:2">
      <c r="A571" s="3"/>
      <c r="B571" s="3"/>
    </row>
    <row r="572" customHeight="1" spans="1:2">
      <c r="A572" s="3"/>
      <c r="B572" s="3"/>
    </row>
    <row r="573" customHeight="1" spans="1:2">
      <c r="A573" s="3"/>
      <c r="B573" s="3"/>
    </row>
    <row r="574" customHeight="1" spans="1:2">
      <c r="A574" s="3"/>
      <c r="B574" s="3"/>
    </row>
    <row r="575" customHeight="1" spans="1:2">
      <c r="A575" s="3"/>
      <c r="B575" s="3"/>
    </row>
    <row r="576" customHeight="1" spans="1:2">
      <c r="A576" s="3"/>
      <c r="B576" s="3"/>
    </row>
    <row r="577" customHeight="1" spans="1:2">
      <c r="A577" s="3"/>
      <c r="B577" s="3"/>
    </row>
    <row r="578" customHeight="1" spans="1:2">
      <c r="A578" s="3"/>
      <c r="B578" s="3"/>
    </row>
    <row r="579" customHeight="1" spans="1:2">
      <c r="A579" s="3"/>
      <c r="B579" s="3"/>
    </row>
    <row r="580" customHeight="1" spans="1:2">
      <c r="A580" s="3"/>
      <c r="B580" s="3"/>
    </row>
    <row r="581" customHeight="1" spans="1:2">
      <c r="A581" s="3"/>
      <c r="B581" s="3"/>
    </row>
    <row r="582" customHeight="1" spans="1:2">
      <c r="A582" s="3"/>
      <c r="B582" s="3"/>
    </row>
    <row r="583" customHeight="1" spans="1:2">
      <c r="A583" s="3"/>
      <c r="B583" s="3"/>
    </row>
    <row r="584" customHeight="1" spans="1:2">
      <c r="A584" s="3"/>
      <c r="B584" s="3"/>
    </row>
    <row r="585" customHeight="1" spans="1:2">
      <c r="A585" s="3"/>
      <c r="B585" s="3"/>
    </row>
    <row r="586" customHeight="1" spans="1:2">
      <c r="A586" s="3"/>
      <c r="B586" s="3"/>
    </row>
    <row r="587" customHeight="1" spans="1:2">
      <c r="A587" s="3"/>
      <c r="B587" s="3"/>
    </row>
    <row r="588" customHeight="1" spans="1:2">
      <c r="A588" s="3"/>
      <c r="B588" s="3"/>
    </row>
    <row r="589" customHeight="1" spans="1:2">
      <c r="A589" s="3"/>
      <c r="B589" s="3"/>
    </row>
    <row r="590" customHeight="1" spans="1:2">
      <c r="A590" s="3"/>
      <c r="B590" s="3"/>
    </row>
    <row r="591" customHeight="1" spans="1:2">
      <c r="A591" s="3"/>
      <c r="B591" s="3"/>
    </row>
    <row r="592" customHeight="1" spans="1:2">
      <c r="A592" s="3"/>
      <c r="B592" s="3"/>
    </row>
    <row r="593" customHeight="1" spans="1:2">
      <c r="A593" s="3"/>
      <c r="B593" s="3"/>
    </row>
    <row r="594" customHeight="1" spans="1:2">
      <c r="A594" s="3"/>
      <c r="B594" s="3"/>
    </row>
    <row r="595" customHeight="1" spans="1:2">
      <c r="A595" s="3"/>
      <c r="B595" s="3"/>
    </row>
    <row r="596" customHeight="1" spans="1:2">
      <c r="A596" s="3"/>
      <c r="B596" s="3"/>
    </row>
    <row r="597" customHeight="1" spans="1:2">
      <c r="A597" s="3"/>
      <c r="B597" s="3"/>
    </row>
    <row r="598" customHeight="1" spans="1:2">
      <c r="A598" s="3"/>
      <c r="B598" s="3"/>
    </row>
    <row r="599" customHeight="1" spans="1:2">
      <c r="A599" s="3"/>
      <c r="B599" s="3"/>
    </row>
    <row r="600" customHeight="1" spans="1:2">
      <c r="A600" s="3"/>
      <c r="B600" s="3"/>
    </row>
    <row r="601" customHeight="1" spans="1:2">
      <c r="A601" s="3"/>
      <c r="B601" s="3"/>
    </row>
    <row r="602" customHeight="1" spans="1:2">
      <c r="A602" s="3"/>
      <c r="B602" s="3"/>
    </row>
    <row r="603" customHeight="1" spans="1:2">
      <c r="A603" s="3"/>
      <c r="B603" s="3"/>
    </row>
    <row r="604" customHeight="1" spans="1:2">
      <c r="A604" s="3"/>
      <c r="B604" s="3"/>
    </row>
    <row r="605" customHeight="1" spans="1:2">
      <c r="A605" s="3"/>
      <c r="B605" s="3"/>
    </row>
    <row r="606" customHeight="1" spans="1:2">
      <c r="A606" s="3"/>
      <c r="B606" s="3"/>
    </row>
    <row r="607" customHeight="1" spans="1:2">
      <c r="A607" s="3"/>
      <c r="B607" s="3"/>
    </row>
    <row r="608" customHeight="1" spans="1:2">
      <c r="A608" s="3"/>
      <c r="B608" s="3"/>
    </row>
    <row r="609" customHeight="1" spans="1:2">
      <c r="A609" s="3"/>
      <c r="B609" s="3"/>
    </row>
    <row r="610" customHeight="1" spans="1:2">
      <c r="A610" s="3"/>
      <c r="B610" s="3"/>
    </row>
    <row r="611" customHeight="1" spans="1:2">
      <c r="A611" s="3"/>
      <c r="B611" s="3"/>
    </row>
    <row r="612" customHeight="1" spans="1:2">
      <c r="A612" s="3"/>
      <c r="B612" s="3"/>
    </row>
    <row r="613" customHeight="1" spans="1:2">
      <c r="A613" s="3"/>
      <c r="B613" s="3"/>
    </row>
    <row r="614" customHeight="1" spans="1:2">
      <c r="A614" s="3"/>
      <c r="B614" s="3"/>
    </row>
    <row r="615" customHeight="1" spans="1:2">
      <c r="A615" s="3"/>
      <c r="B615" s="3"/>
    </row>
    <row r="616" customHeight="1" spans="1:2">
      <c r="A616" s="3"/>
      <c r="B616" s="3"/>
    </row>
    <row r="617" customHeight="1" spans="1:2">
      <c r="A617" s="3"/>
      <c r="B617" s="3"/>
    </row>
    <row r="618" customHeight="1" spans="1:2">
      <c r="A618" s="3"/>
      <c r="B618" s="3"/>
    </row>
    <row r="619" customHeight="1" spans="1:2">
      <c r="A619" s="3"/>
      <c r="B619" s="3"/>
    </row>
    <row r="620" customHeight="1" spans="1:2">
      <c r="A620" s="3"/>
      <c r="B620" s="3"/>
    </row>
    <row r="621" customHeight="1" spans="1:2">
      <c r="A621" s="3"/>
      <c r="B621" s="3"/>
    </row>
    <row r="622" customHeight="1" spans="1:2">
      <c r="A622" s="3"/>
      <c r="B622" s="3"/>
    </row>
    <row r="623" customHeight="1" spans="1:2">
      <c r="A623" s="3"/>
      <c r="B623" s="3"/>
    </row>
    <row r="624" customHeight="1" spans="1:2">
      <c r="A624" s="3"/>
      <c r="B624" s="3"/>
    </row>
    <row r="625" customHeight="1" spans="1:2">
      <c r="A625" s="3"/>
      <c r="B625" s="3"/>
    </row>
    <row r="626" customHeight="1" spans="1:2">
      <c r="A626" s="3"/>
      <c r="B626" s="3"/>
    </row>
    <row r="627" customHeight="1" spans="1:2">
      <c r="A627" s="3"/>
      <c r="B627" s="3"/>
    </row>
    <row r="628" customHeight="1" spans="1:2">
      <c r="A628" s="3"/>
      <c r="B628" s="3"/>
    </row>
    <row r="629" customHeight="1" spans="1:2">
      <c r="A629" s="3"/>
      <c r="B629" s="3"/>
    </row>
    <row r="630" customHeight="1" spans="1:2">
      <c r="A630" s="3"/>
      <c r="B630" s="3"/>
    </row>
    <row r="631" customHeight="1" spans="1:2">
      <c r="A631" s="3"/>
      <c r="B631" s="3"/>
    </row>
    <row r="632" customHeight="1" spans="1:2">
      <c r="A632" s="3"/>
      <c r="B632" s="3"/>
    </row>
    <row r="633" customHeight="1" spans="1:2">
      <c r="A633" s="3"/>
      <c r="B633" s="3"/>
    </row>
    <row r="634" customHeight="1" spans="1:2">
      <c r="A634" s="3"/>
      <c r="B634" s="3"/>
    </row>
    <row r="635" customHeight="1" spans="1:2">
      <c r="A635" s="3"/>
      <c r="B635" s="3"/>
    </row>
    <row r="636" customHeight="1" spans="1:2">
      <c r="A636" s="3"/>
      <c r="B636" s="3"/>
    </row>
    <row r="637" customHeight="1" spans="1:2">
      <c r="A637" s="3"/>
      <c r="B637" s="3"/>
    </row>
    <row r="638" customHeight="1" spans="1:2">
      <c r="A638" s="3"/>
      <c r="B638" s="3"/>
    </row>
    <row r="639" customHeight="1" spans="1:2">
      <c r="A639" s="3"/>
      <c r="B639" s="3"/>
    </row>
    <row r="640" customHeight="1" spans="1:2">
      <c r="A640" s="3"/>
      <c r="B640" s="3"/>
    </row>
    <row r="641" customHeight="1" spans="1:2">
      <c r="A641" s="3"/>
      <c r="B641" s="3"/>
    </row>
    <row r="642" customHeight="1" spans="1:2">
      <c r="A642" s="3"/>
      <c r="B642" s="3"/>
    </row>
    <row r="643" customHeight="1" spans="1:2">
      <c r="A643" s="3"/>
      <c r="B643" s="3"/>
    </row>
    <row r="644" customHeight="1" spans="1:2">
      <c r="A644" s="3"/>
      <c r="B644" s="3"/>
    </row>
    <row r="645" customHeight="1" spans="1:2">
      <c r="A645" s="3"/>
      <c r="B645" s="3"/>
    </row>
    <row r="646" customHeight="1" spans="1:2">
      <c r="A646" s="3"/>
      <c r="B646" s="3"/>
    </row>
    <row r="647" customHeight="1" spans="1:2">
      <c r="A647" s="3"/>
      <c r="B647" s="3"/>
    </row>
    <row r="648" customHeight="1" spans="1:2">
      <c r="A648" s="3"/>
      <c r="B648" s="3"/>
    </row>
    <row r="649" customHeight="1" spans="1:2">
      <c r="A649" s="3"/>
      <c r="B649" s="3"/>
    </row>
    <row r="650" customHeight="1" spans="1:2">
      <c r="A650" s="3"/>
      <c r="B650" s="3"/>
    </row>
    <row r="651" customHeight="1" spans="1:2">
      <c r="A651" s="3"/>
      <c r="B651" s="3"/>
    </row>
    <row r="652" customHeight="1" spans="1:2">
      <c r="A652" s="3"/>
      <c r="B652" s="3"/>
    </row>
    <row r="653" customHeight="1" spans="1:2">
      <c r="A653" s="3"/>
      <c r="B653" s="3"/>
    </row>
    <row r="654" customHeight="1" spans="1:2">
      <c r="A654" s="3"/>
      <c r="B654" s="3"/>
    </row>
    <row r="655" customHeight="1" spans="1:2">
      <c r="A655" s="3"/>
      <c r="B655" s="3"/>
    </row>
    <row r="656" customHeight="1" spans="1:2">
      <c r="A656" s="3"/>
      <c r="B656" s="3"/>
    </row>
    <row r="657" customHeight="1" spans="1:2">
      <c r="A657" s="3"/>
      <c r="B657" s="3"/>
    </row>
    <row r="658" customHeight="1" spans="1:2">
      <c r="A658" s="3"/>
      <c r="B658" s="3"/>
    </row>
    <row r="659" customHeight="1" spans="1:2">
      <c r="A659" s="3"/>
      <c r="B659" s="3"/>
    </row>
    <row r="660" customHeight="1" spans="1:2">
      <c r="A660" s="3"/>
      <c r="B660" s="3"/>
    </row>
    <row r="661" customHeight="1" spans="1:2">
      <c r="A661" s="3"/>
      <c r="B661" s="3"/>
    </row>
    <row r="662" customHeight="1" spans="1:2">
      <c r="A662" s="3"/>
      <c r="B662" s="3"/>
    </row>
    <row r="663" customHeight="1" spans="1:2">
      <c r="A663" s="3"/>
      <c r="B663" s="3"/>
    </row>
    <row r="664" customHeight="1" spans="1:2">
      <c r="A664" s="3"/>
      <c r="B664" s="3"/>
    </row>
    <row r="665" customHeight="1" spans="1:2">
      <c r="A665" s="3"/>
      <c r="B665" s="3"/>
    </row>
    <row r="666" customHeight="1" spans="1:2">
      <c r="A666" s="3"/>
      <c r="B666" s="3"/>
    </row>
    <row r="667" customHeight="1" spans="1:2">
      <c r="A667" s="3"/>
      <c r="B667" s="3"/>
    </row>
    <row r="668" customHeight="1" spans="1:2">
      <c r="A668" s="3"/>
      <c r="B668" s="3"/>
    </row>
    <row r="669" customHeight="1" spans="1:2">
      <c r="A669" s="3"/>
      <c r="B669" s="3"/>
    </row>
    <row r="670" customHeight="1" spans="1:2">
      <c r="A670" s="3"/>
      <c r="B670" s="3"/>
    </row>
    <row r="671" customHeight="1" spans="1:2">
      <c r="A671" s="3"/>
      <c r="B671" s="3"/>
    </row>
    <row r="672" customHeight="1" spans="1:2">
      <c r="A672" s="3"/>
      <c r="B672" s="3"/>
    </row>
    <row r="673" customHeight="1" spans="1:2">
      <c r="A673" s="3"/>
      <c r="B673" s="3"/>
    </row>
    <row r="674" customHeight="1" spans="1:2">
      <c r="A674" s="3"/>
      <c r="B674" s="3"/>
    </row>
    <row r="675" customHeight="1" spans="1:2">
      <c r="A675" s="3"/>
      <c r="B675" s="3"/>
    </row>
    <row r="676" customHeight="1" spans="1:2">
      <c r="A676" s="3"/>
      <c r="B676" s="3"/>
    </row>
    <row r="677" customHeight="1" spans="1:2">
      <c r="A677" s="3"/>
      <c r="B677" s="3"/>
    </row>
    <row r="678" customHeight="1" spans="1:2">
      <c r="A678" s="3"/>
      <c r="B678" s="3"/>
    </row>
    <row r="679" customHeight="1" spans="1:2">
      <c r="A679" s="3"/>
      <c r="B679" s="3"/>
    </row>
    <row r="680" customHeight="1" spans="1:2">
      <c r="A680" s="3"/>
      <c r="B680" s="3"/>
    </row>
    <row r="681" customHeight="1" spans="1:2">
      <c r="A681" s="3"/>
      <c r="B681" s="3"/>
    </row>
    <row r="682" customHeight="1" spans="1:2">
      <c r="A682" s="3"/>
      <c r="B682" s="3"/>
    </row>
    <row r="683" customHeight="1" spans="1:2">
      <c r="A683" s="3"/>
      <c r="B683" s="3"/>
    </row>
    <row r="684" customHeight="1" spans="1:2">
      <c r="A684" s="3"/>
      <c r="B684" s="3"/>
    </row>
    <row r="685" customHeight="1" spans="1:2">
      <c r="A685" s="3"/>
      <c r="B685" s="3"/>
    </row>
    <row r="686" customHeight="1" spans="1:2">
      <c r="A686" s="3"/>
      <c r="B686" s="3"/>
    </row>
    <row r="687" customHeight="1" spans="1:2">
      <c r="A687" s="3"/>
      <c r="B687" s="3"/>
    </row>
    <row r="688" customHeight="1" spans="1:2">
      <c r="A688" s="3"/>
      <c r="B688" s="3"/>
    </row>
    <row r="689" customHeight="1" spans="1:2">
      <c r="A689" s="3"/>
      <c r="B689" s="3"/>
    </row>
    <row r="690" customHeight="1" spans="1:2">
      <c r="A690" s="3"/>
      <c r="B690" s="3"/>
    </row>
    <row r="691" customHeight="1" spans="1:2">
      <c r="A691" s="3"/>
      <c r="B691" s="3"/>
    </row>
    <row r="692" customHeight="1" spans="1:2">
      <c r="A692" s="3"/>
      <c r="B692" s="3"/>
    </row>
    <row r="693" customHeight="1" spans="1:2">
      <c r="A693" s="3"/>
      <c r="B693" s="3"/>
    </row>
    <row r="694" customHeight="1" spans="1:2">
      <c r="A694" s="3"/>
      <c r="B694" s="3"/>
    </row>
    <row r="695" customHeight="1" spans="1:2">
      <c r="A695" s="3"/>
      <c r="B695" s="3"/>
    </row>
    <row r="696" customHeight="1" spans="1:2">
      <c r="A696" s="3"/>
      <c r="B696" s="3"/>
    </row>
    <row r="697" customHeight="1" spans="1:2">
      <c r="A697" s="3"/>
      <c r="B697" s="3"/>
    </row>
    <row r="698" customHeight="1" spans="1:2">
      <c r="A698" s="3"/>
      <c r="B698" s="3"/>
    </row>
    <row r="699" customHeight="1" spans="1:2">
      <c r="A699" s="3"/>
      <c r="B699" s="3"/>
    </row>
    <row r="700" customHeight="1" spans="1:2">
      <c r="A700" s="3"/>
      <c r="B700" s="3"/>
    </row>
    <row r="701" customHeight="1" spans="1:2">
      <c r="A701" s="3"/>
      <c r="B701" s="3"/>
    </row>
    <row r="702" customHeight="1" spans="1:2">
      <c r="A702" s="3"/>
      <c r="B702" s="3"/>
    </row>
    <row r="703" customHeight="1" spans="1:2">
      <c r="A703" s="3"/>
      <c r="B703" s="3"/>
    </row>
    <row r="704" customHeight="1" spans="1:2">
      <c r="A704" s="3"/>
      <c r="B704" s="3"/>
    </row>
    <row r="705" customHeight="1" spans="1:2">
      <c r="A705" s="3"/>
      <c r="B705" s="3"/>
    </row>
    <row r="706" customHeight="1" spans="1:2">
      <c r="A706" s="3"/>
      <c r="B706" s="3"/>
    </row>
    <row r="707" customHeight="1" spans="1:2">
      <c r="A707" s="3"/>
      <c r="B707" s="3"/>
    </row>
    <row r="708" customHeight="1" spans="1:2">
      <c r="A708" s="3"/>
      <c r="B708" s="3"/>
    </row>
    <row r="709" customHeight="1" spans="1:2">
      <c r="A709" s="3"/>
      <c r="B709" s="3"/>
    </row>
    <row r="710" customHeight="1" spans="1:2">
      <c r="A710" s="3"/>
      <c r="B710" s="3"/>
    </row>
    <row r="711" customHeight="1" spans="1:2">
      <c r="A711" s="3"/>
      <c r="B711" s="3"/>
    </row>
    <row r="712" customHeight="1" spans="1:2">
      <c r="A712" s="3"/>
      <c r="B712" s="3"/>
    </row>
    <row r="713" customHeight="1" spans="1:2">
      <c r="A713" s="3"/>
      <c r="B713" s="3"/>
    </row>
    <row r="714" customHeight="1" spans="1:2">
      <c r="A714" s="3"/>
      <c r="B714" s="3"/>
    </row>
    <row r="715" customHeight="1" spans="1:2">
      <c r="A715" s="3"/>
      <c r="B715" s="3"/>
    </row>
    <row r="716" customHeight="1" spans="1:2">
      <c r="A716" s="3"/>
      <c r="B716" s="3"/>
    </row>
    <row r="717" customHeight="1" spans="1:2">
      <c r="A717" s="3"/>
      <c r="B717" s="3"/>
    </row>
    <row r="718" customHeight="1" spans="1:2">
      <c r="A718" s="3"/>
      <c r="B718" s="3"/>
    </row>
    <row r="719" customHeight="1" spans="1:2">
      <c r="A719" s="3"/>
      <c r="B719" s="3"/>
    </row>
    <row r="720" customHeight="1" spans="1:2">
      <c r="A720" s="3"/>
      <c r="B720" s="3"/>
    </row>
    <row r="721" customHeight="1" spans="1:2">
      <c r="A721" s="3"/>
      <c r="B721" s="3"/>
    </row>
    <row r="722" customHeight="1" spans="1:2">
      <c r="A722" s="3"/>
      <c r="B722" s="3"/>
    </row>
    <row r="723" customHeight="1" spans="1:2">
      <c r="A723" s="3"/>
      <c r="B723" s="3"/>
    </row>
    <row r="724" customHeight="1" spans="1:2">
      <c r="A724" s="3"/>
      <c r="B724" s="3"/>
    </row>
    <row r="725" customHeight="1" spans="1:2">
      <c r="A725" s="3"/>
      <c r="B725" s="3"/>
    </row>
    <row r="726" customHeight="1" spans="1:2">
      <c r="A726" s="3"/>
      <c r="B726" s="3"/>
    </row>
    <row r="727" customHeight="1" spans="1:2">
      <c r="A727" s="3"/>
      <c r="B727" s="3"/>
    </row>
    <row r="728" customHeight="1" spans="1:2">
      <c r="A728" s="3"/>
      <c r="B728" s="3"/>
    </row>
    <row r="729" customHeight="1" spans="1:2">
      <c r="A729" s="3"/>
      <c r="B729" s="3"/>
    </row>
    <row r="730" customHeight="1" spans="1:2">
      <c r="A730" s="3"/>
      <c r="B730" s="3"/>
    </row>
    <row r="731" customHeight="1" spans="1:2">
      <c r="A731" s="3"/>
      <c r="B731" s="3"/>
    </row>
    <row r="732" customHeight="1" spans="1:2">
      <c r="A732" s="3"/>
      <c r="B732" s="3"/>
    </row>
    <row r="733" customHeight="1" spans="1:2">
      <c r="A733" s="3"/>
      <c r="B733" s="3"/>
    </row>
    <row r="734" customHeight="1" spans="1:2">
      <c r="A734" s="3"/>
      <c r="B734" s="3"/>
    </row>
    <row r="735" customHeight="1" spans="1:2">
      <c r="A735" s="3"/>
      <c r="B735" s="3"/>
    </row>
    <row r="736" customHeight="1" spans="1:2">
      <c r="A736" s="3"/>
      <c r="B736" s="3"/>
    </row>
    <row r="737" customHeight="1" spans="1:2">
      <c r="A737" s="3"/>
      <c r="B737" s="3"/>
    </row>
    <row r="738" customHeight="1" spans="1:2">
      <c r="A738" s="3"/>
      <c r="B738" s="3"/>
    </row>
    <row r="739" customHeight="1" spans="1:2">
      <c r="A739" s="3"/>
      <c r="B739" s="3"/>
    </row>
    <row r="740" customHeight="1" spans="1:2">
      <c r="A740" s="3"/>
      <c r="B740" s="3"/>
    </row>
    <row r="741" customHeight="1" spans="1:2">
      <c r="A741" s="3"/>
      <c r="B741" s="3"/>
    </row>
    <row r="742" customHeight="1" spans="1:2">
      <c r="A742" s="3"/>
      <c r="B742" s="3"/>
    </row>
    <row r="743" customHeight="1" spans="1:2">
      <c r="A743" s="3"/>
      <c r="B743" s="3"/>
    </row>
    <row r="744" customHeight="1" spans="1:2">
      <c r="A744" s="3"/>
      <c r="B744" s="3"/>
    </row>
    <row r="745" customHeight="1" spans="1:2">
      <c r="A745" s="3"/>
      <c r="B745" s="3"/>
    </row>
    <row r="746" customHeight="1" spans="1:2">
      <c r="A746" s="3"/>
      <c r="B746" s="3"/>
    </row>
    <row r="747" customHeight="1" spans="1:2">
      <c r="A747" s="3"/>
      <c r="B747" s="3"/>
    </row>
    <row r="748" customHeight="1" spans="1:2">
      <c r="A748" s="3"/>
      <c r="B748" s="3"/>
    </row>
    <row r="749" customHeight="1" spans="1:2">
      <c r="A749" s="3"/>
      <c r="B749" s="3"/>
    </row>
    <row r="750" customHeight="1" spans="1:2">
      <c r="A750" s="3"/>
      <c r="B750" s="3"/>
    </row>
    <row r="751" customHeight="1" spans="1:2">
      <c r="A751" s="3"/>
      <c r="B751" s="3"/>
    </row>
    <row r="752" customHeight="1" spans="1:2">
      <c r="A752" s="3"/>
      <c r="B752" s="3"/>
    </row>
    <row r="753" customHeight="1" spans="1:2">
      <c r="A753" s="3"/>
      <c r="B753" s="3"/>
    </row>
    <row r="754" customHeight="1" spans="1:2">
      <c r="A754" s="3"/>
      <c r="B754" s="3"/>
    </row>
    <row r="755" customHeight="1" spans="1:2">
      <c r="A755" s="3"/>
      <c r="B755" s="3"/>
    </row>
    <row r="756" customHeight="1" spans="1:2">
      <c r="A756" s="3"/>
      <c r="B756" s="3"/>
    </row>
    <row r="757" customHeight="1" spans="1:2">
      <c r="A757" s="3"/>
      <c r="B757" s="3"/>
    </row>
    <row r="758" customHeight="1" spans="1:2">
      <c r="A758" s="3"/>
      <c r="B758" s="3"/>
    </row>
    <row r="759" customHeight="1" spans="1:2">
      <c r="A759" s="3"/>
      <c r="B759" s="3"/>
    </row>
    <row r="760" customHeight="1" spans="1:2">
      <c r="A760" s="3"/>
      <c r="B760" s="3"/>
    </row>
    <row r="761" customHeight="1" spans="1:2">
      <c r="A761" s="3"/>
      <c r="B761" s="3"/>
    </row>
    <row r="762" customHeight="1" spans="1:2">
      <c r="A762" s="3"/>
      <c r="B762" s="3"/>
    </row>
    <row r="763" customHeight="1" spans="1:2">
      <c r="A763" s="3"/>
      <c r="B763" s="3"/>
    </row>
    <row r="764" customHeight="1" spans="1:2">
      <c r="A764" s="3"/>
      <c r="B764" s="3"/>
    </row>
    <row r="765" customHeight="1" spans="1:2">
      <c r="A765" s="3"/>
      <c r="B765" s="3"/>
    </row>
    <row r="766" customHeight="1" spans="1:2">
      <c r="A766" s="3"/>
      <c r="B766" s="3"/>
    </row>
    <row r="767" customHeight="1" spans="1:2">
      <c r="A767" s="3"/>
      <c r="B767" s="3"/>
    </row>
    <row r="768" customHeight="1" spans="1:2">
      <c r="A768" s="3"/>
      <c r="B768" s="3"/>
    </row>
    <row r="769" customHeight="1" spans="1:2">
      <c r="A769" s="3"/>
      <c r="B769" s="3"/>
    </row>
    <row r="770" customHeight="1" spans="1:2">
      <c r="A770" s="3"/>
      <c r="B770" s="3"/>
    </row>
    <row r="771" customHeight="1" spans="1:2">
      <c r="A771" s="3"/>
      <c r="B771" s="3"/>
    </row>
    <row r="772" customHeight="1" spans="1:2">
      <c r="A772" s="3"/>
      <c r="B772" s="3"/>
    </row>
    <row r="773" customHeight="1" spans="1:2">
      <c r="A773" s="3"/>
      <c r="B773" s="3"/>
    </row>
    <row r="774" customHeight="1" spans="1:2">
      <c r="A774" s="3"/>
      <c r="B774" s="3"/>
    </row>
    <row r="775" customHeight="1" spans="1:2">
      <c r="A775" s="3"/>
      <c r="B775" s="3"/>
    </row>
    <row r="776" customHeight="1" spans="1:2">
      <c r="A776" s="3"/>
      <c r="B776" s="3"/>
    </row>
    <row r="777" customHeight="1" spans="1:2">
      <c r="A777" s="3"/>
      <c r="B777" s="3"/>
    </row>
    <row r="778" customHeight="1" spans="1:2">
      <c r="A778" s="3"/>
      <c r="B778" s="3"/>
    </row>
    <row r="779" customHeight="1" spans="1:2">
      <c r="A779" s="3"/>
      <c r="B779" s="3"/>
    </row>
    <row r="780" customHeight="1" spans="1:2">
      <c r="A780" s="3"/>
      <c r="B780" s="3"/>
    </row>
    <row r="781" customHeight="1" spans="1:2">
      <c r="A781" s="3"/>
      <c r="B781" s="3"/>
    </row>
    <row r="782" customHeight="1" spans="1:2">
      <c r="A782" s="3"/>
      <c r="B782" s="3"/>
    </row>
    <row r="783" customHeight="1" spans="1:2">
      <c r="A783" s="3"/>
      <c r="B783" s="3"/>
    </row>
    <row r="784" customHeight="1" spans="1:2">
      <c r="A784" s="3"/>
      <c r="B784" s="3"/>
    </row>
    <row r="785" customHeight="1" spans="1:2">
      <c r="A785" s="3"/>
      <c r="B785" s="3"/>
    </row>
    <row r="786" customHeight="1" spans="1:2">
      <c r="A786" s="3"/>
      <c r="B786" s="3"/>
    </row>
    <row r="787" customHeight="1" spans="1:2">
      <c r="A787" s="3"/>
      <c r="B787" s="3"/>
    </row>
    <row r="788" customHeight="1" spans="1:2">
      <c r="A788" s="3"/>
      <c r="B788" s="3"/>
    </row>
    <row r="789" customHeight="1" spans="1:2">
      <c r="A789" s="3"/>
      <c r="B789" s="3"/>
    </row>
    <row r="790" customHeight="1" spans="1:2">
      <c r="A790" s="3"/>
      <c r="B790" s="3"/>
    </row>
    <row r="791" customHeight="1" spans="1:2">
      <c r="A791" s="3"/>
      <c r="B791" s="3"/>
    </row>
    <row r="792" customHeight="1" spans="1:2">
      <c r="A792" s="3"/>
      <c r="B792" s="3"/>
    </row>
    <row r="793" customHeight="1" spans="1:2">
      <c r="A793" s="3"/>
      <c r="B793" s="3"/>
    </row>
    <row r="794" customHeight="1" spans="1:2">
      <c r="A794" s="3"/>
      <c r="B794" s="3"/>
    </row>
    <row r="795" customHeight="1" spans="1:2">
      <c r="A795" s="3"/>
      <c r="B795" s="3"/>
    </row>
    <row r="796" customHeight="1" spans="1:2">
      <c r="A796" s="3"/>
      <c r="B796" s="3"/>
    </row>
    <row r="797" customHeight="1" spans="1:2">
      <c r="A797" s="3"/>
      <c r="B797" s="3"/>
    </row>
    <row r="798" customHeight="1" spans="1:2">
      <c r="A798" s="3"/>
      <c r="B798" s="3"/>
    </row>
    <row r="799" customHeight="1" spans="1:2">
      <c r="A799" s="3"/>
      <c r="B799" s="3"/>
    </row>
    <row r="800" customHeight="1" spans="1:2">
      <c r="A800" s="3"/>
      <c r="B800" s="3"/>
    </row>
    <row r="801" customHeight="1" spans="1:2">
      <c r="A801" s="3"/>
      <c r="B801" s="3"/>
    </row>
    <row r="802" customHeight="1" spans="1:2">
      <c r="A802" s="3"/>
      <c r="B802" s="3"/>
    </row>
    <row r="803" customHeight="1" spans="1:2">
      <c r="A803" s="3"/>
      <c r="B803" s="3"/>
    </row>
    <row r="804" customHeight="1" spans="1:2">
      <c r="A804" s="3"/>
      <c r="B804" s="3"/>
    </row>
    <row r="805" customHeight="1" spans="1:2">
      <c r="A805" s="3"/>
      <c r="B805" s="3"/>
    </row>
    <row r="806" customHeight="1" spans="1:2">
      <c r="A806" s="3"/>
      <c r="B806" s="3"/>
    </row>
    <row r="807" customHeight="1" spans="1:2">
      <c r="A807" s="3"/>
      <c r="B807" s="3"/>
    </row>
    <row r="808" customHeight="1" spans="1:2">
      <c r="A808" s="3"/>
      <c r="B808" s="3"/>
    </row>
    <row r="809" customHeight="1" spans="1:2">
      <c r="A809" s="3"/>
      <c r="B809" s="3"/>
    </row>
    <row r="810" customHeight="1" spans="1:2">
      <c r="A810" s="3"/>
      <c r="B810" s="3"/>
    </row>
    <row r="811" customHeight="1" spans="1:2">
      <c r="A811" s="3"/>
      <c r="B811" s="3"/>
    </row>
    <row r="812" customHeight="1" spans="1:2">
      <c r="A812" s="3"/>
      <c r="B812" s="3"/>
    </row>
    <row r="813" customHeight="1" spans="1:2">
      <c r="A813" s="3"/>
      <c r="B813" s="3"/>
    </row>
    <row r="814" customHeight="1" spans="1:2">
      <c r="A814" s="3"/>
      <c r="B814" s="3"/>
    </row>
    <row r="815" customHeight="1" spans="1:2">
      <c r="A815" s="3"/>
      <c r="B815" s="3"/>
    </row>
    <row r="816" customHeight="1" spans="1:2">
      <c r="A816" s="3"/>
      <c r="B816" s="3"/>
    </row>
    <row r="817" customHeight="1" spans="1:2">
      <c r="A817" s="3"/>
      <c r="B817" s="3"/>
    </row>
    <row r="818" customHeight="1" spans="1:2">
      <c r="A818" s="3"/>
      <c r="B818" s="3"/>
    </row>
    <row r="819" customHeight="1" spans="1:2">
      <c r="A819" s="3"/>
      <c r="B819" s="3"/>
    </row>
    <row r="820" customHeight="1" spans="1:2">
      <c r="A820" s="3"/>
      <c r="B820" s="3"/>
    </row>
    <row r="821" customHeight="1" spans="1:2">
      <c r="A821" s="3"/>
      <c r="B821" s="3"/>
    </row>
    <row r="822" customHeight="1" spans="1:2">
      <c r="A822" s="3"/>
      <c r="B822" s="3"/>
    </row>
    <row r="823" customHeight="1" spans="1:2">
      <c r="A823" s="3"/>
      <c r="B823" s="3"/>
    </row>
    <row r="824" customHeight="1" spans="1:2">
      <c r="A824" s="3"/>
      <c r="B824" s="3"/>
    </row>
    <row r="825" customHeight="1" spans="1:2">
      <c r="A825" s="3"/>
      <c r="B825" s="3"/>
    </row>
    <row r="826" customHeight="1" spans="1:2">
      <c r="A826" s="3"/>
      <c r="B826" s="3"/>
    </row>
    <row r="827" customHeight="1" spans="1:2">
      <c r="A827" s="3"/>
      <c r="B827" s="3"/>
    </row>
    <row r="828" customHeight="1" spans="1:2">
      <c r="A828" s="3"/>
      <c r="B828" s="3"/>
    </row>
    <row r="829" customHeight="1" spans="1:2">
      <c r="A829" s="3"/>
      <c r="B829" s="3"/>
    </row>
    <row r="830" customHeight="1" spans="1:2">
      <c r="A830" s="3"/>
      <c r="B830" s="3"/>
    </row>
    <row r="831" customHeight="1" spans="1:2">
      <c r="A831" s="3"/>
      <c r="B831" s="3"/>
    </row>
    <row r="832" customHeight="1" spans="1:2">
      <c r="A832" s="3"/>
      <c r="B832" s="3"/>
    </row>
    <row r="833" customHeight="1" spans="1:2">
      <c r="A833" s="3"/>
      <c r="B833" s="3"/>
    </row>
    <row r="834" customHeight="1" spans="1:2">
      <c r="A834" s="3"/>
      <c r="B834" s="3"/>
    </row>
    <row r="835" customHeight="1" spans="1:2">
      <c r="A835" s="3"/>
      <c r="B835" s="3"/>
    </row>
    <row r="836" customHeight="1" spans="1:2">
      <c r="A836" s="3"/>
      <c r="B836" s="3"/>
    </row>
    <row r="837" customHeight="1" spans="1:2">
      <c r="A837" s="3"/>
      <c r="B837" s="3"/>
    </row>
    <row r="838" customHeight="1" spans="1:2">
      <c r="A838" s="3"/>
      <c r="B838" s="3"/>
    </row>
    <row r="839" customHeight="1" spans="1:2">
      <c r="A839" s="3"/>
      <c r="B839" s="3"/>
    </row>
    <row r="840" customHeight="1" spans="1:2">
      <c r="A840" s="3"/>
      <c r="B840" s="3"/>
    </row>
    <row r="841" customHeight="1" spans="1:2">
      <c r="A841" s="3"/>
      <c r="B841" s="3"/>
    </row>
    <row r="842" customHeight="1" spans="1:2">
      <c r="A842" s="3"/>
      <c r="B842" s="3"/>
    </row>
    <row r="843" customHeight="1" spans="1:2">
      <c r="A843" s="3"/>
      <c r="B843" s="3"/>
    </row>
    <row r="844" customHeight="1" spans="1:2">
      <c r="A844" s="3"/>
      <c r="B844" s="3"/>
    </row>
    <row r="845" customHeight="1" spans="1:2">
      <c r="A845" s="3"/>
      <c r="B845" s="3"/>
    </row>
    <row r="846" customHeight="1" spans="1:2">
      <c r="A846" s="3"/>
      <c r="B846" s="3"/>
    </row>
    <row r="847" customHeight="1" spans="1:2">
      <c r="A847" s="3"/>
      <c r="B847" s="3"/>
    </row>
    <row r="848" customHeight="1" spans="1:2">
      <c r="A848" s="3"/>
      <c r="B848" s="3"/>
    </row>
    <row r="849" customHeight="1" spans="1:2">
      <c r="A849" s="3"/>
      <c r="B849" s="3"/>
    </row>
    <row r="850" customHeight="1" spans="1:2">
      <c r="A850" s="3"/>
      <c r="B850" s="3"/>
    </row>
    <row r="851" customHeight="1" spans="1:2">
      <c r="A851" s="3"/>
      <c r="B851" s="3"/>
    </row>
    <row r="852" customHeight="1" spans="1:2">
      <c r="A852" s="3"/>
      <c r="B852" s="3"/>
    </row>
    <row r="853" customHeight="1" spans="1:2">
      <c r="A853" s="3"/>
      <c r="B853" s="3"/>
    </row>
    <row r="854" customHeight="1" spans="1:2">
      <c r="A854" s="3"/>
      <c r="B854" s="3"/>
    </row>
    <row r="855" customHeight="1" spans="1:2">
      <c r="A855" s="3"/>
      <c r="B855" s="3"/>
    </row>
    <row r="856" customHeight="1" spans="1:2">
      <c r="A856" s="3"/>
      <c r="B856" s="3"/>
    </row>
    <row r="857" customHeight="1" spans="1:2">
      <c r="A857" s="3"/>
      <c r="B857" s="3"/>
    </row>
    <row r="858" customHeight="1" spans="1:2">
      <c r="A858" s="3"/>
      <c r="B858" s="3"/>
    </row>
    <row r="859" customHeight="1" spans="1:2">
      <c r="A859" s="3"/>
      <c r="B859" s="3"/>
    </row>
    <row r="860" customHeight="1" spans="1:2">
      <c r="A860" s="3"/>
      <c r="B860" s="3"/>
    </row>
    <row r="861" customHeight="1" spans="1:2">
      <c r="A861" s="3"/>
      <c r="B861" s="3"/>
    </row>
    <row r="862" customHeight="1" spans="1:2">
      <c r="A862" s="3"/>
      <c r="B862" s="3"/>
    </row>
    <row r="863" customHeight="1" spans="1:2">
      <c r="A863" s="3"/>
      <c r="B863" s="3"/>
    </row>
    <row r="864" customHeight="1" spans="1:2">
      <c r="A864" s="3"/>
      <c r="B864" s="3"/>
    </row>
    <row r="865" customHeight="1" spans="1:2">
      <c r="A865" s="3"/>
      <c r="B865" s="3"/>
    </row>
    <row r="866" customHeight="1" spans="1:2">
      <c r="A866" s="3"/>
      <c r="B866" s="3"/>
    </row>
    <row r="867" customHeight="1" spans="1:2">
      <c r="A867" s="3"/>
      <c r="B867" s="3"/>
    </row>
    <row r="868" customHeight="1" spans="1:2">
      <c r="A868" s="3"/>
      <c r="B868" s="3"/>
    </row>
    <row r="869" customHeight="1" spans="1:2">
      <c r="A869" s="3"/>
      <c r="B869" s="3"/>
    </row>
    <row r="870" customHeight="1" spans="1:2">
      <c r="A870" s="3"/>
      <c r="B870" s="3"/>
    </row>
    <row r="871" customHeight="1" spans="1:2">
      <c r="A871" s="3"/>
      <c r="B871" s="3"/>
    </row>
    <row r="872" customHeight="1" spans="1:2">
      <c r="A872" s="3"/>
      <c r="B872" s="3"/>
    </row>
    <row r="873" customHeight="1" spans="1:2">
      <c r="A873" s="3"/>
      <c r="B873" s="3"/>
    </row>
    <row r="874" customHeight="1" spans="1:2">
      <c r="A874" s="3"/>
      <c r="B874" s="3"/>
    </row>
    <row r="875" customHeight="1" spans="1:2">
      <c r="A875" s="3"/>
      <c r="B875" s="3"/>
    </row>
    <row r="876" customHeight="1" spans="1:2">
      <c r="A876" s="3"/>
      <c r="B876" s="3"/>
    </row>
    <row r="877" customHeight="1" spans="1:2">
      <c r="A877" s="3"/>
      <c r="B877" s="3"/>
    </row>
    <row r="878" customHeight="1" spans="1:2">
      <c r="A878" s="3"/>
      <c r="B878" s="3"/>
    </row>
    <row r="879" customHeight="1" spans="1:2">
      <c r="A879" s="3"/>
      <c r="B879" s="3"/>
    </row>
    <row r="880" customHeight="1" spans="1:2">
      <c r="A880" s="3"/>
      <c r="B880" s="3"/>
    </row>
    <row r="881" customHeight="1" spans="1:2">
      <c r="A881" s="3"/>
      <c r="B881" s="3"/>
    </row>
    <row r="882" customHeight="1" spans="1:2">
      <c r="A882" s="3"/>
      <c r="B882" s="3"/>
    </row>
    <row r="883" customHeight="1" spans="1:2">
      <c r="A883" s="3"/>
      <c r="B883" s="3"/>
    </row>
    <row r="884" customHeight="1" spans="1:2">
      <c r="A884" s="3"/>
      <c r="B884" s="3"/>
    </row>
    <row r="885" customHeight="1" spans="1:2">
      <c r="A885" s="3"/>
      <c r="B885" s="3"/>
    </row>
    <row r="886" customHeight="1" spans="1:2">
      <c r="A886" s="3"/>
      <c r="B886" s="3"/>
    </row>
    <row r="887" customHeight="1" spans="1:2">
      <c r="A887" s="3"/>
      <c r="B887" s="3"/>
    </row>
    <row r="888" customHeight="1" spans="1:2">
      <c r="A888" s="3"/>
      <c r="B888" s="3"/>
    </row>
    <row r="889" customHeight="1" spans="1:2">
      <c r="A889" s="3"/>
      <c r="B889" s="3"/>
    </row>
    <row r="890" customHeight="1" spans="1:2">
      <c r="A890" s="3"/>
      <c r="B890" s="3"/>
    </row>
    <row r="891" customHeight="1" spans="1:2">
      <c r="A891" s="3"/>
      <c r="B891" s="3"/>
    </row>
    <row r="892" customHeight="1" spans="1:2">
      <c r="A892" s="3"/>
      <c r="B892" s="3"/>
    </row>
    <row r="893" customHeight="1" spans="1:2">
      <c r="A893" s="3"/>
      <c r="B893" s="3"/>
    </row>
    <row r="894" customHeight="1" spans="1:2">
      <c r="A894" s="3"/>
      <c r="B894" s="3"/>
    </row>
    <row r="895" customHeight="1" spans="1:2">
      <c r="A895" s="3"/>
      <c r="B895" s="3"/>
    </row>
    <row r="896" customHeight="1" spans="1:2">
      <c r="A896" s="3"/>
      <c r="B896" s="3"/>
    </row>
    <row r="897" customHeight="1" spans="1:2">
      <c r="A897" s="3"/>
      <c r="B897" s="3"/>
    </row>
    <row r="898" customHeight="1" spans="1:2">
      <c r="A898" s="3"/>
      <c r="B898" s="3"/>
    </row>
    <row r="899" customHeight="1" spans="1:2">
      <c r="A899" s="3"/>
      <c r="B899" s="3"/>
    </row>
    <row r="900" customHeight="1" spans="1:2">
      <c r="A900" s="3"/>
      <c r="B900" s="3"/>
    </row>
    <row r="901" customHeight="1" spans="1:2">
      <c r="A901" s="3"/>
      <c r="B901" s="3"/>
    </row>
    <row r="902" customHeight="1" spans="1:2">
      <c r="A902" s="3"/>
      <c r="B902" s="3"/>
    </row>
    <row r="903" customHeight="1" spans="1:2">
      <c r="A903" s="3"/>
      <c r="B903" s="3"/>
    </row>
    <row r="904" customHeight="1" spans="1:2">
      <c r="A904" s="3"/>
      <c r="B904" s="3"/>
    </row>
    <row r="905" customHeight="1" spans="1:2">
      <c r="A905" s="3"/>
      <c r="B905" s="3"/>
    </row>
    <row r="906" customHeight="1" spans="1:2">
      <c r="A906" s="3"/>
      <c r="B906" s="3"/>
    </row>
    <row r="907" customHeight="1" spans="1:2">
      <c r="A907" s="3"/>
      <c r="B907" s="3"/>
    </row>
    <row r="908" customHeight="1" spans="1:2">
      <c r="A908" s="3"/>
      <c r="B908" s="3"/>
    </row>
    <row r="909" customHeight="1" spans="1:2">
      <c r="A909" s="3"/>
      <c r="B909" s="3"/>
    </row>
    <row r="910" customHeight="1" spans="1:2">
      <c r="A910" s="3"/>
      <c r="B910" s="3"/>
    </row>
    <row r="911" customHeight="1" spans="1:2">
      <c r="A911" s="3"/>
      <c r="B911" s="3"/>
    </row>
    <row r="912" customHeight="1" spans="1:2">
      <c r="A912" s="3"/>
      <c r="B912" s="3"/>
    </row>
    <row r="913" customHeight="1" spans="1:2">
      <c r="A913" s="3"/>
      <c r="B913" s="3"/>
    </row>
    <row r="914" customHeight="1" spans="1:2">
      <c r="A914" s="3"/>
      <c r="B914" s="3"/>
    </row>
    <row r="915" customHeight="1" spans="1:2">
      <c r="A915" s="3"/>
      <c r="B915" s="3"/>
    </row>
    <row r="916" customHeight="1" spans="1:2">
      <c r="A916" s="3"/>
      <c r="B916" s="3"/>
    </row>
    <row r="917" customHeight="1" spans="1:2">
      <c r="A917" s="3"/>
      <c r="B917" s="3"/>
    </row>
    <row r="918" customHeight="1" spans="1:2">
      <c r="A918" s="3"/>
      <c r="B918" s="3"/>
    </row>
    <row r="919" customHeight="1" spans="1:2">
      <c r="A919" s="3"/>
      <c r="B919" s="3"/>
    </row>
    <row r="920" customHeight="1" spans="1:2">
      <c r="A920" s="3"/>
      <c r="B920" s="3"/>
    </row>
    <row r="921" customHeight="1" spans="1:2">
      <c r="A921" s="3"/>
      <c r="B921" s="3"/>
    </row>
    <row r="922" customHeight="1" spans="1:2">
      <c r="A922" s="3"/>
      <c r="B922" s="3"/>
    </row>
    <row r="923" customHeight="1" spans="1:2">
      <c r="A923" s="3"/>
      <c r="B923" s="3"/>
    </row>
    <row r="924" customHeight="1" spans="1:2">
      <c r="A924" s="3"/>
      <c r="B924" s="3"/>
    </row>
    <row r="925" customHeight="1" spans="1:2">
      <c r="A925" s="3"/>
      <c r="B925" s="3"/>
    </row>
    <row r="926" customHeight="1" spans="1:2">
      <c r="A926" s="3"/>
      <c r="B926" s="3"/>
    </row>
    <row r="927" customHeight="1" spans="1:2">
      <c r="A927" s="3"/>
      <c r="B927" s="3"/>
    </row>
    <row r="928" customHeight="1" spans="1:2">
      <c r="A928" s="3"/>
      <c r="B928" s="3"/>
    </row>
    <row r="929" customHeight="1" spans="1:2">
      <c r="A929" s="3"/>
      <c r="B929" s="3"/>
    </row>
    <row r="930" customHeight="1" spans="1:2">
      <c r="A930" s="3"/>
      <c r="B930" s="3"/>
    </row>
    <row r="931" customHeight="1" spans="1:2">
      <c r="A931" s="3"/>
      <c r="B931" s="3"/>
    </row>
    <row r="932" customHeight="1" spans="1:2">
      <c r="A932" s="3"/>
      <c r="B932" s="3"/>
    </row>
    <row r="933" customHeight="1" spans="1:2">
      <c r="A933" s="3"/>
      <c r="B933" s="3"/>
    </row>
    <row r="934" customHeight="1" spans="1:2">
      <c r="A934" s="3"/>
      <c r="B934" s="3"/>
    </row>
    <row r="935" customHeight="1" spans="1:2">
      <c r="A935" s="3"/>
      <c r="B935" s="3"/>
    </row>
    <row r="936" customHeight="1" spans="1:2">
      <c r="A936" s="3"/>
      <c r="B936" s="3"/>
    </row>
    <row r="937" customHeight="1" spans="1:2">
      <c r="A937" s="3"/>
      <c r="B937" s="3"/>
    </row>
    <row r="938" customHeight="1" spans="1:2">
      <c r="A938" s="3"/>
      <c r="B938" s="3"/>
    </row>
    <row r="939" customHeight="1" spans="1:2">
      <c r="A939" s="3"/>
      <c r="B939" s="3"/>
    </row>
    <row r="940" customHeight="1" spans="1:2">
      <c r="A940" s="3"/>
      <c r="B940" s="3"/>
    </row>
    <row r="941" customHeight="1" spans="1:2">
      <c r="A941" s="3"/>
      <c r="B941" s="3"/>
    </row>
    <row r="942" customHeight="1" spans="1:2">
      <c r="A942" s="3"/>
      <c r="B942" s="3"/>
    </row>
    <row r="943" customHeight="1" spans="1:2">
      <c r="A943" s="3"/>
      <c r="B943" s="3"/>
    </row>
    <row r="944" customHeight="1" spans="1:2">
      <c r="A944" s="3"/>
      <c r="B944" s="3"/>
    </row>
    <row r="945" customHeight="1" spans="1:2">
      <c r="A945" s="3"/>
      <c r="B945" s="3"/>
    </row>
    <row r="946" customHeight="1" spans="1:2">
      <c r="A946" s="3"/>
      <c r="B946" s="3"/>
    </row>
    <row r="947" customHeight="1" spans="1:2">
      <c r="A947" s="3"/>
      <c r="B947" s="3"/>
    </row>
    <row r="948" customHeight="1" spans="1:2">
      <c r="A948" s="3"/>
      <c r="B948" s="3"/>
    </row>
    <row r="949" customHeight="1" spans="1:2">
      <c r="A949" s="3"/>
      <c r="B949" s="3"/>
    </row>
    <row r="950" customHeight="1" spans="1:2">
      <c r="A950" s="3"/>
      <c r="B950" s="3"/>
    </row>
    <row r="951" customHeight="1" spans="1:2">
      <c r="A951" s="3"/>
      <c r="B951" s="3"/>
    </row>
    <row r="952" customHeight="1" spans="1:2">
      <c r="A952" s="3"/>
      <c r="B952" s="3"/>
    </row>
    <row r="953" customHeight="1" spans="1:2">
      <c r="A953" s="3"/>
      <c r="B953" s="3"/>
    </row>
    <row r="954" customHeight="1" spans="1:2">
      <c r="A954" s="3"/>
      <c r="B954" s="3"/>
    </row>
    <row r="955" customHeight="1" spans="1:2">
      <c r="A955" s="3"/>
      <c r="B955" s="3"/>
    </row>
    <row r="956" customHeight="1" spans="1:2">
      <c r="A956" s="3"/>
      <c r="B956" s="3"/>
    </row>
    <row r="957" customHeight="1" spans="1:2">
      <c r="A957" s="3"/>
      <c r="B957" s="3"/>
    </row>
    <row r="958" customHeight="1" spans="1:2">
      <c r="A958" s="3"/>
      <c r="B958" s="3"/>
    </row>
    <row r="959" customHeight="1" spans="1:2">
      <c r="A959" s="3"/>
      <c r="B959" s="3"/>
    </row>
    <row r="960" customHeight="1" spans="1:2">
      <c r="A960" s="3"/>
      <c r="B960" s="3"/>
    </row>
    <row r="961" customHeight="1" spans="1:2">
      <c r="A961" s="3"/>
      <c r="B961" s="3"/>
    </row>
    <row r="962" customHeight="1" spans="1:2">
      <c r="A962" s="3"/>
      <c r="B962" s="3"/>
    </row>
    <row r="963" customHeight="1" spans="1:2">
      <c r="A963" s="3"/>
      <c r="B963" s="3"/>
    </row>
    <row r="964" customHeight="1" spans="1:2">
      <c r="A964" s="3"/>
      <c r="B964" s="3"/>
    </row>
    <row r="965" customHeight="1" spans="1:2">
      <c r="A965" s="3"/>
      <c r="B965" s="3"/>
    </row>
    <row r="966" customHeight="1" spans="1:2">
      <c r="A966" s="3"/>
      <c r="B966" s="3"/>
    </row>
    <row r="967" customHeight="1" spans="1:2">
      <c r="A967" s="3"/>
      <c r="B967" s="3"/>
    </row>
    <row r="968" customHeight="1" spans="1:2">
      <c r="A968" s="3"/>
      <c r="B968" s="3"/>
    </row>
    <row r="969" customHeight="1" spans="1:2">
      <c r="A969" s="3"/>
      <c r="B969" s="3"/>
    </row>
    <row r="970" customHeight="1" spans="1:2">
      <c r="A970" s="3"/>
      <c r="B970" s="3"/>
    </row>
    <row r="971" customHeight="1" spans="1:2">
      <c r="A971" s="3"/>
      <c r="B971" s="3"/>
    </row>
    <row r="972" customHeight="1" spans="1:2">
      <c r="A972" s="3"/>
      <c r="B972" s="3"/>
    </row>
    <row r="973" customHeight="1" spans="1:2">
      <c r="A973" s="3"/>
      <c r="B973" s="3"/>
    </row>
    <row r="974" customHeight="1" spans="1:2">
      <c r="A974" s="3"/>
      <c r="B974" s="3"/>
    </row>
    <row r="975" customHeight="1" spans="1:2">
      <c r="A975" s="3"/>
      <c r="B975" s="3"/>
    </row>
    <row r="976" customHeight="1" spans="1:2">
      <c r="A976" s="3"/>
      <c r="B976" s="3"/>
    </row>
    <row r="977" customHeight="1" spans="1:2">
      <c r="A977" s="3"/>
      <c r="B977" s="3"/>
    </row>
    <row r="978" customHeight="1" spans="1:2">
      <c r="A978" s="3"/>
      <c r="B978" s="3"/>
    </row>
    <row r="979" customHeight="1" spans="1:2">
      <c r="A979" s="3"/>
      <c r="B979" s="3"/>
    </row>
    <row r="980" customHeight="1" spans="1:2">
      <c r="A980" s="3"/>
      <c r="B980" s="3"/>
    </row>
    <row r="981" customHeight="1" spans="1:2">
      <c r="A981" s="3"/>
      <c r="B981" s="3"/>
    </row>
    <row r="982" customHeight="1" spans="1:2">
      <c r="A982" s="3"/>
      <c r="B982" s="3"/>
    </row>
    <row r="983" customHeight="1" spans="1:2">
      <c r="A983" s="3"/>
      <c r="B983" s="3"/>
    </row>
    <row r="984" customHeight="1" spans="1:2">
      <c r="A984" s="3"/>
      <c r="B984" s="3"/>
    </row>
    <row r="985" customHeight="1" spans="1:2">
      <c r="A985" s="3"/>
      <c r="B985" s="3"/>
    </row>
    <row r="986" customHeight="1" spans="1:2">
      <c r="A986" s="3"/>
      <c r="B986" s="3"/>
    </row>
    <row r="987" customHeight="1" spans="1:2">
      <c r="A987" s="3"/>
      <c r="B987" s="3"/>
    </row>
    <row r="988" customHeight="1" spans="1:2">
      <c r="A988" s="3"/>
      <c r="B988" s="3"/>
    </row>
    <row r="989" customHeight="1" spans="1:2">
      <c r="A989" s="3"/>
      <c r="B989" s="3"/>
    </row>
    <row r="990" customHeight="1" spans="1:2">
      <c r="A990" s="3"/>
      <c r="B990" s="3"/>
    </row>
    <row r="991" customHeight="1" spans="1:2">
      <c r="A991" s="3"/>
      <c r="B991" s="3"/>
    </row>
    <row r="992" customHeight="1" spans="1:2">
      <c r="A992" s="3"/>
      <c r="B992" s="3"/>
    </row>
    <row r="993" customHeight="1" spans="1:2">
      <c r="A993" s="3"/>
      <c r="B993" s="3"/>
    </row>
    <row r="994" customHeight="1" spans="1:2">
      <c r="A994" s="3"/>
      <c r="B994" s="3"/>
    </row>
    <row r="995" customHeight="1" spans="1:2">
      <c r="A995" s="3"/>
      <c r="B995" s="3"/>
    </row>
    <row r="996" customHeight="1" spans="1:2">
      <c r="A996" s="3"/>
      <c r="B996" s="3"/>
    </row>
    <row r="997" customHeight="1" spans="1:2">
      <c r="A997" s="3"/>
      <c r="B997" s="3"/>
    </row>
    <row r="998" customHeight="1" spans="1:2">
      <c r="A998" s="3"/>
      <c r="B998" s="3"/>
    </row>
    <row r="999" customHeight="1" spans="1:2">
      <c r="A999" s="3"/>
      <c r="B999" s="3"/>
    </row>
    <row r="1000" customHeight="1" spans="1:2">
      <c r="A1000" s="3"/>
      <c r="B1000" s="3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"/>
  <sheetViews>
    <sheetView workbookViewId="0">
      <selection activeCell="C4" sqref="C4"/>
    </sheetView>
  </sheetViews>
  <sheetFormatPr defaultColWidth="12.6272727272727" defaultRowHeight="15.75" customHeight="1" outlineLevelCol="2"/>
  <sheetData>
    <row r="1" customHeight="1" spans="1:3">
      <c r="A1" s="1">
        <v>43988</v>
      </c>
      <c r="B1" s="2">
        <v>7</v>
      </c>
      <c r="C1" s="2">
        <v>5</v>
      </c>
    </row>
    <row r="2" customHeight="1" spans="1:3">
      <c r="A2" s="1">
        <v>43989</v>
      </c>
      <c r="B2" s="2">
        <v>8</v>
      </c>
      <c r="C2" s="2">
        <v>6</v>
      </c>
    </row>
    <row r="3" customHeight="1" spans="1:3">
      <c r="A3" s="1">
        <v>43990</v>
      </c>
      <c r="B3" s="2">
        <v>9</v>
      </c>
      <c r="C3" s="2">
        <v>1</v>
      </c>
    </row>
    <row r="4" customHeight="1" spans="1:3">
      <c r="A4" s="1">
        <v>43991</v>
      </c>
      <c r="B4" s="2">
        <v>1</v>
      </c>
      <c r="C4" s="2">
        <v>6</v>
      </c>
    </row>
    <row r="5" customHeight="1" spans="1:3">
      <c r="A5" s="1">
        <v>43992</v>
      </c>
      <c r="B5" s="2">
        <v>2</v>
      </c>
      <c r="C5" s="2">
        <v>2</v>
      </c>
    </row>
    <row r="6" customHeight="1" spans="1:3">
      <c r="A6" s="1">
        <v>43993</v>
      </c>
      <c r="B6" s="2">
        <v>3</v>
      </c>
      <c r="C6" s="2">
        <v>7</v>
      </c>
    </row>
    <row r="7" customHeight="1" spans="1:3">
      <c r="A7" s="1">
        <v>43994</v>
      </c>
      <c r="B7" s="2">
        <v>4</v>
      </c>
      <c r="C7" s="2">
        <v>9</v>
      </c>
    </row>
    <row r="8" customHeight="1" spans="1:3">
      <c r="A8" s="1">
        <v>43995</v>
      </c>
      <c r="B8" s="2">
        <v>5</v>
      </c>
      <c r="C8" s="2">
        <v>8</v>
      </c>
    </row>
    <row r="9" customHeight="1" spans="1:3">
      <c r="A9" s="1">
        <v>43996</v>
      </c>
      <c r="B9" s="2">
        <v>6</v>
      </c>
      <c r="C9" s="2">
        <v>7</v>
      </c>
    </row>
    <row r="10" customHeight="1" spans="1:3">
      <c r="A10" s="1">
        <v>43997</v>
      </c>
      <c r="B10" s="2">
        <v>9</v>
      </c>
      <c r="C10" s="2">
        <v>5</v>
      </c>
    </row>
    <row r="11" customHeight="1" spans="1:3">
      <c r="A11" s="1">
        <v>43998</v>
      </c>
      <c r="B11" s="2">
        <v>0</v>
      </c>
      <c r="C11" s="2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"/>
  <sheetViews>
    <sheetView workbookViewId="0">
      <selection activeCell="E2" sqref="E2"/>
    </sheetView>
  </sheetViews>
  <sheetFormatPr defaultColWidth="12.6272727272727" defaultRowHeight="15.75" customHeight="1" outlineLevelCol="4"/>
  <sheetData>
    <row r="1" customHeight="1" spans="1:5">
      <c r="A1" s="15">
        <v>6</v>
      </c>
      <c r="B1" s="2">
        <v>1</v>
      </c>
      <c r="C1" s="2">
        <v>3</v>
      </c>
      <c r="D1" s="2">
        <v>3</v>
      </c>
      <c r="E1" s="7">
        <f>SUM(A1:D8)</f>
        <v>240</v>
      </c>
    </row>
    <row r="2" customHeight="1" spans="1:4">
      <c r="A2" s="15">
        <v>6</v>
      </c>
      <c r="B2" s="2">
        <v>8</v>
      </c>
      <c r="C2" s="2">
        <v>3</v>
      </c>
      <c r="D2" s="2">
        <v>5</v>
      </c>
    </row>
    <row r="3" customHeight="1" spans="1:4">
      <c r="A3" s="15">
        <v>6</v>
      </c>
      <c r="B3" s="2">
        <v>5</v>
      </c>
      <c r="C3" s="2">
        <v>6</v>
      </c>
      <c r="D3" s="2">
        <v>7</v>
      </c>
    </row>
    <row r="4" customHeight="1" spans="1:4">
      <c r="A4" s="15">
        <v>6</v>
      </c>
      <c r="B4" s="2">
        <v>9</v>
      </c>
      <c r="C4" s="2">
        <v>7</v>
      </c>
      <c r="D4" s="2">
        <v>5</v>
      </c>
    </row>
    <row r="5" customHeight="1" spans="1:4">
      <c r="A5" s="15">
        <v>6</v>
      </c>
      <c r="B5" s="2">
        <v>3</v>
      </c>
      <c r="C5" s="2">
        <v>8</v>
      </c>
      <c r="D5" s="2">
        <v>9</v>
      </c>
    </row>
    <row r="6" customHeight="1" spans="1:4">
      <c r="A6" s="15">
        <v>6</v>
      </c>
      <c r="B6" s="2">
        <v>6</v>
      </c>
      <c r="C6" s="2">
        <v>2</v>
      </c>
      <c r="D6" s="2">
        <v>9</v>
      </c>
    </row>
    <row r="7" customHeight="1" spans="1:4">
      <c r="A7" s="15">
        <v>6</v>
      </c>
      <c r="B7" s="2">
        <v>72</v>
      </c>
      <c r="C7" s="2">
        <v>5</v>
      </c>
      <c r="D7" s="2">
        <v>1</v>
      </c>
    </row>
    <row r="8" customHeight="1" spans="1:4">
      <c r="A8" s="15">
        <v>6</v>
      </c>
      <c r="B8" s="2">
        <v>2</v>
      </c>
      <c r="C8" s="2">
        <v>6</v>
      </c>
      <c r="D8" s="2">
        <v>7</v>
      </c>
    </row>
    <row r="9" customHeight="1" spans="1:1">
      <c r="A9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"/>
  <sheetViews>
    <sheetView workbookViewId="0">
      <selection activeCell="C3" sqref="C3"/>
    </sheetView>
  </sheetViews>
  <sheetFormatPr defaultColWidth="12.6272727272727" defaultRowHeight="15.75" customHeight="1" outlineLevelRow="4" outlineLevelCol="6"/>
  <sheetData>
    <row r="1" customHeight="1" spans="1:7">
      <c r="A1" s="2" t="s">
        <v>109</v>
      </c>
      <c r="B1" s="2" t="s">
        <v>110</v>
      </c>
      <c r="C1" s="2" t="s">
        <v>111</v>
      </c>
      <c r="F1" s="2" t="s">
        <v>112</v>
      </c>
      <c r="G1" s="2" t="s">
        <v>113</v>
      </c>
    </row>
    <row r="2" customHeight="1" spans="1:7">
      <c r="A2" s="2">
        <v>3</v>
      </c>
      <c r="B2" s="2">
        <v>3</v>
      </c>
      <c r="C2">
        <f>A2*$G$2+B2*$G$3</f>
        <v>3.6</v>
      </c>
      <c r="F2" s="2" t="s">
        <v>114</v>
      </c>
      <c r="G2" s="2">
        <v>0.5</v>
      </c>
    </row>
    <row r="3" customHeight="1" spans="1:7">
      <c r="A3" s="2">
        <v>4</v>
      </c>
      <c r="B3" s="2">
        <v>4</v>
      </c>
      <c r="C3">
        <f>A3*$G$2+B3*$G$3</f>
        <v>4.8</v>
      </c>
      <c r="F3" s="2" t="s">
        <v>115</v>
      </c>
      <c r="G3" s="2">
        <v>0.7</v>
      </c>
    </row>
    <row r="4" customHeight="1" spans="1:3">
      <c r="A4" s="2">
        <v>5</v>
      </c>
      <c r="B4" s="2">
        <v>7</v>
      </c>
      <c r="C4">
        <f>A4*$G$2+B4*$G$3</f>
        <v>7.4</v>
      </c>
    </row>
    <row r="5" customHeight="1" spans="1:3">
      <c r="A5" s="2">
        <v>1</v>
      </c>
      <c r="B5" s="2">
        <v>8</v>
      </c>
      <c r="C5">
        <f>A5*$G$2+B5*$G$3</f>
        <v>6.1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"/>
  <sheetViews>
    <sheetView workbookViewId="0">
      <selection activeCell="D3" sqref="D3"/>
    </sheetView>
  </sheetViews>
  <sheetFormatPr defaultColWidth="12.6272727272727" defaultRowHeight="15.75" customHeight="1" outlineLevelRow="3" outlineLevelCol="3"/>
  <cols>
    <col min="4" max="4" width="12.8181818181818"/>
  </cols>
  <sheetData>
    <row r="1" customHeight="1" spans="1:4">
      <c r="A1" s="2" t="s">
        <v>109</v>
      </c>
      <c r="B1" s="2" t="s">
        <v>110</v>
      </c>
      <c r="C1" s="2" t="s">
        <v>116</v>
      </c>
      <c r="D1" s="2" t="s">
        <v>10</v>
      </c>
    </row>
    <row r="2" customHeight="1" spans="1:4">
      <c r="A2" s="2">
        <v>5</v>
      </c>
      <c r="B2" s="2">
        <v>2</v>
      </c>
      <c r="C2">
        <f>A2+B2</f>
        <v>7</v>
      </c>
      <c r="D2">
        <f>AVERAGE(A2:C4)</f>
        <v>5.33333333333333</v>
      </c>
    </row>
    <row r="3" customHeight="1" spans="1:3">
      <c r="A3" s="2">
        <v>6</v>
      </c>
      <c r="B3" s="2">
        <v>3</v>
      </c>
      <c r="C3">
        <f>A3+B3</f>
        <v>9</v>
      </c>
    </row>
    <row r="4" customHeight="1" spans="1:3">
      <c r="A4" s="2">
        <v>7</v>
      </c>
      <c r="B4" s="2">
        <v>1</v>
      </c>
      <c r="C4">
        <f>A4+B4</f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8"/>
  <sheetViews>
    <sheetView topLeftCell="A10" workbookViewId="0">
      <selection activeCell="E13" sqref="E13"/>
    </sheetView>
  </sheetViews>
  <sheetFormatPr defaultColWidth="12.6272727272727" defaultRowHeight="15.75" customHeight="1" outlineLevelCol="5"/>
  <cols>
    <col min="1" max="1" width="7" customWidth="1"/>
    <col min="2" max="2" width="5.72727272727273" customWidth="1"/>
    <col min="3" max="3" width="8.45454545454546" customWidth="1"/>
    <col min="4" max="5" width="8.36363636363636" customWidth="1"/>
    <col min="6" max="6" width="20" customWidth="1"/>
  </cols>
  <sheetData>
    <row r="1" customHeight="1" spans="1:5">
      <c r="A1" s="2" t="s">
        <v>109</v>
      </c>
      <c r="B1" s="2" t="s">
        <v>117</v>
      </c>
      <c r="C1" s="2" t="s">
        <v>110</v>
      </c>
      <c r="D1" s="2" t="s">
        <v>118</v>
      </c>
      <c r="E1" s="2"/>
    </row>
    <row r="2" customHeight="1" spans="1:5">
      <c r="A2" s="2">
        <v>1</v>
      </c>
      <c r="B2" s="2">
        <v>0</v>
      </c>
      <c r="C2" s="2">
        <v>1</v>
      </c>
      <c r="D2" s="2">
        <v>7</v>
      </c>
      <c r="E2" s="2"/>
    </row>
    <row r="3" customHeight="1" spans="1:5">
      <c r="A3" s="2">
        <v>3</v>
      </c>
      <c r="B3" s="2">
        <v>4</v>
      </c>
      <c r="C3" s="2">
        <v>9</v>
      </c>
      <c r="D3" s="2">
        <v>9</v>
      </c>
      <c r="E3" s="2"/>
    </row>
    <row r="4" customHeight="1" spans="1:5">
      <c r="A4" s="2">
        <v>0</v>
      </c>
      <c r="B4" s="2">
        <v>1</v>
      </c>
      <c r="C4" s="2">
        <v>9</v>
      </c>
      <c r="D4" s="2">
        <v>2</v>
      </c>
      <c r="E4" s="2"/>
    </row>
    <row r="5" customHeight="1" spans="1:5">
      <c r="A5" s="2">
        <v>3</v>
      </c>
      <c r="B5" s="2">
        <v>9</v>
      </c>
      <c r="C5" s="2">
        <v>5</v>
      </c>
      <c r="D5" s="2">
        <v>8</v>
      </c>
      <c r="E5" s="2"/>
    </row>
    <row r="6" customHeight="1" spans="1:5">
      <c r="A6" s="2">
        <v>2</v>
      </c>
      <c r="B6" s="2">
        <v>9</v>
      </c>
      <c r="C6" s="2">
        <v>2</v>
      </c>
      <c r="D6" s="2">
        <v>1</v>
      </c>
      <c r="E6" s="2"/>
    </row>
    <row r="7" customHeight="1" spans="1:5">
      <c r="A7" s="2">
        <v>0</v>
      </c>
      <c r="B7" s="2">
        <v>4</v>
      </c>
      <c r="C7" s="2">
        <v>2</v>
      </c>
      <c r="D7" s="2">
        <v>0</v>
      </c>
      <c r="E7" s="2"/>
    </row>
    <row r="8" customHeight="1" spans="1:5">
      <c r="A8" s="2">
        <v>0</v>
      </c>
      <c r="B8" s="2">
        <v>0</v>
      </c>
      <c r="C8" s="2">
        <v>0</v>
      </c>
      <c r="D8" s="2">
        <v>1</v>
      </c>
      <c r="E8" s="2"/>
    </row>
    <row r="9" customHeight="1" spans="1:5">
      <c r="A9" s="2">
        <v>1</v>
      </c>
      <c r="B9" s="2">
        <v>8</v>
      </c>
      <c r="C9" s="2">
        <v>3</v>
      </c>
      <c r="D9" s="2">
        <v>9</v>
      </c>
      <c r="E9" s="2"/>
    </row>
    <row r="10" customHeight="1" spans="1:5">
      <c r="A10" s="2">
        <v>2</v>
      </c>
      <c r="B10" s="2">
        <v>0</v>
      </c>
      <c r="C10" s="2">
        <v>1</v>
      </c>
      <c r="D10" s="2">
        <v>5</v>
      </c>
      <c r="E10" s="2"/>
    </row>
    <row r="11" customHeight="1" spans="1:5">
      <c r="A11" s="2">
        <v>3</v>
      </c>
      <c r="B11" s="2">
        <v>4</v>
      </c>
      <c r="C11" s="2">
        <v>9</v>
      </c>
      <c r="D11" s="2">
        <v>9</v>
      </c>
      <c r="E11" s="2"/>
    </row>
    <row r="12" customHeight="1" spans="1:5">
      <c r="A12" s="2"/>
      <c r="B12" s="2"/>
      <c r="C12" s="2"/>
      <c r="D12" s="2"/>
      <c r="E12" s="2"/>
    </row>
    <row r="13" customHeight="1" spans="1:6">
      <c r="A13" s="14" t="s">
        <v>119</v>
      </c>
      <c r="E13" s="7">
        <f>SUM(A2:D11)</f>
        <v>146</v>
      </c>
      <c r="F13" s="14" t="s">
        <v>120</v>
      </c>
    </row>
    <row r="14" customHeight="1" spans="1:6">
      <c r="A14" s="14" t="s">
        <v>121</v>
      </c>
      <c r="E14" s="7">
        <f>SUM(A2:A11)</f>
        <v>15</v>
      </c>
      <c r="F14" s="14" t="s">
        <v>120</v>
      </c>
    </row>
    <row r="15" customHeight="1" spans="1:6">
      <c r="A15" s="14" t="s">
        <v>122</v>
      </c>
      <c r="E15" s="7">
        <f>SUM(B2:B11)</f>
        <v>39</v>
      </c>
      <c r="F15" s="14" t="s">
        <v>120</v>
      </c>
    </row>
    <row r="16" customHeight="1" spans="1:6">
      <c r="A16" s="14" t="s">
        <v>123</v>
      </c>
      <c r="E16">
        <f>AVERAGE(A2:D11)</f>
        <v>3.65</v>
      </c>
      <c r="F16" s="14" t="s">
        <v>120</v>
      </c>
    </row>
    <row r="17" customHeight="1" spans="1:6">
      <c r="A17" s="14" t="s">
        <v>124</v>
      </c>
      <c r="E17">
        <f>AVERAGE(C2:C11)</f>
        <v>4.1</v>
      </c>
      <c r="F17" s="14" t="s">
        <v>120</v>
      </c>
    </row>
    <row r="18" customHeight="1" spans="1:6">
      <c r="A18" s="14" t="s">
        <v>125</v>
      </c>
      <c r="E18">
        <f>AVERAGE(D2:D11)</f>
        <v>5.1</v>
      </c>
      <c r="F18" s="14" t="s">
        <v>120</v>
      </c>
    </row>
  </sheetData>
  <mergeCells count="6">
    <mergeCell ref="A13:D13"/>
    <mergeCell ref="A14:D14"/>
    <mergeCell ref="A15:D15"/>
    <mergeCell ref="A16:D16"/>
    <mergeCell ref="A17:D17"/>
    <mergeCell ref="A18:D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5" sqref="A5"/>
    </sheetView>
  </sheetViews>
  <sheetFormatPr defaultColWidth="12.6272727272727" defaultRowHeight="15.75" customHeight="1" outlineLevelRow="5"/>
  <cols>
    <col min="1" max="1" width="18.7545454545455" customWidth="1"/>
  </cols>
  <sheetData>
    <row r="1" customHeight="1" spans="1:1">
      <c r="A1" s="2" t="s">
        <v>126</v>
      </c>
    </row>
    <row r="2" customHeight="1" spans="1:1">
      <c r="A2" s="2" t="s">
        <v>127</v>
      </c>
    </row>
    <row r="3" customHeight="1" spans="1:1">
      <c r="A3" s="2" t="s">
        <v>128</v>
      </c>
    </row>
    <row r="4" customHeight="1" spans="1:1">
      <c r="A4" s="2" t="s">
        <v>129</v>
      </c>
    </row>
    <row r="5" customHeight="1" spans="1:1">
      <c r="A5" s="2" t="s">
        <v>130</v>
      </c>
    </row>
    <row r="6" customHeight="1" spans="1:1">
      <c r="A6" s="2" t="s">
        <v>131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8"/>
  <sheetViews>
    <sheetView workbookViewId="0">
      <selection activeCell="D8" sqref="D8"/>
    </sheetView>
  </sheetViews>
  <sheetFormatPr defaultColWidth="12.6272727272727" defaultRowHeight="15.75" customHeight="1" outlineLevelRow="7" outlineLevelCol="2"/>
  <sheetData>
    <row r="1" s="12" customFormat="1" customHeight="1" spans="1:3">
      <c r="A1" s="13" t="s">
        <v>126</v>
      </c>
      <c r="B1" s="13" t="s">
        <v>132</v>
      </c>
      <c r="C1" s="12" t="s">
        <v>133</v>
      </c>
    </row>
    <row r="2" customHeight="1" spans="1:3">
      <c r="A2" s="2" t="s">
        <v>134</v>
      </c>
      <c r="B2" s="2" t="s">
        <v>135</v>
      </c>
      <c r="C2" t="s">
        <v>136</v>
      </c>
    </row>
    <row r="3" customHeight="1" spans="1:3">
      <c r="A3" s="2" t="s">
        <v>137</v>
      </c>
      <c r="B3" s="2" t="s">
        <v>138</v>
      </c>
      <c r="C3" t="s">
        <v>131</v>
      </c>
    </row>
    <row r="4" customHeight="1" spans="1:3">
      <c r="A4" s="2" t="s">
        <v>139</v>
      </c>
      <c r="B4" s="2" t="s">
        <v>140</v>
      </c>
      <c r="C4" t="s">
        <v>141</v>
      </c>
    </row>
    <row r="5" customHeight="1" spans="1:3">
      <c r="A5" s="2" t="s">
        <v>142</v>
      </c>
      <c r="B5" s="2" t="s">
        <v>143</v>
      </c>
      <c r="C5" t="s">
        <v>144</v>
      </c>
    </row>
    <row r="6" customHeight="1" spans="1:3">
      <c r="A6" s="2" t="s">
        <v>145</v>
      </c>
      <c r="B6" s="2" t="s">
        <v>146</v>
      </c>
      <c r="C6" t="s">
        <v>147</v>
      </c>
    </row>
    <row r="7" customHeight="1" spans="1:3">
      <c r="A7" s="2" t="s">
        <v>148</v>
      </c>
      <c r="B7" s="2" t="s">
        <v>149</v>
      </c>
      <c r="C7" t="s">
        <v>150</v>
      </c>
    </row>
    <row r="8" customHeight="1" spans="1:3">
      <c r="A8" s="2" t="s">
        <v>151</v>
      </c>
      <c r="B8" s="2" t="s">
        <v>152</v>
      </c>
      <c r="C8" t="s">
        <v>153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8"/>
  <sheetViews>
    <sheetView workbookViewId="0">
      <selection activeCell="C2" sqref="C2"/>
    </sheetView>
  </sheetViews>
  <sheetFormatPr defaultColWidth="12.6272727272727" defaultRowHeight="15.75" customHeight="1" outlineLevelRow="7" outlineLevelCol="1"/>
  <sheetData>
    <row r="1" customHeight="1" spans="1:2">
      <c r="A1" s="2" t="s">
        <v>154</v>
      </c>
      <c r="B1" s="2" t="s">
        <v>133</v>
      </c>
    </row>
    <row r="2" customHeight="1" spans="1:2">
      <c r="A2" s="2" t="s">
        <v>143</v>
      </c>
      <c r="B2" s="2" t="s">
        <v>144</v>
      </c>
    </row>
    <row r="3" customHeight="1" spans="1:2">
      <c r="A3" s="2" t="s">
        <v>146</v>
      </c>
      <c r="B3" s="2" t="s">
        <v>147</v>
      </c>
    </row>
    <row r="4" customHeight="1" spans="1:2">
      <c r="A4" s="2" t="s">
        <v>149</v>
      </c>
      <c r="B4" s="2" t="s">
        <v>150</v>
      </c>
    </row>
    <row r="5" customHeight="1" spans="1:2">
      <c r="A5" s="2" t="s">
        <v>152</v>
      </c>
      <c r="B5" s="2" t="s">
        <v>153</v>
      </c>
    </row>
    <row r="6" customHeight="1" spans="1:2">
      <c r="A6" s="2" t="s">
        <v>135</v>
      </c>
      <c r="B6" s="2" t="s">
        <v>136</v>
      </c>
    </row>
    <row r="7" customHeight="1" spans="1:2">
      <c r="A7" s="2" t="s">
        <v>140</v>
      </c>
      <c r="B7" s="2" t="s">
        <v>141</v>
      </c>
    </row>
    <row r="8" customHeight="1" spans="1:2">
      <c r="A8" s="2" t="s">
        <v>138</v>
      </c>
      <c r="B8" s="2" t="s">
        <v>131</v>
      </c>
    </row>
  </sheetData>
  <sortState ref="A2:B8">
    <sortCondition ref="A2:A8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C17"/>
  <sheetViews>
    <sheetView workbookViewId="0">
      <selection activeCell="G37" sqref="G37"/>
    </sheetView>
  </sheetViews>
  <sheetFormatPr defaultColWidth="12.6272727272727" defaultRowHeight="12.5" outlineLevelCol="2"/>
  <cols>
    <col min="1" max="1" width="12.6272727272727" style="8"/>
    <col min="3" max="3" width="12.6272727272727" style="8"/>
  </cols>
  <sheetData>
    <row r="1" spans="1:3">
      <c r="A1" s="11" t="s">
        <v>126</v>
      </c>
      <c r="C1" s="11" t="s">
        <v>126</v>
      </c>
    </row>
    <row r="2" ht="25" hidden="1" spans="1:3">
      <c r="A2" s="11" t="s">
        <v>155</v>
      </c>
      <c r="C2" s="11" t="s">
        <v>155</v>
      </c>
    </row>
    <row r="3" hidden="1" spans="1:3">
      <c r="A3" s="11" t="s">
        <v>156</v>
      </c>
      <c r="C3" s="11" t="s">
        <v>156</v>
      </c>
    </row>
    <row r="4" ht="25" hidden="1" spans="1:3">
      <c r="A4" s="11" t="s">
        <v>157</v>
      </c>
      <c r="C4" s="11" t="s">
        <v>157</v>
      </c>
    </row>
    <row r="5" hidden="1" spans="1:3">
      <c r="A5" s="11" t="s">
        <v>158</v>
      </c>
      <c r="C5" s="11" t="s">
        <v>158</v>
      </c>
    </row>
    <row r="6" hidden="1" spans="1:3">
      <c r="A6" s="11" t="s">
        <v>159</v>
      </c>
      <c r="C6" s="11" t="s">
        <v>159</v>
      </c>
    </row>
    <row r="7" spans="1:3">
      <c r="A7" s="11" t="s">
        <v>160</v>
      </c>
      <c r="C7" s="11" t="s">
        <v>160</v>
      </c>
    </row>
    <row r="8" spans="1:3">
      <c r="A8" s="11" t="s">
        <v>160</v>
      </c>
      <c r="C8" s="11" t="s">
        <v>160</v>
      </c>
    </row>
    <row r="9" hidden="1" spans="1:3">
      <c r="A9" s="11" t="s">
        <v>161</v>
      </c>
      <c r="C9" s="11" t="s">
        <v>161</v>
      </c>
    </row>
    <row r="10" hidden="1" spans="1:3">
      <c r="A10" s="11" t="s">
        <v>162</v>
      </c>
      <c r="C10" s="11" t="s">
        <v>162</v>
      </c>
    </row>
    <row r="11" ht="25" hidden="1" spans="1:3">
      <c r="A11" s="11" t="s">
        <v>163</v>
      </c>
      <c r="C11" s="11" t="s">
        <v>163</v>
      </c>
    </row>
    <row r="12" hidden="1" spans="1:3">
      <c r="A12" s="11" t="s">
        <v>164</v>
      </c>
      <c r="C12" s="11" t="s">
        <v>164</v>
      </c>
    </row>
    <row r="13" hidden="1" spans="1:3">
      <c r="A13" s="11" t="s">
        <v>165</v>
      </c>
      <c r="C13" s="11" t="s">
        <v>165</v>
      </c>
    </row>
    <row r="14" hidden="1" spans="1:3">
      <c r="A14" s="11" t="s">
        <v>166</v>
      </c>
      <c r="C14" s="11" t="s">
        <v>166</v>
      </c>
    </row>
    <row r="15" spans="1:3">
      <c r="A15" s="11" t="s">
        <v>160</v>
      </c>
      <c r="C15" s="11" t="s">
        <v>160</v>
      </c>
    </row>
    <row r="16" ht="25" hidden="1" spans="1:3">
      <c r="A16" s="11" t="s">
        <v>167</v>
      </c>
      <c r="C16" s="11" t="s">
        <v>167</v>
      </c>
    </row>
    <row r="17" spans="1:3">
      <c r="A17" s="11" t="s">
        <v>160</v>
      </c>
      <c r="C17" s="11" t="s">
        <v>160</v>
      </c>
    </row>
  </sheetData>
  <autoFilter ref="C1:C17">
    <filterColumn colId="0">
      <customFilters>
        <customFilter operator="equal" val="Corbin Sparks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T1-01</vt:lpstr>
      <vt:lpstr>T1-02</vt:lpstr>
      <vt:lpstr>T1-03</vt:lpstr>
      <vt:lpstr>T2-01</vt:lpstr>
      <vt:lpstr>T2-02</vt:lpstr>
      <vt:lpstr>T3-01</vt:lpstr>
      <vt:lpstr>T3-02</vt:lpstr>
      <vt:lpstr>T3-03</vt:lpstr>
      <vt:lpstr>T3-04</vt:lpstr>
      <vt:lpstr>T3-05</vt:lpstr>
      <vt:lpstr>T4-01</vt:lpstr>
      <vt:lpstr>T4-02</vt:lpstr>
      <vt:lpstr>T4-03 </vt:lpstr>
      <vt:lpstr>T5-01</vt:lpstr>
      <vt:lpstr>T5-02</vt:lpstr>
      <vt:lpstr>T5-03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2024-03-05T16:11:00Z</dcterms:created>
  <dcterms:modified xsi:type="dcterms:W3CDTF">2024-06-17T20:50:20Z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FC3EAD22670C4BD8BA68D0823218DF53</vt:lpwstr>
  </property>
</Properties>
</file>