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zz/Documents/teaching/2022 multi_stat/chap 4 cluster analysis/"/>
    </mc:Choice>
  </mc:AlternateContent>
  <xr:revisionPtr revIDLastSave="0" documentId="13_ncr:1_{FA23006D-FCF0-4F48-877A-F8EC5AE3F521}" xr6:coauthVersionLast="47" xr6:coauthVersionMax="47" xr10:uidLastSave="{00000000-0000-0000-0000-000000000000}"/>
  <bookViews>
    <workbookView xWindow="0" yWindow="0" windowWidth="28800" windowHeight="18000" xr2:uid="{5361F423-C51D-A945-89B6-553C4F38752B}"/>
  </bookViews>
  <sheets>
    <sheet name="data" sheetId="3" r:id="rId1"/>
    <sheet name="Sheet3" sheetId="4" r:id="rId2"/>
    <sheet name="Sheet1" sheetId="1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I3" i="1"/>
  <c r="H3" i="1" s="1"/>
  <c r="O3" i="1" s="1"/>
  <c r="I4" i="1"/>
  <c r="H4" i="1" s="1"/>
  <c r="O4" i="1" s="1"/>
  <c r="I5" i="1"/>
  <c r="H5" i="1" s="1"/>
  <c r="O5" i="1" s="1"/>
  <c r="I6" i="1"/>
  <c r="H6" i="1" s="1"/>
  <c r="O6" i="1" s="1"/>
  <c r="I7" i="1"/>
  <c r="H7" i="1" s="1"/>
  <c r="O7" i="1" s="1"/>
  <c r="I8" i="1"/>
  <c r="H8" i="1" s="1"/>
  <c r="O8" i="1" s="1"/>
  <c r="I9" i="1"/>
  <c r="H9" i="1" s="1"/>
  <c r="O9" i="1" s="1"/>
  <c r="I10" i="1"/>
  <c r="H10" i="1" s="1"/>
  <c r="O10" i="1" s="1"/>
  <c r="I11" i="1"/>
  <c r="H11" i="1" s="1"/>
  <c r="O11" i="1" s="1"/>
  <c r="I12" i="1"/>
  <c r="H12" i="1" s="1"/>
  <c r="O12" i="1" s="1"/>
  <c r="I13" i="1"/>
  <c r="H13" i="1" s="1"/>
  <c r="O13" i="1" s="1"/>
  <c r="I14" i="1"/>
  <c r="H14" i="1" s="1"/>
  <c r="O14" i="1" s="1"/>
  <c r="I15" i="1"/>
  <c r="H15" i="1" s="1"/>
  <c r="O15" i="1" s="1"/>
  <c r="I16" i="1"/>
  <c r="H16" i="1" s="1"/>
  <c r="O16" i="1" s="1"/>
  <c r="I17" i="1"/>
  <c r="H17" i="1" s="1"/>
  <c r="O17" i="1" s="1"/>
  <c r="I2" i="1"/>
  <c r="H2" i="1" s="1"/>
  <c r="O2" i="1" s="1"/>
</calcChain>
</file>

<file path=xl/sharedStrings.xml><?xml version="1.0" encoding="utf-8"?>
<sst xmlns="http://schemas.openxmlformats.org/spreadsheetml/2006/main" count="194" uniqueCount="115">
  <si>
    <t>City</t>
    <phoneticPr fontId="1" type="noConversion"/>
  </si>
  <si>
    <t>lines</t>
    <phoneticPr fontId="1" type="noConversion"/>
  </si>
  <si>
    <t>length</t>
    <phoneticPr fontId="1" type="noConversion"/>
  </si>
  <si>
    <t>Station</t>
    <phoneticPr fontId="1" type="noConversion"/>
  </si>
  <si>
    <t>Operation</t>
    <phoneticPr fontId="1" type="noConversion"/>
  </si>
  <si>
    <t xml:space="preserve">广州 </t>
  </si>
  <si>
    <t xml:space="preserve">广州 </t>
    <phoneticPr fontId="1" type="noConversion"/>
  </si>
  <si>
    <t>Exchange</t>
    <phoneticPr fontId="1" type="noConversion"/>
  </si>
  <si>
    <t>上海</t>
  </si>
  <si>
    <t>上海</t>
    <phoneticPr fontId="1" type="noConversion"/>
  </si>
  <si>
    <t>北京</t>
  </si>
  <si>
    <t>北京</t>
    <phoneticPr fontId="1" type="noConversion"/>
  </si>
  <si>
    <t>天津</t>
  </si>
  <si>
    <t>天津</t>
    <phoneticPr fontId="1" type="noConversion"/>
  </si>
  <si>
    <t>杭州</t>
  </si>
  <si>
    <t>杭州</t>
    <phoneticPr fontId="1" type="noConversion"/>
  </si>
  <si>
    <t>南京</t>
  </si>
  <si>
    <t>南京</t>
    <phoneticPr fontId="1" type="noConversion"/>
  </si>
  <si>
    <t>成都</t>
  </si>
  <si>
    <t>成都</t>
    <phoneticPr fontId="1" type="noConversion"/>
  </si>
  <si>
    <t>武汉</t>
  </si>
  <si>
    <t>武汉</t>
    <phoneticPr fontId="1" type="noConversion"/>
  </si>
  <si>
    <t>深圳</t>
  </si>
  <si>
    <t>深圳</t>
    <phoneticPr fontId="1" type="noConversion"/>
  </si>
  <si>
    <t>苏州</t>
  </si>
  <si>
    <t>苏州</t>
    <phoneticPr fontId="1" type="noConversion"/>
  </si>
  <si>
    <t>郑州</t>
  </si>
  <si>
    <t>郑州</t>
    <phoneticPr fontId="1" type="noConversion"/>
  </si>
  <si>
    <t>合肥</t>
  </si>
  <si>
    <t>合肥</t>
    <phoneticPr fontId="1" type="noConversion"/>
  </si>
  <si>
    <t>青岛</t>
  </si>
  <si>
    <t>青岛</t>
    <phoneticPr fontId="1" type="noConversion"/>
  </si>
  <si>
    <t>厦门</t>
  </si>
  <si>
    <t>厦门</t>
    <phoneticPr fontId="1" type="noConversion"/>
  </si>
  <si>
    <t>南宁</t>
  </si>
  <si>
    <t>南宁</t>
    <phoneticPr fontId="1" type="noConversion"/>
  </si>
  <si>
    <t>重庆</t>
  </si>
  <si>
    <t>重庆</t>
    <phoneticPr fontId="1" type="noConversion"/>
  </si>
  <si>
    <t>daily</t>
    <phoneticPr fontId="1" type="noConversion"/>
  </si>
  <si>
    <t>peak</t>
    <phoneticPr fontId="1" type="noConversion"/>
  </si>
  <si>
    <t>history</t>
    <phoneticPr fontId="1" type="noConversion"/>
  </si>
  <si>
    <t>Today</t>
    <phoneticPr fontId="1" type="noConversion"/>
  </si>
  <si>
    <t>站点名称</t>
  </si>
  <si>
    <t>线路1</t>
  </si>
  <si>
    <t>线路2</t>
  </si>
  <si>
    <t>线路3</t>
  </si>
  <si>
    <t>线路4</t>
  </si>
  <si>
    <t>世界之窗站</t>
  </si>
  <si>
    <t>1号线</t>
  </si>
  <si>
    <t>2号线</t>
  </si>
  <si>
    <t>大剧院站</t>
  </si>
  <si>
    <t>购物公园站</t>
  </si>
  <si>
    <t>3号线</t>
  </si>
  <si>
    <t>老街站</t>
  </si>
  <si>
    <t>会展中心站</t>
  </si>
  <si>
    <t>4号线</t>
  </si>
  <si>
    <t>宝安中心站</t>
  </si>
  <si>
    <t>5号线</t>
  </si>
  <si>
    <t>前海湾站</t>
  </si>
  <si>
    <t>11号线</t>
  </si>
  <si>
    <t>科学馆站</t>
  </si>
  <si>
    <t>6号线</t>
  </si>
  <si>
    <t>车公庙站</t>
  </si>
  <si>
    <t>7号线</t>
  </si>
  <si>
    <t>9号线</t>
  </si>
  <si>
    <t>岗厦站</t>
  </si>
  <si>
    <t>10号线</t>
  </si>
  <si>
    <t>福田站</t>
  </si>
  <si>
    <t>市民中心站</t>
  </si>
  <si>
    <t>黄贝岭站</t>
  </si>
  <si>
    <t>赤湾站</t>
  </si>
  <si>
    <t>安托山站</t>
  </si>
  <si>
    <t>华强北站</t>
  </si>
  <si>
    <t>景田站</t>
  </si>
  <si>
    <t>后海站</t>
  </si>
  <si>
    <t>少年宫站</t>
  </si>
  <si>
    <t>布吉站</t>
  </si>
  <si>
    <t>通新岭站</t>
  </si>
  <si>
    <t>石厦站</t>
  </si>
  <si>
    <t>华新站</t>
  </si>
  <si>
    <t>田贝站</t>
  </si>
  <si>
    <t>红岭站</t>
  </si>
  <si>
    <t>莲花村站</t>
  </si>
  <si>
    <t>深圳北站</t>
  </si>
  <si>
    <t>红山站</t>
  </si>
  <si>
    <t>福民站</t>
  </si>
  <si>
    <t>上梅林站</t>
  </si>
  <si>
    <t>福田口岸站</t>
  </si>
  <si>
    <t>西丽站</t>
  </si>
  <si>
    <t>太安站</t>
  </si>
  <si>
    <t>前湾站</t>
  </si>
  <si>
    <t>五和站</t>
  </si>
  <si>
    <t>八卦岭站</t>
  </si>
  <si>
    <t>银湖站</t>
  </si>
  <si>
    <t>红岭北站</t>
  </si>
  <si>
    <t>孖岭站</t>
  </si>
  <si>
    <t>红树湾南站</t>
  </si>
  <si>
    <t>years</t>
    <phoneticPr fontId="1" type="noConversion"/>
  </si>
  <si>
    <t>高峰和日均比值</t>
    <phoneticPr fontId="1" type="noConversion"/>
  </si>
  <si>
    <t>每公里站点数</t>
  </si>
  <si>
    <t>每公里站点数</t>
    <phoneticPr fontId="1" type="noConversion"/>
  </si>
  <si>
    <t>线路平均长度</t>
  </si>
  <si>
    <t>线路平均长度</t>
    <phoneticPr fontId="1" type="noConversion"/>
  </si>
  <si>
    <t>平均每年建设里程</t>
  </si>
  <si>
    <t>平均每年建设里程</t>
    <phoneticPr fontId="1" type="noConversion"/>
  </si>
  <si>
    <t>线路数量</t>
    <phoneticPr fontId="1" type="noConversion"/>
  </si>
  <si>
    <t>站点数</t>
    <phoneticPr fontId="1" type="noConversion"/>
  </si>
  <si>
    <t>运营年数</t>
    <phoneticPr fontId="1" type="noConversion"/>
  </si>
  <si>
    <t>每公里日均客运量密度</t>
  </si>
  <si>
    <t>每公里日均客运量密度</t>
    <phoneticPr fontId="1" type="noConversion"/>
  </si>
  <si>
    <t>城市</t>
    <phoneticPr fontId="1" type="noConversion"/>
  </si>
  <si>
    <t>总里程(公里）</t>
    <phoneticPr fontId="1" type="noConversion"/>
  </si>
  <si>
    <t>日均客运量(万人次)</t>
    <phoneticPr fontId="1" type="noConversion"/>
  </si>
  <si>
    <t>日最高客运量(万人次)</t>
    <phoneticPr fontId="1" type="noConversion"/>
  </si>
  <si>
    <t>高峰和日均比值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</si>
</sst>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_);[Red]\(0\)"/>
    <numFmt numFmtId="178" formatCode="0.000"/>
  </numFmts>
  <fonts count="5" x14ac:knownFonts="1">
    <font>
      <sz val="12"/>
      <color theme="1"/>
      <name val="KaiTi"/>
      <family val="2"/>
      <charset val="134"/>
    </font>
    <font>
      <sz val="9"/>
      <name val="KaiTi"/>
      <family val="2"/>
      <charset val="134"/>
    </font>
    <font>
      <b/>
      <sz val="12"/>
      <color rgb="FF333333"/>
      <name val="Arial"/>
      <family val="2"/>
    </font>
    <font>
      <sz val="12"/>
      <color rgb="FF333333"/>
      <name val="Arial"/>
      <family val="2"/>
    </font>
    <font>
      <u/>
      <sz val="12"/>
      <color theme="10"/>
      <name val="KaiT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4" fillId="0" borderId="0" xfId="1">
      <alignment vertical="center"/>
    </xf>
    <xf numFmtId="0" fontId="3" fillId="0" borderId="0" xfId="0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baike.baidu.com/item/%E9%BB%84%E8%B4%9D%E5%B2%AD%E7%AB%99/4399139" TargetMode="External"/><Relationship Id="rId18" Type="http://schemas.openxmlformats.org/officeDocument/2006/relationships/hyperlink" Target="https://baike.baidu.com/item/%E5%90%8E%E6%B5%B7%E7%AB%99/4470312" TargetMode="External"/><Relationship Id="rId26" Type="http://schemas.openxmlformats.org/officeDocument/2006/relationships/hyperlink" Target="https://baike.baidu.com/item/%E8%8E%B2%E8%8A%B1%E6%9D%91%E7%AB%99/3815271" TargetMode="External"/><Relationship Id="rId39" Type="http://schemas.openxmlformats.org/officeDocument/2006/relationships/hyperlink" Target="https://baike.baidu.com/item/%E5%AD%96%E5%B2%AD%E7%AB%99/20361758" TargetMode="External"/><Relationship Id="rId21" Type="http://schemas.openxmlformats.org/officeDocument/2006/relationships/hyperlink" Target="https://baike.baidu.com/item/%E9%80%9A%E6%96%B0%E5%B2%AD%E7%AB%99/9955215" TargetMode="External"/><Relationship Id="rId34" Type="http://schemas.openxmlformats.org/officeDocument/2006/relationships/hyperlink" Target="https://baike.baidu.com/item/%E5%89%8D%E6%B9%BE%E7%AB%99/23799496" TargetMode="External"/><Relationship Id="rId7" Type="http://schemas.openxmlformats.org/officeDocument/2006/relationships/hyperlink" Target="https://baike.baidu.com/item/%E5%89%8D%E6%B5%B7%E6%B9%BE%E7%AB%99" TargetMode="External"/><Relationship Id="rId12" Type="http://schemas.openxmlformats.org/officeDocument/2006/relationships/hyperlink" Target="https://baike.baidu.com/item/%E5%B8%82%E6%B0%91%E4%B8%AD%E5%BF%83%E7%AB%99/17756282" TargetMode="External"/><Relationship Id="rId17" Type="http://schemas.openxmlformats.org/officeDocument/2006/relationships/hyperlink" Target="https://baike.baidu.com/item/%E6%99%AF%E7%94%B0%E7%AB%99/4458986" TargetMode="External"/><Relationship Id="rId25" Type="http://schemas.openxmlformats.org/officeDocument/2006/relationships/hyperlink" Target="https://baike.baidu.com/item/%E7%BA%A2%E5%B2%AD%E7%AB%99/9777113" TargetMode="External"/><Relationship Id="rId33" Type="http://schemas.openxmlformats.org/officeDocument/2006/relationships/hyperlink" Target="https://baike.baidu.com/item/%E5%A4%AA%E5%AE%89%E7%AB%99/4986574" TargetMode="External"/><Relationship Id="rId38" Type="http://schemas.openxmlformats.org/officeDocument/2006/relationships/hyperlink" Target="https://baike.baidu.com/item/%E7%BA%A2%E5%B2%AD%E5%8C%97%E7%AB%99/12621427" TargetMode="External"/><Relationship Id="rId2" Type="http://schemas.openxmlformats.org/officeDocument/2006/relationships/hyperlink" Target="https://baike.baidu.com/item/%E5%A4%A7%E5%89%A7%E9%99%A2%E7%AB%99/13475293" TargetMode="External"/><Relationship Id="rId16" Type="http://schemas.openxmlformats.org/officeDocument/2006/relationships/hyperlink" Target="https://baike.baidu.com/item/%E5%8D%8E%E5%BC%BA%E5%8C%97%E7%AB%99/4289051" TargetMode="External"/><Relationship Id="rId20" Type="http://schemas.openxmlformats.org/officeDocument/2006/relationships/hyperlink" Target="https://baike.baidu.com/item/%E5%B8%83%E5%90%89%E7%AB%99/22399692" TargetMode="External"/><Relationship Id="rId29" Type="http://schemas.openxmlformats.org/officeDocument/2006/relationships/hyperlink" Target="https://baike.baidu.com/item/%E7%A6%8F%E6%B0%91%E7%AB%99/2426426" TargetMode="External"/><Relationship Id="rId1" Type="http://schemas.openxmlformats.org/officeDocument/2006/relationships/hyperlink" Target="https://baike.baidu.com/item/%E4%B8%96%E7%95%8C%E4%B9%8B%E7%AA%97%E7%AB%99/937519" TargetMode="External"/><Relationship Id="rId6" Type="http://schemas.openxmlformats.org/officeDocument/2006/relationships/hyperlink" Target="https://baike.baidu.com/item/%E5%AE%9D%E5%AE%89%E4%B8%AD%E5%BF%83%E7%AB%99" TargetMode="External"/><Relationship Id="rId11" Type="http://schemas.openxmlformats.org/officeDocument/2006/relationships/hyperlink" Target="https://baike.baidu.com/item/%E7%A6%8F%E7%94%B0%E7%AB%99/19812968" TargetMode="External"/><Relationship Id="rId24" Type="http://schemas.openxmlformats.org/officeDocument/2006/relationships/hyperlink" Target="https://baike.baidu.com/item/%E7%94%B0%E8%B4%9D%E7%AB%99/8958942" TargetMode="External"/><Relationship Id="rId32" Type="http://schemas.openxmlformats.org/officeDocument/2006/relationships/hyperlink" Target="https://baike.baidu.com/item/%E8%A5%BF%E4%B8%BD%E7%AB%99/20422157" TargetMode="External"/><Relationship Id="rId37" Type="http://schemas.openxmlformats.org/officeDocument/2006/relationships/hyperlink" Target="https://baike.baidu.com/item/%E9%93%B6%E6%B9%96%E7%AB%99/16603815" TargetMode="External"/><Relationship Id="rId40" Type="http://schemas.openxmlformats.org/officeDocument/2006/relationships/hyperlink" Target="https://baike.baidu.com/item/%E7%BA%A2%E6%A0%91%E6%B9%BE%E5%8D%97%E7%AB%99/19847885" TargetMode="External"/><Relationship Id="rId5" Type="http://schemas.openxmlformats.org/officeDocument/2006/relationships/hyperlink" Target="https://baike.baidu.com/item/%E4%BC%9A%E5%B1%95%E4%B8%AD%E5%BF%83%E7%AB%99/15190776" TargetMode="External"/><Relationship Id="rId15" Type="http://schemas.openxmlformats.org/officeDocument/2006/relationships/hyperlink" Target="https://baike.baidu.com/item/%E5%AE%89%E6%89%98%E5%B1%B1%E7%AB%99/4288641" TargetMode="External"/><Relationship Id="rId23" Type="http://schemas.openxmlformats.org/officeDocument/2006/relationships/hyperlink" Target="https://baike.baidu.com/item/%E5%8D%8E%E6%96%B0%E7%AB%99/10178232" TargetMode="External"/><Relationship Id="rId28" Type="http://schemas.openxmlformats.org/officeDocument/2006/relationships/hyperlink" Target="https://baike.baidu.com/item/%E7%BA%A2%E5%B1%B1%E7%AB%99/23305185" TargetMode="External"/><Relationship Id="rId36" Type="http://schemas.openxmlformats.org/officeDocument/2006/relationships/hyperlink" Target="https://baike.baidu.com/item/%E5%85%AB%E5%8D%A6%E5%B2%AD%E7%AB%99/22783832" TargetMode="External"/><Relationship Id="rId10" Type="http://schemas.openxmlformats.org/officeDocument/2006/relationships/hyperlink" Target="https://baike.baidu.com/item/%E5%B2%97%E5%8E%A6%E7%AB%99/2115453" TargetMode="External"/><Relationship Id="rId19" Type="http://schemas.openxmlformats.org/officeDocument/2006/relationships/hyperlink" Target="https://baike.baidu.com/item/%E5%B0%91%E5%B9%B4%E5%AE%AB%E7%AB%99/2118877" TargetMode="External"/><Relationship Id="rId31" Type="http://schemas.openxmlformats.org/officeDocument/2006/relationships/hyperlink" Target="https://baike.baidu.com/item/%E7%A6%8F%E7%94%B0%E5%8F%A3%E5%B2%B8%E7%AB%99/9754281" TargetMode="External"/><Relationship Id="rId4" Type="http://schemas.openxmlformats.org/officeDocument/2006/relationships/hyperlink" Target="https://baike.baidu.com/item/%E8%80%81%E8%A1%97%E7%AB%99/2117891" TargetMode="External"/><Relationship Id="rId9" Type="http://schemas.openxmlformats.org/officeDocument/2006/relationships/hyperlink" Target="https://baike.baidu.com/item/%E8%BD%A6%E5%85%AC%E5%BA%99%E7%AB%99/17892809" TargetMode="External"/><Relationship Id="rId14" Type="http://schemas.openxmlformats.org/officeDocument/2006/relationships/hyperlink" Target="https://baike.baidu.com/item/%E8%B5%A4%E6%B9%BE%E7%AB%99/881424" TargetMode="External"/><Relationship Id="rId22" Type="http://schemas.openxmlformats.org/officeDocument/2006/relationships/hyperlink" Target="https://baike.baidu.com/item/%E7%9F%B3%E5%8E%A6%E7%AB%99/4741938" TargetMode="External"/><Relationship Id="rId27" Type="http://schemas.openxmlformats.org/officeDocument/2006/relationships/hyperlink" Target="https://baike.baidu.com/item/%E6%B7%B1%E5%9C%B3%E5%8C%97%E7%AB%99/17773025" TargetMode="External"/><Relationship Id="rId30" Type="http://schemas.openxmlformats.org/officeDocument/2006/relationships/hyperlink" Target="https://baike.baidu.com/item/%E4%B8%8A%E6%A2%85%E6%9E%97%E7%AB%99/4889927" TargetMode="External"/><Relationship Id="rId35" Type="http://schemas.openxmlformats.org/officeDocument/2006/relationships/hyperlink" Target="https://baike.baidu.com/item/%E4%BA%94%E5%92%8C%E7%AB%99/8502432" TargetMode="External"/><Relationship Id="rId8" Type="http://schemas.openxmlformats.org/officeDocument/2006/relationships/hyperlink" Target="https://baike.baidu.com/item/%E7%A7%91%E5%AD%A6%E9%A6%86%E7%AB%99/2114081" TargetMode="External"/><Relationship Id="rId3" Type="http://schemas.openxmlformats.org/officeDocument/2006/relationships/hyperlink" Target="https://baike.baidu.com/item/%E8%B4%AD%E7%89%A9%E5%85%AC%E5%9B%AD%E7%AB%99/21161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566F7-0EA3-3D43-AB18-F8176E250849}">
  <dimension ref="A1:L17"/>
  <sheetViews>
    <sheetView tabSelected="1" zoomScale="101" workbookViewId="0">
      <selection activeCell="E22" sqref="E22"/>
    </sheetView>
  </sheetViews>
  <sheetFormatPr baseColWidth="10" defaultRowHeight="15" x14ac:dyDescent="0.15"/>
  <cols>
    <col min="1" max="1" width="7.1640625" customWidth="1"/>
    <col min="3" max="3" width="14.33203125" customWidth="1"/>
    <col min="6" max="7" width="12.1640625" customWidth="1"/>
    <col min="8" max="8" width="15.5" customWidth="1"/>
    <col min="9" max="9" width="13" bestFit="1" customWidth="1"/>
    <col min="10" max="10" width="14.1640625" bestFit="1" customWidth="1"/>
    <col min="11" max="11" width="17.6640625" customWidth="1"/>
  </cols>
  <sheetData>
    <row r="1" spans="1:12" s="9" customFormat="1" ht="36" customHeight="1" x14ac:dyDescent="0.15">
      <c r="A1" s="10" t="s">
        <v>110</v>
      </c>
      <c r="B1" s="10" t="s">
        <v>105</v>
      </c>
      <c r="C1" s="10" t="s">
        <v>111</v>
      </c>
      <c r="D1" s="10" t="s">
        <v>106</v>
      </c>
      <c r="E1" s="10" t="s">
        <v>107</v>
      </c>
      <c r="F1" s="10" t="s">
        <v>112</v>
      </c>
      <c r="G1" s="10" t="s">
        <v>113</v>
      </c>
      <c r="H1" s="9" t="s">
        <v>98</v>
      </c>
      <c r="I1" s="9" t="s">
        <v>99</v>
      </c>
      <c r="J1" s="9" t="s">
        <v>101</v>
      </c>
      <c r="K1" s="9" t="s">
        <v>103</v>
      </c>
      <c r="L1" s="9" t="s">
        <v>108</v>
      </c>
    </row>
    <row r="2" spans="1:12" x14ac:dyDescent="0.15">
      <c r="A2" s="11" t="s">
        <v>5</v>
      </c>
      <c r="B2" s="11">
        <v>14</v>
      </c>
      <c r="C2" s="11">
        <v>513</v>
      </c>
      <c r="D2" s="11">
        <v>271</v>
      </c>
      <c r="E2" s="11">
        <v>23</v>
      </c>
      <c r="F2" s="11">
        <v>905.75</v>
      </c>
      <c r="G2" s="11">
        <v>1156.94</v>
      </c>
      <c r="H2" s="8">
        <v>1.2773281810654156</v>
      </c>
      <c r="I2" s="8">
        <v>0.52826510721247566</v>
      </c>
      <c r="J2" s="8">
        <v>36.642857142857146</v>
      </c>
      <c r="K2" s="8">
        <v>22.304347826086957</v>
      </c>
      <c r="L2" s="7">
        <v>1.7655945419103314</v>
      </c>
    </row>
    <row r="3" spans="1:12" x14ac:dyDescent="0.15">
      <c r="A3" s="11" t="s">
        <v>8</v>
      </c>
      <c r="B3" s="11">
        <v>17</v>
      </c>
      <c r="C3" s="11">
        <v>705</v>
      </c>
      <c r="D3" s="11">
        <v>416</v>
      </c>
      <c r="E3" s="11">
        <v>27</v>
      </c>
      <c r="F3" s="11">
        <v>1065.03</v>
      </c>
      <c r="G3" s="11">
        <v>1329.4</v>
      </c>
      <c r="H3" s="8">
        <v>1.2482277494530671</v>
      </c>
      <c r="I3" s="8">
        <v>0.59007092198581557</v>
      </c>
      <c r="J3" s="8">
        <v>41.470588235294116</v>
      </c>
      <c r="K3" s="8">
        <v>26.111111111111111</v>
      </c>
      <c r="L3" s="7">
        <v>1.5106808510638297</v>
      </c>
    </row>
    <row r="4" spans="1:12" x14ac:dyDescent="0.15">
      <c r="A4" s="11" t="s">
        <v>10</v>
      </c>
      <c r="B4" s="11">
        <v>23</v>
      </c>
      <c r="C4" s="11">
        <v>699</v>
      </c>
      <c r="D4" s="11">
        <v>405</v>
      </c>
      <c r="E4" s="11">
        <v>49</v>
      </c>
      <c r="F4" s="11">
        <v>1241.0999999999999</v>
      </c>
      <c r="G4" s="11">
        <v>1375.38</v>
      </c>
      <c r="H4" s="8">
        <v>1.1081943437273387</v>
      </c>
      <c r="I4" s="8">
        <v>0.57939914163090134</v>
      </c>
      <c r="J4" s="8">
        <v>30.391304347826086</v>
      </c>
      <c r="K4" s="8">
        <v>14.26530612244898</v>
      </c>
      <c r="L4" s="7">
        <v>1.7755364806866951</v>
      </c>
    </row>
    <row r="5" spans="1:12" x14ac:dyDescent="0.15">
      <c r="A5" s="11" t="s">
        <v>12</v>
      </c>
      <c r="B5" s="11">
        <v>6</v>
      </c>
      <c r="C5" s="11">
        <v>233</v>
      </c>
      <c r="D5" s="11">
        <v>143</v>
      </c>
      <c r="E5" s="11">
        <v>35</v>
      </c>
      <c r="F5" s="11">
        <v>143.85</v>
      </c>
      <c r="G5" s="11">
        <v>186.9</v>
      </c>
      <c r="H5" s="8">
        <v>1.2992700729927009</v>
      </c>
      <c r="I5" s="8">
        <v>0.61373390557939911</v>
      </c>
      <c r="J5" s="8">
        <v>38.833333333333336</v>
      </c>
      <c r="K5" s="8">
        <v>6.6571428571428575</v>
      </c>
      <c r="L5" s="7">
        <v>0.61738197424892705</v>
      </c>
    </row>
    <row r="6" spans="1:12" x14ac:dyDescent="0.15">
      <c r="A6" s="11" t="s">
        <v>14</v>
      </c>
      <c r="B6" s="11">
        <v>5</v>
      </c>
      <c r="C6" s="11">
        <v>206</v>
      </c>
      <c r="D6" s="11">
        <v>120</v>
      </c>
      <c r="E6" s="11">
        <v>7</v>
      </c>
      <c r="F6" s="11">
        <v>190</v>
      </c>
      <c r="G6" s="11">
        <v>249.99</v>
      </c>
      <c r="H6" s="8">
        <v>1.3157368421052633</v>
      </c>
      <c r="I6" s="8">
        <v>0.58252427184466016</v>
      </c>
      <c r="J6" s="8">
        <v>41.2</v>
      </c>
      <c r="K6" s="8">
        <v>29.428571428571427</v>
      </c>
      <c r="L6" s="7">
        <v>0.92233009708737868</v>
      </c>
    </row>
    <row r="7" spans="1:12" x14ac:dyDescent="0.15">
      <c r="A7" s="11" t="s">
        <v>16</v>
      </c>
      <c r="B7" s="11">
        <v>10</v>
      </c>
      <c r="C7" s="11">
        <v>378</v>
      </c>
      <c r="D7" s="11">
        <v>174</v>
      </c>
      <c r="E7" s="11">
        <v>15</v>
      </c>
      <c r="F7" s="11">
        <v>353</v>
      </c>
      <c r="G7" s="11">
        <v>415.5</v>
      </c>
      <c r="H7" s="8">
        <v>1.1770538243626063</v>
      </c>
      <c r="I7" s="8">
        <v>0.46031746031746029</v>
      </c>
      <c r="J7" s="8">
        <v>37.799999999999997</v>
      </c>
      <c r="K7" s="8">
        <v>25.2</v>
      </c>
      <c r="L7" s="7">
        <v>0.93386243386243384</v>
      </c>
    </row>
    <row r="8" spans="1:12" x14ac:dyDescent="0.15">
      <c r="A8" s="11" t="s">
        <v>18</v>
      </c>
      <c r="B8" s="11">
        <v>8</v>
      </c>
      <c r="C8" s="11">
        <v>358</v>
      </c>
      <c r="D8" s="11">
        <v>215</v>
      </c>
      <c r="E8" s="11">
        <v>9</v>
      </c>
      <c r="F8" s="11">
        <v>382.99</v>
      </c>
      <c r="G8" s="11">
        <v>555.25</v>
      </c>
      <c r="H8" s="8">
        <v>1.4497767565732786</v>
      </c>
      <c r="I8" s="8">
        <v>0.6005586592178771</v>
      </c>
      <c r="J8" s="8">
        <v>44.75</v>
      </c>
      <c r="K8" s="8">
        <v>39.777777777777779</v>
      </c>
      <c r="L8" s="7">
        <v>1.069804469273743</v>
      </c>
    </row>
    <row r="9" spans="1:12" x14ac:dyDescent="0.15">
      <c r="A9" s="11" t="s">
        <v>20</v>
      </c>
      <c r="B9" s="11">
        <v>9</v>
      </c>
      <c r="C9" s="11">
        <v>339</v>
      </c>
      <c r="D9" s="11">
        <v>228</v>
      </c>
      <c r="E9" s="11">
        <v>15</v>
      </c>
      <c r="F9" s="11">
        <v>305</v>
      </c>
      <c r="G9" s="11">
        <v>445.82</v>
      </c>
      <c r="H9" s="8">
        <v>1.4617049180327868</v>
      </c>
      <c r="I9" s="8">
        <v>0.67256637168141598</v>
      </c>
      <c r="J9" s="8">
        <v>37.666666666666664</v>
      </c>
      <c r="K9" s="8">
        <v>22.6</v>
      </c>
      <c r="L9" s="7">
        <v>0.89970501474926257</v>
      </c>
    </row>
    <row r="10" spans="1:12" x14ac:dyDescent="0.15">
      <c r="A10" s="11" t="s">
        <v>22</v>
      </c>
      <c r="B10" s="11">
        <v>10</v>
      </c>
      <c r="C10" s="11">
        <v>284</v>
      </c>
      <c r="D10" s="11">
        <v>134</v>
      </c>
      <c r="E10" s="11">
        <v>15</v>
      </c>
      <c r="F10" s="11">
        <v>486</v>
      </c>
      <c r="G10" s="11">
        <v>635</v>
      </c>
      <c r="H10" s="8">
        <v>1.3065843621399178</v>
      </c>
      <c r="I10" s="8">
        <v>0.47183098591549294</v>
      </c>
      <c r="J10" s="8">
        <v>28.4</v>
      </c>
      <c r="K10" s="8">
        <v>18.933333333333334</v>
      </c>
      <c r="L10" s="7">
        <v>1.7112676056338028</v>
      </c>
    </row>
    <row r="11" spans="1:12" x14ac:dyDescent="0.15">
      <c r="A11" s="11" t="s">
        <v>24</v>
      </c>
      <c r="B11" s="11">
        <v>4</v>
      </c>
      <c r="C11" s="11">
        <v>166</v>
      </c>
      <c r="D11" s="11">
        <v>135</v>
      </c>
      <c r="E11" s="11">
        <v>8</v>
      </c>
      <c r="F11" s="11">
        <v>99.1</v>
      </c>
      <c r="G11" s="11">
        <v>154.80000000000001</v>
      </c>
      <c r="H11" s="8">
        <v>1.5620585267406661</v>
      </c>
      <c r="I11" s="8">
        <v>0.81325301204819278</v>
      </c>
      <c r="J11" s="8">
        <v>41.5</v>
      </c>
      <c r="K11" s="8">
        <v>20.75</v>
      </c>
      <c r="L11" s="7">
        <v>0.59698795180722886</v>
      </c>
    </row>
    <row r="12" spans="1:12" x14ac:dyDescent="0.15">
      <c r="A12" s="11" t="s">
        <v>26</v>
      </c>
      <c r="B12" s="11">
        <v>5</v>
      </c>
      <c r="C12" s="11">
        <v>146</v>
      </c>
      <c r="D12" s="11">
        <v>96</v>
      </c>
      <c r="E12" s="11">
        <v>6</v>
      </c>
      <c r="F12" s="11">
        <v>79.849999999999994</v>
      </c>
      <c r="G12" s="11">
        <v>172.6</v>
      </c>
      <c r="H12" s="8">
        <v>2.1615529117094554</v>
      </c>
      <c r="I12" s="8">
        <v>0.65753424657534243</v>
      </c>
      <c r="J12" s="8">
        <v>29.2</v>
      </c>
      <c r="K12" s="8">
        <v>24.333333333333332</v>
      </c>
      <c r="L12" s="7">
        <v>0.54691780821917801</v>
      </c>
    </row>
    <row r="13" spans="1:12" x14ac:dyDescent="0.15">
      <c r="A13" s="11" t="s">
        <v>28</v>
      </c>
      <c r="B13" s="11">
        <v>3</v>
      </c>
      <c r="C13" s="11">
        <v>90</v>
      </c>
      <c r="D13" s="11">
        <v>77</v>
      </c>
      <c r="E13" s="11">
        <v>3</v>
      </c>
      <c r="F13" s="11">
        <v>49.26</v>
      </c>
      <c r="G13" s="11">
        <v>100.56</v>
      </c>
      <c r="H13" s="8">
        <v>2.041412911084044</v>
      </c>
      <c r="I13" s="8">
        <v>0.85555555555555551</v>
      </c>
      <c r="J13" s="8">
        <v>30</v>
      </c>
      <c r="K13" s="8">
        <v>30</v>
      </c>
      <c r="L13" s="7">
        <v>0.54733333333333334</v>
      </c>
    </row>
    <row r="14" spans="1:12" x14ac:dyDescent="0.15">
      <c r="A14" s="11" t="s">
        <v>30</v>
      </c>
      <c r="B14" s="11">
        <v>4</v>
      </c>
      <c r="C14" s="11">
        <v>176</v>
      </c>
      <c r="D14" s="11">
        <v>86</v>
      </c>
      <c r="E14" s="11">
        <v>4</v>
      </c>
      <c r="F14" s="11">
        <v>51.5</v>
      </c>
      <c r="G14" s="11">
        <v>84.88</v>
      </c>
      <c r="H14" s="8">
        <v>1.6481553398058251</v>
      </c>
      <c r="I14" s="8">
        <v>0.48919226393629123</v>
      </c>
      <c r="J14" s="8">
        <v>43.95</v>
      </c>
      <c r="K14" s="8">
        <v>43.95</v>
      </c>
      <c r="L14" s="7">
        <v>0.29294653014789529</v>
      </c>
    </row>
    <row r="15" spans="1:12" x14ac:dyDescent="0.15">
      <c r="A15" s="11" t="s">
        <v>32</v>
      </c>
      <c r="B15" s="11">
        <v>2</v>
      </c>
      <c r="C15" s="11">
        <v>72</v>
      </c>
      <c r="D15" s="11">
        <v>56</v>
      </c>
      <c r="E15" s="11">
        <v>2</v>
      </c>
      <c r="F15" s="11">
        <v>38.299999999999997</v>
      </c>
      <c r="G15" s="11">
        <v>55.21</v>
      </c>
      <c r="H15" s="8">
        <v>1.441514360313316</v>
      </c>
      <c r="I15" s="8">
        <v>0.77885952712100137</v>
      </c>
      <c r="J15" s="8">
        <v>35.950000000000003</v>
      </c>
      <c r="K15" s="8">
        <v>35.950000000000003</v>
      </c>
      <c r="L15" s="7">
        <v>0.53268428372739907</v>
      </c>
    </row>
    <row r="16" spans="1:12" x14ac:dyDescent="0.15">
      <c r="A16" s="11" t="s">
        <v>34</v>
      </c>
      <c r="B16" s="11">
        <v>3</v>
      </c>
      <c r="C16" s="11">
        <v>81</v>
      </c>
      <c r="D16" s="11">
        <v>66</v>
      </c>
      <c r="E16" s="11">
        <v>4</v>
      </c>
      <c r="F16" s="11">
        <v>58.52</v>
      </c>
      <c r="G16" s="11">
        <v>116.57</v>
      </c>
      <c r="H16" s="8">
        <v>1.9919685577580313</v>
      </c>
      <c r="I16" s="8">
        <v>0.81481481481481477</v>
      </c>
      <c r="J16" s="8">
        <v>27</v>
      </c>
      <c r="K16" s="8">
        <v>20.25</v>
      </c>
      <c r="L16" s="7">
        <v>0.72246913580246919</v>
      </c>
    </row>
    <row r="17" spans="1:12" x14ac:dyDescent="0.15">
      <c r="A17" s="11" t="s">
        <v>36</v>
      </c>
      <c r="B17" s="11">
        <v>10</v>
      </c>
      <c r="C17" s="11">
        <v>329</v>
      </c>
      <c r="D17" s="11">
        <v>190</v>
      </c>
      <c r="E17" s="11">
        <v>15</v>
      </c>
      <c r="F17" s="11">
        <v>300</v>
      </c>
      <c r="G17" s="11">
        <v>373.9</v>
      </c>
      <c r="H17" s="8">
        <v>1.2463333333333333</v>
      </c>
      <c r="I17" s="8">
        <v>0.57750759878419455</v>
      </c>
      <c r="J17" s="8">
        <v>32.9</v>
      </c>
      <c r="K17" s="8">
        <v>21.933333333333334</v>
      </c>
      <c r="L17" s="7">
        <v>0.91185410334346506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D2B42-CE2A-B540-A69F-0C523F6015B3}">
  <dimension ref="C3:C7"/>
  <sheetViews>
    <sheetView zoomScale="276" workbookViewId="0">
      <selection activeCell="B3" sqref="B3"/>
    </sheetView>
  </sheetViews>
  <sheetFormatPr baseColWidth="10" defaultRowHeight="15" x14ac:dyDescent="0.15"/>
  <cols>
    <col min="3" max="3" width="21" customWidth="1"/>
  </cols>
  <sheetData>
    <row r="3" spans="3:3" x14ac:dyDescent="0.15">
      <c r="C3" t="s">
        <v>114</v>
      </c>
    </row>
    <row r="4" spans="3:3" x14ac:dyDescent="0.15">
      <c r="C4" t="s">
        <v>99</v>
      </c>
    </row>
    <row r="5" spans="3:3" x14ac:dyDescent="0.15">
      <c r="C5" t="s">
        <v>101</v>
      </c>
    </row>
    <row r="6" spans="3:3" x14ac:dyDescent="0.15">
      <c r="C6" t="s">
        <v>103</v>
      </c>
    </row>
    <row r="7" spans="3:3" x14ac:dyDescent="0.15">
      <c r="C7" t="s">
        <v>108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B668B-3EF4-2746-BD97-6B9CF9DF5483}">
  <dimension ref="A1:P17"/>
  <sheetViews>
    <sheetView zoomScale="175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P2" sqref="P2:P17"/>
    </sheetView>
  </sheetViews>
  <sheetFormatPr baseColWidth="10" defaultRowHeight="15" x14ac:dyDescent="0.15"/>
  <cols>
    <col min="6" max="6" width="12" bestFit="1" customWidth="1"/>
    <col min="7" max="9" width="12" customWidth="1"/>
    <col min="10" max="10" width="17.83203125" customWidth="1"/>
    <col min="12" max="12" width="17.83203125" customWidth="1"/>
    <col min="16" max="16" width="23.33203125" customWidth="1"/>
  </cols>
  <sheetData>
    <row r="1" spans="1:16" x14ac:dyDescent="0.1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41</v>
      </c>
      <c r="H1" t="s">
        <v>97</v>
      </c>
      <c r="I1" t="s">
        <v>40</v>
      </c>
      <c r="J1" t="s">
        <v>38</v>
      </c>
      <c r="K1" t="s">
        <v>39</v>
      </c>
      <c r="L1" t="s">
        <v>98</v>
      </c>
      <c r="M1" t="s">
        <v>100</v>
      </c>
      <c r="N1" t="s">
        <v>102</v>
      </c>
      <c r="O1" t="s">
        <v>104</v>
      </c>
      <c r="P1" t="s">
        <v>109</v>
      </c>
    </row>
    <row r="2" spans="1:16" x14ac:dyDescent="0.15">
      <c r="A2" t="s">
        <v>6</v>
      </c>
      <c r="B2">
        <v>14</v>
      </c>
      <c r="C2">
        <v>513</v>
      </c>
      <c r="D2">
        <v>271</v>
      </c>
      <c r="E2">
        <v>31</v>
      </c>
      <c r="F2" s="1">
        <v>35609</v>
      </c>
      <c r="G2" s="1">
        <v>43831</v>
      </c>
      <c r="H2" s="6">
        <f>ROUND(I2,0)</f>
        <v>23</v>
      </c>
      <c r="I2" s="2">
        <f>_xlfn.DAYS(G2,F2)/365</f>
        <v>22.526027397260275</v>
      </c>
      <c r="J2">
        <v>905.75</v>
      </c>
      <c r="K2">
        <v>1156.94</v>
      </c>
      <c r="L2" s="7">
        <f>K2/J2</f>
        <v>1.2773281810654156</v>
      </c>
      <c r="M2" s="7">
        <f>D2/C2</f>
        <v>0.52826510721247566</v>
      </c>
      <c r="N2" s="7">
        <f>C2/B2</f>
        <v>36.642857142857146</v>
      </c>
      <c r="O2" s="7">
        <f>C2/H2</f>
        <v>22.304347826086957</v>
      </c>
      <c r="P2" s="7">
        <f>J2/C2</f>
        <v>1.7655945419103314</v>
      </c>
    </row>
    <row r="3" spans="1:16" x14ac:dyDescent="0.15">
      <c r="A3" t="s">
        <v>9</v>
      </c>
      <c r="B3">
        <v>17</v>
      </c>
      <c r="C3">
        <v>705</v>
      </c>
      <c r="D3">
        <v>416</v>
      </c>
      <c r="F3" s="1">
        <v>34117</v>
      </c>
      <c r="G3" s="1">
        <v>43831</v>
      </c>
      <c r="H3" s="6">
        <f t="shared" ref="H3:H17" si="0">ROUND(I3,0)</f>
        <v>27</v>
      </c>
      <c r="I3" s="2">
        <f t="shared" ref="I3:I17" si="1">_xlfn.DAYS(G3,F3)/365</f>
        <v>26.613698630136987</v>
      </c>
      <c r="J3">
        <v>1065.03</v>
      </c>
      <c r="K3">
        <v>1329.4</v>
      </c>
      <c r="L3" s="7">
        <f t="shared" ref="L3:L17" si="2">K3/J3</f>
        <v>1.2482277494530671</v>
      </c>
      <c r="M3" s="7">
        <f t="shared" ref="M3:M17" si="3">D3/C3</f>
        <v>0.59007092198581557</v>
      </c>
      <c r="N3" s="7">
        <f t="shared" ref="N3:N17" si="4">C3/B3</f>
        <v>41.470588235294116</v>
      </c>
      <c r="O3" s="7">
        <f t="shared" ref="O3:O17" si="5">C3/H3</f>
        <v>26.111111111111111</v>
      </c>
      <c r="P3" s="7">
        <f t="shared" ref="P3:P17" si="6">J3/C3</f>
        <v>1.5106808510638297</v>
      </c>
    </row>
    <row r="4" spans="1:16" x14ac:dyDescent="0.15">
      <c r="A4" t="s">
        <v>11</v>
      </c>
      <c r="B4">
        <v>23</v>
      </c>
      <c r="C4">
        <v>699</v>
      </c>
      <c r="D4">
        <v>405</v>
      </c>
      <c r="E4">
        <v>62</v>
      </c>
      <c r="F4" s="1">
        <v>25948</v>
      </c>
      <c r="G4" s="1">
        <v>43831</v>
      </c>
      <c r="H4" s="6">
        <f t="shared" si="0"/>
        <v>49</v>
      </c>
      <c r="I4" s="2">
        <f t="shared" si="1"/>
        <v>48.994520547945207</v>
      </c>
      <c r="J4">
        <v>1241.0999999999999</v>
      </c>
      <c r="K4">
        <v>1375.38</v>
      </c>
      <c r="L4" s="7">
        <f t="shared" si="2"/>
        <v>1.1081943437273387</v>
      </c>
      <c r="M4" s="7">
        <f t="shared" si="3"/>
        <v>0.57939914163090134</v>
      </c>
      <c r="N4" s="7">
        <f t="shared" si="4"/>
        <v>30.391304347826086</v>
      </c>
      <c r="O4" s="7">
        <f t="shared" si="5"/>
        <v>14.26530612244898</v>
      </c>
      <c r="P4" s="7">
        <f t="shared" si="6"/>
        <v>1.7755364806866951</v>
      </c>
    </row>
    <row r="5" spans="1:16" x14ac:dyDescent="0.15">
      <c r="A5" t="s">
        <v>13</v>
      </c>
      <c r="B5">
        <v>6</v>
      </c>
      <c r="C5">
        <v>233</v>
      </c>
      <c r="D5">
        <v>143</v>
      </c>
      <c r="F5" s="1">
        <v>31044</v>
      </c>
      <c r="G5" s="1">
        <v>43831</v>
      </c>
      <c r="H5" s="6">
        <f t="shared" si="0"/>
        <v>35</v>
      </c>
      <c r="I5" s="2">
        <f t="shared" si="1"/>
        <v>35.032876712328765</v>
      </c>
      <c r="J5">
        <v>143.85</v>
      </c>
      <c r="K5">
        <v>186.9</v>
      </c>
      <c r="L5" s="7">
        <f t="shared" si="2"/>
        <v>1.2992700729927009</v>
      </c>
      <c r="M5" s="7">
        <f t="shared" si="3"/>
        <v>0.61373390557939911</v>
      </c>
      <c r="N5" s="7">
        <f t="shared" si="4"/>
        <v>38.833333333333336</v>
      </c>
      <c r="O5" s="7">
        <f t="shared" si="5"/>
        <v>6.6571428571428575</v>
      </c>
      <c r="P5" s="7">
        <f t="shared" si="6"/>
        <v>0.61738197424892705</v>
      </c>
    </row>
    <row r="6" spans="1:16" x14ac:dyDescent="0.15">
      <c r="A6" t="s">
        <v>15</v>
      </c>
      <c r="B6">
        <v>5</v>
      </c>
      <c r="C6">
        <v>206</v>
      </c>
      <c r="D6">
        <v>120</v>
      </c>
      <c r="E6">
        <v>13</v>
      </c>
      <c r="F6" s="1">
        <v>41237</v>
      </c>
      <c r="G6" s="1">
        <v>43831</v>
      </c>
      <c r="H6" s="6">
        <f t="shared" si="0"/>
        <v>7</v>
      </c>
      <c r="I6" s="2">
        <f t="shared" si="1"/>
        <v>7.1068493150684935</v>
      </c>
      <c r="J6">
        <v>190</v>
      </c>
      <c r="K6">
        <v>249.99</v>
      </c>
      <c r="L6" s="7">
        <f t="shared" si="2"/>
        <v>1.3157368421052633</v>
      </c>
      <c r="M6" s="7">
        <f t="shared" si="3"/>
        <v>0.58252427184466016</v>
      </c>
      <c r="N6" s="7">
        <f t="shared" si="4"/>
        <v>41.2</v>
      </c>
      <c r="O6" s="7">
        <f t="shared" si="5"/>
        <v>29.428571428571427</v>
      </c>
      <c r="P6" s="7">
        <f t="shared" si="6"/>
        <v>0.92233009708737868</v>
      </c>
    </row>
    <row r="7" spans="1:16" x14ac:dyDescent="0.15">
      <c r="A7" t="s">
        <v>17</v>
      </c>
      <c r="B7">
        <v>10</v>
      </c>
      <c r="C7">
        <v>378</v>
      </c>
      <c r="D7">
        <v>174</v>
      </c>
      <c r="F7" s="1">
        <v>38487</v>
      </c>
      <c r="G7" s="1">
        <v>43831</v>
      </c>
      <c r="H7" s="6">
        <f t="shared" si="0"/>
        <v>15</v>
      </c>
      <c r="I7" s="2">
        <f t="shared" si="1"/>
        <v>14.641095890410959</v>
      </c>
      <c r="J7">
        <v>353</v>
      </c>
      <c r="K7">
        <v>415.5</v>
      </c>
      <c r="L7" s="7">
        <f t="shared" si="2"/>
        <v>1.1770538243626063</v>
      </c>
      <c r="M7" s="7">
        <f t="shared" si="3"/>
        <v>0.46031746031746029</v>
      </c>
      <c r="N7" s="7">
        <f t="shared" si="4"/>
        <v>37.799999999999997</v>
      </c>
      <c r="O7" s="7">
        <f t="shared" si="5"/>
        <v>25.2</v>
      </c>
      <c r="P7" s="7">
        <f t="shared" si="6"/>
        <v>0.93386243386243384</v>
      </c>
    </row>
    <row r="8" spans="1:16" x14ac:dyDescent="0.15">
      <c r="A8" t="s">
        <v>19</v>
      </c>
      <c r="B8">
        <v>8</v>
      </c>
      <c r="C8">
        <v>358</v>
      </c>
      <c r="D8">
        <v>215</v>
      </c>
      <c r="E8">
        <v>22</v>
      </c>
      <c r="F8" s="1">
        <v>40448</v>
      </c>
      <c r="G8" s="1">
        <v>43831</v>
      </c>
      <c r="H8" s="6">
        <f t="shared" si="0"/>
        <v>9</v>
      </c>
      <c r="I8" s="2">
        <f t="shared" si="1"/>
        <v>9.2684931506849306</v>
      </c>
      <c r="J8">
        <v>382.99</v>
      </c>
      <c r="K8">
        <v>555.25</v>
      </c>
      <c r="L8" s="7">
        <f t="shared" si="2"/>
        <v>1.4497767565732786</v>
      </c>
      <c r="M8" s="7">
        <f t="shared" si="3"/>
        <v>0.6005586592178771</v>
      </c>
      <c r="N8" s="7">
        <f t="shared" si="4"/>
        <v>44.75</v>
      </c>
      <c r="O8" s="7">
        <f t="shared" si="5"/>
        <v>39.777777777777779</v>
      </c>
      <c r="P8" s="7">
        <f t="shared" si="6"/>
        <v>1.069804469273743</v>
      </c>
    </row>
    <row r="9" spans="1:16" x14ac:dyDescent="0.15">
      <c r="A9" t="s">
        <v>21</v>
      </c>
      <c r="B9">
        <v>9</v>
      </c>
      <c r="C9">
        <v>339</v>
      </c>
      <c r="D9">
        <v>228</v>
      </c>
      <c r="F9" s="1">
        <v>38196</v>
      </c>
      <c r="G9" s="1">
        <v>43831</v>
      </c>
      <c r="H9" s="6">
        <f t="shared" si="0"/>
        <v>15</v>
      </c>
      <c r="I9" s="2">
        <f t="shared" si="1"/>
        <v>15.438356164383562</v>
      </c>
      <c r="J9">
        <v>305</v>
      </c>
      <c r="K9">
        <v>445.82</v>
      </c>
      <c r="L9" s="7">
        <f t="shared" si="2"/>
        <v>1.4617049180327868</v>
      </c>
      <c r="M9" s="7">
        <f t="shared" si="3"/>
        <v>0.67256637168141598</v>
      </c>
      <c r="N9" s="7">
        <f t="shared" si="4"/>
        <v>37.666666666666664</v>
      </c>
      <c r="O9" s="7">
        <f t="shared" si="5"/>
        <v>22.6</v>
      </c>
      <c r="P9" s="7">
        <f t="shared" si="6"/>
        <v>0.89970501474926257</v>
      </c>
    </row>
    <row r="10" spans="1:16" x14ac:dyDescent="0.15">
      <c r="A10" t="s">
        <v>23</v>
      </c>
      <c r="B10">
        <v>10</v>
      </c>
      <c r="C10">
        <v>284</v>
      </c>
      <c r="D10">
        <v>134</v>
      </c>
      <c r="E10">
        <v>40</v>
      </c>
      <c r="F10" s="1">
        <v>38349</v>
      </c>
      <c r="G10" s="1">
        <v>43831</v>
      </c>
      <c r="H10" s="6">
        <f t="shared" si="0"/>
        <v>15</v>
      </c>
      <c r="I10" s="2">
        <f t="shared" si="1"/>
        <v>15.019178082191781</v>
      </c>
      <c r="J10">
        <v>486</v>
      </c>
      <c r="K10">
        <v>635</v>
      </c>
      <c r="L10" s="7">
        <f t="shared" si="2"/>
        <v>1.3065843621399178</v>
      </c>
      <c r="M10" s="7">
        <f t="shared" si="3"/>
        <v>0.47183098591549294</v>
      </c>
      <c r="N10" s="7">
        <f t="shared" si="4"/>
        <v>28.4</v>
      </c>
      <c r="O10" s="7">
        <f t="shared" si="5"/>
        <v>18.933333333333334</v>
      </c>
      <c r="P10" s="7">
        <f t="shared" si="6"/>
        <v>1.7112676056338028</v>
      </c>
    </row>
    <row r="11" spans="1:16" x14ac:dyDescent="0.15">
      <c r="A11" t="s">
        <v>25</v>
      </c>
      <c r="B11">
        <v>4</v>
      </c>
      <c r="C11">
        <v>166</v>
      </c>
      <c r="D11">
        <v>135</v>
      </c>
      <c r="F11" s="1">
        <v>41027</v>
      </c>
      <c r="G11" s="1">
        <v>43831</v>
      </c>
      <c r="H11" s="6">
        <f t="shared" si="0"/>
        <v>8</v>
      </c>
      <c r="I11" s="2">
        <f t="shared" si="1"/>
        <v>7.6821917808219178</v>
      </c>
      <c r="J11">
        <v>99.1</v>
      </c>
      <c r="K11">
        <v>154.80000000000001</v>
      </c>
      <c r="L11" s="7">
        <f t="shared" si="2"/>
        <v>1.5620585267406661</v>
      </c>
      <c r="M11" s="7">
        <f t="shared" si="3"/>
        <v>0.81325301204819278</v>
      </c>
      <c r="N11" s="7">
        <f t="shared" si="4"/>
        <v>41.5</v>
      </c>
      <c r="O11" s="7">
        <f t="shared" si="5"/>
        <v>20.75</v>
      </c>
      <c r="P11" s="7">
        <f t="shared" si="6"/>
        <v>0.59698795180722886</v>
      </c>
    </row>
    <row r="12" spans="1:16" x14ac:dyDescent="0.15">
      <c r="A12" t="s">
        <v>27</v>
      </c>
      <c r="B12">
        <v>5</v>
      </c>
      <c r="C12">
        <v>146</v>
      </c>
      <c r="D12">
        <v>96</v>
      </c>
      <c r="F12" s="1">
        <v>41636</v>
      </c>
      <c r="G12" s="1">
        <v>43831</v>
      </c>
      <c r="H12" s="6">
        <f t="shared" si="0"/>
        <v>6</v>
      </c>
      <c r="I12" s="2">
        <f t="shared" si="1"/>
        <v>6.0136986301369859</v>
      </c>
      <c r="J12">
        <v>79.849999999999994</v>
      </c>
      <c r="K12">
        <v>172.6</v>
      </c>
      <c r="L12" s="7">
        <f t="shared" si="2"/>
        <v>2.1615529117094554</v>
      </c>
      <c r="M12" s="7">
        <f t="shared" si="3"/>
        <v>0.65753424657534243</v>
      </c>
      <c r="N12" s="7">
        <f t="shared" si="4"/>
        <v>29.2</v>
      </c>
      <c r="O12" s="7">
        <f t="shared" si="5"/>
        <v>24.333333333333332</v>
      </c>
      <c r="P12" s="7">
        <f t="shared" si="6"/>
        <v>0.54691780821917801</v>
      </c>
    </row>
    <row r="13" spans="1:16" x14ac:dyDescent="0.15">
      <c r="A13" t="s">
        <v>29</v>
      </c>
      <c r="B13">
        <v>3</v>
      </c>
      <c r="C13">
        <v>90</v>
      </c>
      <c r="D13">
        <v>77</v>
      </c>
      <c r="F13" s="1">
        <v>42729</v>
      </c>
      <c r="G13" s="1">
        <v>43831</v>
      </c>
      <c r="H13" s="6">
        <f t="shared" si="0"/>
        <v>3</v>
      </c>
      <c r="I13" s="2">
        <f t="shared" si="1"/>
        <v>3.0191780821917806</v>
      </c>
      <c r="J13">
        <v>49.26</v>
      </c>
      <c r="K13">
        <v>100.56</v>
      </c>
      <c r="L13" s="7">
        <f t="shared" si="2"/>
        <v>2.041412911084044</v>
      </c>
      <c r="M13" s="7">
        <f t="shared" si="3"/>
        <v>0.85555555555555551</v>
      </c>
      <c r="N13" s="7">
        <f t="shared" si="4"/>
        <v>30</v>
      </c>
      <c r="O13" s="7">
        <f t="shared" si="5"/>
        <v>30</v>
      </c>
      <c r="P13" s="7">
        <f t="shared" si="6"/>
        <v>0.54733333333333334</v>
      </c>
    </row>
    <row r="14" spans="1:16" x14ac:dyDescent="0.15">
      <c r="A14" t="s">
        <v>31</v>
      </c>
      <c r="B14">
        <v>4</v>
      </c>
      <c r="C14">
        <v>175.8</v>
      </c>
      <c r="D14">
        <v>86</v>
      </c>
      <c r="F14" s="1">
        <v>42354</v>
      </c>
      <c r="G14" s="1">
        <v>43831</v>
      </c>
      <c r="H14" s="6">
        <f t="shared" si="0"/>
        <v>4</v>
      </c>
      <c r="I14" s="2">
        <f t="shared" si="1"/>
        <v>4.0465753424657533</v>
      </c>
      <c r="J14">
        <v>51.5</v>
      </c>
      <c r="K14">
        <v>84.88</v>
      </c>
      <c r="L14" s="7">
        <f t="shared" si="2"/>
        <v>1.6481553398058251</v>
      </c>
      <c r="M14" s="7">
        <f t="shared" si="3"/>
        <v>0.48919226393629123</v>
      </c>
      <c r="N14" s="7">
        <f t="shared" si="4"/>
        <v>43.95</v>
      </c>
      <c r="O14" s="7">
        <f t="shared" si="5"/>
        <v>43.95</v>
      </c>
      <c r="P14" s="7">
        <f t="shared" si="6"/>
        <v>0.29294653014789529</v>
      </c>
    </row>
    <row r="15" spans="1:16" x14ac:dyDescent="0.15">
      <c r="A15" t="s">
        <v>33</v>
      </c>
      <c r="B15">
        <v>2</v>
      </c>
      <c r="C15">
        <v>71.900000000000006</v>
      </c>
      <c r="D15">
        <v>56</v>
      </c>
      <c r="F15" s="1">
        <v>43100</v>
      </c>
      <c r="G15" s="1">
        <v>43831</v>
      </c>
      <c r="H15" s="6">
        <f t="shared" si="0"/>
        <v>2</v>
      </c>
      <c r="I15" s="2">
        <f t="shared" si="1"/>
        <v>2.0027397260273974</v>
      </c>
      <c r="J15">
        <v>38.299999999999997</v>
      </c>
      <c r="K15">
        <v>55.21</v>
      </c>
      <c r="L15" s="7">
        <f t="shared" si="2"/>
        <v>1.441514360313316</v>
      </c>
      <c r="M15" s="7">
        <f t="shared" si="3"/>
        <v>0.77885952712100137</v>
      </c>
      <c r="N15" s="7">
        <f t="shared" si="4"/>
        <v>35.950000000000003</v>
      </c>
      <c r="O15" s="7">
        <f t="shared" si="5"/>
        <v>35.950000000000003</v>
      </c>
      <c r="P15" s="7">
        <f t="shared" si="6"/>
        <v>0.53268428372739907</v>
      </c>
    </row>
    <row r="16" spans="1:16" x14ac:dyDescent="0.15">
      <c r="A16" t="s">
        <v>35</v>
      </c>
      <c r="B16">
        <v>3</v>
      </c>
      <c r="C16">
        <v>81</v>
      </c>
      <c r="D16">
        <v>66</v>
      </c>
      <c r="F16" s="1">
        <v>42549</v>
      </c>
      <c r="G16" s="1">
        <v>43831</v>
      </c>
      <c r="H16" s="6">
        <f t="shared" si="0"/>
        <v>4</v>
      </c>
      <c r="I16" s="2">
        <f t="shared" si="1"/>
        <v>3.5123287671232877</v>
      </c>
      <c r="J16">
        <v>58.52</v>
      </c>
      <c r="K16">
        <v>116.57</v>
      </c>
      <c r="L16" s="7">
        <f t="shared" si="2"/>
        <v>1.9919685577580313</v>
      </c>
      <c r="M16" s="7">
        <f t="shared" si="3"/>
        <v>0.81481481481481477</v>
      </c>
      <c r="N16" s="7">
        <f t="shared" si="4"/>
        <v>27</v>
      </c>
      <c r="O16" s="7">
        <f t="shared" si="5"/>
        <v>20.25</v>
      </c>
      <c r="P16" s="7">
        <f t="shared" si="6"/>
        <v>0.72246913580246919</v>
      </c>
    </row>
    <row r="17" spans="1:16" x14ac:dyDescent="0.15">
      <c r="A17" t="s">
        <v>37</v>
      </c>
      <c r="B17">
        <v>10</v>
      </c>
      <c r="C17">
        <v>329</v>
      </c>
      <c r="D17">
        <v>190</v>
      </c>
      <c r="E17">
        <v>21</v>
      </c>
      <c r="F17" s="1">
        <v>38521</v>
      </c>
      <c r="G17" s="1">
        <v>43831</v>
      </c>
      <c r="H17" s="6">
        <f t="shared" si="0"/>
        <v>15</v>
      </c>
      <c r="I17" s="2">
        <f t="shared" si="1"/>
        <v>14.547945205479452</v>
      </c>
      <c r="J17">
        <v>300</v>
      </c>
      <c r="K17">
        <v>373.9</v>
      </c>
      <c r="L17" s="7">
        <f t="shared" si="2"/>
        <v>1.2463333333333333</v>
      </c>
      <c r="M17" s="7">
        <f t="shared" si="3"/>
        <v>0.57750759878419455</v>
      </c>
      <c r="N17" s="7">
        <f t="shared" si="4"/>
        <v>32.9</v>
      </c>
      <c r="O17" s="7">
        <f t="shared" si="5"/>
        <v>21.933333333333334</v>
      </c>
      <c r="P17" s="7">
        <f t="shared" si="6"/>
        <v>0.91185410334346506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A081-7774-584E-92BF-8A46BB28463B}">
  <dimension ref="A1:E41"/>
  <sheetViews>
    <sheetView topLeftCell="A23" workbookViewId="0">
      <selection activeCell="A2" sqref="A2:XFD41"/>
    </sheetView>
  </sheetViews>
  <sheetFormatPr baseColWidth="10" defaultRowHeight="15" x14ac:dyDescent="0.15"/>
  <sheetData>
    <row r="1" spans="1:5" ht="16" x14ac:dyDescent="0.15">
      <c r="A1" s="3" t="s">
        <v>42</v>
      </c>
      <c r="B1" s="3" t="s">
        <v>43</v>
      </c>
      <c r="C1" s="3" t="s">
        <v>44</v>
      </c>
      <c r="D1" s="3" t="s">
        <v>45</v>
      </c>
      <c r="E1" s="3" t="s">
        <v>46</v>
      </c>
    </row>
    <row r="2" spans="1:5" ht="16" x14ac:dyDescent="0.15">
      <c r="A2" s="4" t="s">
        <v>47</v>
      </c>
      <c r="B2" s="5" t="s">
        <v>48</v>
      </c>
      <c r="C2" s="5" t="s">
        <v>49</v>
      </c>
      <c r="D2" s="5"/>
      <c r="E2" s="5"/>
    </row>
    <row r="3" spans="1:5" ht="16" x14ac:dyDescent="0.15">
      <c r="A3" s="4" t="s">
        <v>50</v>
      </c>
      <c r="B3" s="5" t="s">
        <v>48</v>
      </c>
      <c r="C3" s="5" t="s">
        <v>49</v>
      </c>
      <c r="D3" s="5"/>
      <c r="E3" s="5"/>
    </row>
    <row r="4" spans="1:5" ht="16" x14ac:dyDescent="0.15">
      <c r="A4" s="4" t="s">
        <v>51</v>
      </c>
      <c r="B4" s="5" t="s">
        <v>48</v>
      </c>
      <c r="C4" s="5" t="s">
        <v>52</v>
      </c>
      <c r="D4" s="5"/>
      <c r="E4" s="5"/>
    </row>
    <row r="5" spans="1:5" ht="16" x14ac:dyDescent="0.15">
      <c r="A5" s="4" t="s">
        <v>53</v>
      </c>
      <c r="B5" s="5" t="s">
        <v>48</v>
      </c>
      <c r="C5" s="5" t="s">
        <v>52</v>
      </c>
      <c r="D5" s="5"/>
      <c r="E5" s="5"/>
    </row>
    <row r="6" spans="1:5" ht="16" x14ac:dyDescent="0.15">
      <c r="A6" s="4" t="s">
        <v>54</v>
      </c>
      <c r="B6" s="5" t="s">
        <v>48</v>
      </c>
      <c r="C6" s="5" t="s">
        <v>55</v>
      </c>
      <c r="D6" s="5"/>
      <c r="E6" s="5"/>
    </row>
    <row r="7" spans="1:5" ht="16" x14ac:dyDescent="0.15">
      <c r="A7" s="4" t="s">
        <v>56</v>
      </c>
      <c r="B7" s="5" t="s">
        <v>48</v>
      </c>
      <c r="C7" s="5" t="s">
        <v>57</v>
      </c>
      <c r="D7" s="5"/>
      <c r="E7" s="5"/>
    </row>
    <row r="8" spans="1:5" ht="16" x14ac:dyDescent="0.15">
      <c r="A8" s="4" t="s">
        <v>58</v>
      </c>
      <c r="B8" s="5" t="s">
        <v>48</v>
      </c>
      <c r="C8" s="5" t="s">
        <v>57</v>
      </c>
      <c r="D8" s="5" t="s">
        <v>59</v>
      </c>
      <c r="E8" s="5"/>
    </row>
    <row r="9" spans="1:5" ht="16" x14ac:dyDescent="0.15">
      <c r="A9" s="4" t="s">
        <v>60</v>
      </c>
      <c r="B9" s="5" t="s">
        <v>48</v>
      </c>
      <c r="C9" s="5" t="s">
        <v>61</v>
      </c>
      <c r="D9" s="5"/>
      <c r="E9" s="5"/>
    </row>
    <row r="10" spans="1:5" ht="16" x14ac:dyDescent="0.15">
      <c r="A10" s="4" t="s">
        <v>62</v>
      </c>
      <c r="B10" s="5" t="s">
        <v>48</v>
      </c>
      <c r="C10" s="5" t="s">
        <v>63</v>
      </c>
      <c r="D10" s="5" t="s">
        <v>64</v>
      </c>
      <c r="E10" s="5" t="s">
        <v>59</v>
      </c>
    </row>
    <row r="11" spans="1:5" ht="16" x14ac:dyDescent="0.15">
      <c r="A11" s="4" t="s">
        <v>65</v>
      </c>
      <c r="B11" s="5" t="s">
        <v>48</v>
      </c>
      <c r="C11" s="5" t="s">
        <v>66</v>
      </c>
      <c r="D11" s="5"/>
      <c r="E11" s="5"/>
    </row>
    <row r="12" spans="1:5" ht="16" x14ac:dyDescent="0.15">
      <c r="A12" s="4" t="s">
        <v>67</v>
      </c>
      <c r="B12" s="5" t="s">
        <v>49</v>
      </c>
      <c r="C12" s="5" t="s">
        <v>52</v>
      </c>
      <c r="D12" s="5" t="s">
        <v>59</v>
      </c>
      <c r="E12" s="5"/>
    </row>
    <row r="13" spans="1:5" ht="16" x14ac:dyDescent="0.15">
      <c r="A13" s="4" t="s">
        <v>68</v>
      </c>
      <c r="B13" s="5" t="s">
        <v>49</v>
      </c>
      <c r="C13" s="5" t="s">
        <v>55</v>
      </c>
      <c r="D13" s="5"/>
      <c r="E13" s="5"/>
    </row>
    <row r="14" spans="1:5" ht="16" x14ac:dyDescent="0.15">
      <c r="A14" s="4" t="s">
        <v>69</v>
      </c>
      <c r="B14" s="5" t="s">
        <v>49</v>
      </c>
      <c r="C14" s="5" t="s">
        <v>57</v>
      </c>
      <c r="D14" s="5"/>
      <c r="E14" s="5"/>
    </row>
    <row r="15" spans="1:5" ht="16" x14ac:dyDescent="0.15">
      <c r="A15" s="4" t="s">
        <v>70</v>
      </c>
      <c r="B15" s="5" t="s">
        <v>49</v>
      </c>
      <c r="C15" s="5" t="s">
        <v>57</v>
      </c>
      <c r="D15" s="5"/>
      <c r="E15" s="5"/>
    </row>
    <row r="16" spans="1:5" ht="16" x14ac:dyDescent="0.15">
      <c r="A16" s="4" t="s">
        <v>71</v>
      </c>
      <c r="B16" s="5" t="s">
        <v>49</v>
      </c>
      <c r="C16" s="5" t="s">
        <v>63</v>
      </c>
      <c r="D16" s="5"/>
      <c r="E16" s="5"/>
    </row>
    <row r="17" spans="1:5" ht="16" x14ac:dyDescent="0.15">
      <c r="A17" s="4" t="s">
        <v>72</v>
      </c>
      <c r="B17" s="5" t="s">
        <v>49</v>
      </c>
      <c r="C17" s="5" t="s">
        <v>63</v>
      </c>
      <c r="D17" s="5"/>
      <c r="E17" s="5"/>
    </row>
    <row r="18" spans="1:5" ht="16" x14ac:dyDescent="0.15">
      <c r="A18" s="4" t="s">
        <v>73</v>
      </c>
      <c r="B18" s="5" t="s">
        <v>49</v>
      </c>
      <c r="C18" s="5" t="s">
        <v>64</v>
      </c>
      <c r="D18" s="5"/>
      <c r="E18" s="5"/>
    </row>
    <row r="19" spans="1:5" ht="16" x14ac:dyDescent="0.15">
      <c r="A19" s="4" t="s">
        <v>74</v>
      </c>
      <c r="B19" s="5" t="s">
        <v>49</v>
      </c>
      <c r="C19" s="5" t="s">
        <v>59</v>
      </c>
      <c r="D19" s="5"/>
      <c r="E19" s="5"/>
    </row>
    <row r="20" spans="1:5" ht="16" x14ac:dyDescent="0.15">
      <c r="A20" s="4" t="s">
        <v>75</v>
      </c>
      <c r="B20" s="5" t="s">
        <v>52</v>
      </c>
      <c r="C20" s="5" t="s">
        <v>55</v>
      </c>
      <c r="D20" s="5"/>
      <c r="E20" s="5"/>
    </row>
    <row r="21" spans="1:5" ht="16" x14ac:dyDescent="0.15">
      <c r="A21" s="4" t="s">
        <v>76</v>
      </c>
      <c r="B21" s="5" t="s">
        <v>52</v>
      </c>
      <c r="C21" s="5" t="s">
        <v>57</v>
      </c>
      <c r="D21" s="5"/>
      <c r="E21" s="5"/>
    </row>
    <row r="22" spans="1:5" ht="16" x14ac:dyDescent="0.15">
      <c r="A22" s="4" t="s">
        <v>77</v>
      </c>
      <c r="B22" s="5" t="s">
        <v>52</v>
      </c>
      <c r="C22" s="5" t="s">
        <v>61</v>
      </c>
      <c r="D22" s="5"/>
      <c r="E22" s="5"/>
    </row>
    <row r="23" spans="1:5" ht="16" x14ac:dyDescent="0.15">
      <c r="A23" s="4" t="s">
        <v>78</v>
      </c>
      <c r="B23" s="5" t="s">
        <v>52</v>
      </c>
      <c r="C23" s="5" t="s">
        <v>63</v>
      </c>
      <c r="D23" s="5"/>
      <c r="E23" s="5"/>
    </row>
    <row r="24" spans="1:5" ht="16" x14ac:dyDescent="0.15">
      <c r="A24" s="4" t="s">
        <v>79</v>
      </c>
      <c r="B24" s="5" t="s">
        <v>52</v>
      </c>
      <c r="C24" s="5" t="s">
        <v>63</v>
      </c>
      <c r="D24" s="5"/>
      <c r="E24" s="5"/>
    </row>
    <row r="25" spans="1:5" ht="16" x14ac:dyDescent="0.15">
      <c r="A25" s="4" t="s">
        <v>80</v>
      </c>
      <c r="B25" s="5" t="s">
        <v>52</v>
      </c>
      <c r="C25" s="5" t="s">
        <v>63</v>
      </c>
      <c r="D25" s="5"/>
      <c r="E25" s="5"/>
    </row>
    <row r="26" spans="1:5" ht="16" x14ac:dyDescent="0.15">
      <c r="A26" s="4" t="s">
        <v>81</v>
      </c>
      <c r="B26" s="5" t="s">
        <v>52</v>
      </c>
      <c r="C26" s="5" t="s">
        <v>64</v>
      </c>
      <c r="D26" s="5"/>
      <c r="E26" s="5"/>
    </row>
    <row r="27" spans="1:5" ht="16" x14ac:dyDescent="0.15">
      <c r="A27" s="4" t="s">
        <v>82</v>
      </c>
      <c r="B27" s="5" t="s">
        <v>52</v>
      </c>
      <c r="C27" s="5" t="s">
        <v>66</v>
      </c>
      <c r="D27" s="5"/>
      <c r="E27" s="5"/>
    </row>
    <row r="28" spans="1:5" ht="16" x14ac:dyDescent="0.15">
      <c r="A28" s="4" t="s">
        <v>83</v>
      </c>
      <c r="B28" s="5" t="s">
        <v>55</v>
      </c>
      <c r="C28" s="5" t="s">
        <v>57</v>
      </c>
      <c r="D28" s="5" t="s">
        <v>61</v>
      </c>
      <c r="E28" s="5"/>
    </row>
    <row r="29" spans="1:5" ht="16" x14ac:dyDescent="0.15">
      <c r="A29" s="4" t="s">
        <v>84</v>
      </c>
      <c r="B29" s="5" t="s">
        <v>55</v>
      </c>
      <c r="C29" s="5" t="s">
        <v>61</v>
      </c>
      <c r="D29" s="5"/>
      <c r="E29" s="5"/>
    </row>
    <row r="30" spans="1:5" ht="16" x14ac:dyDescent="0.15">
      <c r="A30" s="4" t="s">
        <v>85</v>
      </c>
      <c r="B30" s="5" t="s">
        <v>55</v>
      </c>
      <c r="C30" s="5" t="s">
        <v>63</v>
      </c>
      <c r="D30" s="5" t="s">
        <v>66</v>
      </c>
      <c r="E30" s="5"/>
    </row>
    <row r="31" spans="1:5" ht="16" x14ac:dyDescent="0.15">
      <c r="A31" s="4" t="s">
        <v>86</v>
      </c>
      <c r="B31" s="5" t="s">
        <v>55</v>
      </c>
      <c r="C31" s="5" t="s">
        <v>64</v>
      </c>
      <c r="D31" s="5"/>
      <c r="E31" s="5"/>
    </row>
    <row r="32" spans="1:5" ht="16" x14ac:dyDescent="0.15">
      <c r="A32" s="4" t="s">
        <v>87</v>
      </c>
      <c r="B32" s="5" t="s">
        <v>55</v>
      </c>
      <c r="C32" s="5" t="s">
        <v>66</v>
      </c>
      <c r="D32" s="5"/>
      <c r="E32" s="5"/>
    </row>
    <row r="33" spans="1:5" ht="16" x14ac:dyDescent="0.15">
      <c r="A33" s="4" t="s">
        <v>88</v>
      </c>
      <c r="B33" s="5" t="s">
        <v>57</v>
      </c>
      <c r="C33" s="5" t="s">
        <v>63</v>
      </c>
      <c r="D33" s="5"/>
      <c r="E33" s="5"/>
    </row>
    <row r="34" spans="1:5" ht="16" x14ac:dyDescent="0.15">
      <c r="A34" s="4" t="s">
        <v>89</v>
      </c>
      <c r="B34" s="5" t="s">
        <v>57</v>
      </c>
      <c r="C34" s="5" t="s">
        <v>63</v>
      </c>
      <c r="D34" s="5"/>
      <c r="E34" s="5"/>
    </row>
    <row r="35" spans="1:5" ht="16" x14ac:dyDescent="0.15">
      <c r="A35" s="4" t="s">
        <v>90</v>
      </c>
      <c r="B35" s="5" t="s">
        <v>57</v>
      </c>
      <c r="C35" s="5" t="s">
        <v>64</v>
      </c>
      <c r="D35" s="5"/>
      <c r="E35" s="5"/>
    </row>
    <row r="36" spans="1:5" ht="16" x14ac:dyDescent="0.15">
      <c r="A36" s="4" t="s">
        <v>91</v>
      </c>
      <c r="B36" s="5" t="s">
        <v>57</v>
      </c>
      <c r="C36" s="5" t="s">
        <v>66</v>
      </c>
      <c r="D36" s="5"/>
      <c r="E36" s="5"/>
    </row>
    <row r="37" spans="1:5" ht="16" x14ac:dyDescent="0.15">
      <c r="A37" s="4" t="s">
        <v>92</v>
      </c>
      <c r="B37" s="5" t="s">
        <v>61</v>
      </c>
      <c r="C37" s="5" t="s">
        <v>63</v>
      </c>
      <c r="D37" s="5"/>
      <c r="E37" s="5"/>
    </row>
    <row r="38" spans="1:5" ht="16" x14ac:dyDescent="0.15">
      <c r="A38" s="4" t="s">
        <v>93</v>
      </c>
      <c r="B38" s="5" t="s">
        <v>61</v>
      </c>
      <c r="C38" s="5" t="s">
        <v>64</v>
      </c>
      <c r="D38" s="5"/>
      <c r="E38" s="5"/>
    </row>
    <row r="39" spans="1:5" ht="16" x14ac:dyDescent="0.15">
      <c r="A39" s="4" t="s">
        <v>94</v>
      </c>
      <c r="B39" s="5" t="s">
        <v>63</v>
      </c>
      <c r="C39" s="5" t="s">
        <v>64</v>
      </c>
      <c r="D39" s="5"/>
      <c r="E39" s="5"/>
    </row>
    <row r="40" spans="1:5" ht="16" x14ac:dyDescent="0.15">
      <c r="A40" s="4" t="s">
        <v>95</v>
      </c>
      <c r="B40" s="5" t="s">
        <v>64</v>
      </c>
      <c r="C40" s="5" t="s">
        <v>66</v>
      </c>
      <c r="D40" s="5"/>
      <c r="E40" s="5"/>
    </row>
    <row r="41" spans="1:5" x14ac:dyDescent="0.15">
      <c r="A41" s="4" t="s">
        <v>96</v>
      </c>
    </row>
  </sheetData>
  <phoneticPr fontId="1" type="noConversion"/>
  <hyperlinks>
    <hyperlink ref="A2" r:id="rId1" display="https://baike.baidu.com/item/%E4%B8%96%E7%95%8C%E4%B9%8B%E7%AA%97%E7%AB%99/937519" xr:uid="{83A15AC0-27D2-4C4B-987F-77C3605A6BB7}"/>
    <hyperlink ref="A3" r:id="rId2" display="https://baike.baidu.com/item/%E5%A4%A7%E5%89%A7%E9%99%A2%E7%AB%99/13475293" xr:uid="{3548C271-A039-7241-90BC-29457B301C6F}"/>
    <hyperlink ref="A4" r:id="rId3" display="https://baike.baidu.com/item/%E8%B4%AD%E7%89%A9%E5%85%AC%E5%9B%AD%E7%AB%99/2116169" xr:uid="{7B77437F-663C-E64C-A5DA-B53DEA633E4D}"/>
    <hyperlink ref="A5" r:id="rId4" display="https://baike.baidu.com/item/%E8%80%81%E8%A1%97%E7%AB%99/2117891" xr:uid="{0A66CB4E-A225-A04E-9FB2-6EAE1CF81409}"/>
    <hyperlink ref="A6" r:id="rId5" display="https://baike.baidu.com/item/%E4%BC%9A%E5%B1%95%E4%B8%AD%E5%BF%83%E7%AB%99/15190776" xr:uid="{C69B93E2-BBD7-3246-9A87-EB321C686AA4}"/>
    <hyperlink ref="A7" r:id="rId6" display="https://baike.baidu.com/item/%E5%AE%9D%E5%AE%89%E4%B8%AD%E5%BF%83%E7%AB%99" xr:uid="{8AF79E5F-E733-FF40-8265-A45C3FC60837}"/>
    <hyperlink ref="A8" r:id="rId7" display="https://baike.baidu.com/item/%E5%89%8D%E6%B5%B7%E6%B9%BE%E7%AB%99" xr:uid="{A7B4EE19-7B68-1946-B14D-1F34E0AED5F6}"/>
    <hyperlink ref="A9" r:id="rId8" display="https://baike.baidu.com/item/%E7%A7%91%E5%AD%A6%E9%A6%86%E7%AB%99/2114081" xr:uid="{9F0569A2-7064-4A44-AC66-DFAB2935D7B1}"/>
    <hyperlink ref="A10" r:id="rId9" display="https://baike.baidu.com/item/%E8%BD%A6%E5%85%AC%E5%BA%99%E7%AB%99/17892809" xr:uid="{7D14220E-BE51-914A-94A0-ABCDE6337E3A}"/>
    <hyperlink ref="A11" r:id="rId10" display="https://baike.baidu.com/item/%E5%B2%97%E5%8E%A6%E7%AB%99/2115453" xr:uid="{1E8CDCAE-D625-6C49-B700-511AD2D6888D}"/>
    <hyperlink ref="A12" r:id="rId11" display="https://baike.baidu.com/item/%E7%A6%8F%E7%94%B0%E7%AB%99/19812968" xr:uid="{A3CA494C-F4FF-8D42-9915-1636D7980C28}"/>
    <hyperlink ref="A13" r:id="rId12" display="https://baike.baidu.com/item/%E5%B8%82%E6%B0%91%E4%B8%AD%E5%BF%83%E7%AB%99/17756282" xr:uid="{FA3C6E91-74EC-8E49-9B4A-82296B00BC2C}"/>
    <hyperlink ref="A14" r:id="rId13" display="https://baike.baidu.com/item/%E9%BB%84%E8%B4%9D%E5%B2%AD%E7%AB%99/4399139" xr:uid="{2C550900-56DB-7740-B65B-B78B888FF9D4}"/>
    <hyperlink ref="A15" r:id="rId14" display="https://baike.baidu.com/item/%E8%B5%A4%E6%B9%BE%E7%AB%99/881424" xr:uid="{FB2048E7-0EED-174B-946D-BA3C2708F22E}"/>
    <hyperlink ref="A16" r:id="rId15" display="https://baike.baidu.com/item/%E5%AE%89%E6%89%98%E5%B1%B1%E7%AB%99/4288641" xr:uid="{A73ECB55-C0E5-B146-9F2F-D2544DC8C82F}"/>
    <hyperlink ref="A17" r:id="rId16" display="https://baike.baidu.com/item/%E5%8D%8E%E5%BC%BA%E5%8C%97%E7%AB%99/4289051" xr:uid="{BA3E323E-A214-C44E-8D91-55F6F24F2F5E}"/>
    <hyperlink ref="A18" r:id="rId17" display="https://baike.baidu.com/item/%E6%99%AF%E7%94%B0%E7%AB%99/4458986" xr:uid="{9A263148-122B-C446-A255-224FCFBA2922}"/>
    <hyperlink ref="A19" r:id="rId18" display="https://baike.baidu.com/item/%E5%90%8E%E6%B5%B7%E7%AB%99/4470312" xr:uid="{EB948415-2640-AB4A-980F-B92DA738876B}"/>
    <hyperlink ref="A20" r:id="rId19" display="https://baike.baidu.com/item/%E5%B0%91%E5%B9%B4%E5%AE%AB%E7%AB%99/2118877" xr:uid="{BF3E95D9-739B-974F-A709-45658A841EE2}"/>
    <hyperlink ref="A21" r:id="rId20" display="https://baike.baidu.com/item/%E5%B8%83%E5%90%89%E7%AB%99/22399692" xr:uid="{146DA584-EC74-5A4F-AE04-00520502E10D}"/>
    <hyperlink ref="A22" r:id="rId21" display="https://baike.baidu.com/item/%E9%80%9A%E6%96%B0%E5%B2%AD%E7%AB%99/9955215" xr:uid="{3EA67E4C-97DD-0A47-B5A7-354D1C531928}"/>
    <hyperlink ref="A23" r:id="rId22" display="https://baike.baidu.com/item/%E7%9F%B3%E5%8E%A6%E7%AB%99/4741938" xr:uid="{85E37EE0-B223-5C4F-9997-96FE2DAA948B}"/>
    <hyperlink ref="A24" r:id="rId23" display="https://baike.baidu.com/item/%E5%8D%8E%E6%96%B0%E7%AB%99/10178232" xr:uid="{370C05E5-4415-D64E-921F-C5C4660EC294}"/>
    <hyperlink ref="A25" r:id="rId24" display="https://baike.baidu.com/item/%E7%94%B0%E8%B4%9D%E7%AB%99/8958942" xr:uid="{300DD36F-C71B-4743-95D2-AC3B8B18A008}"/>
    <hyperlink ref="A26" r:id="rId25" display="https://baike.baidu.com/item/%E7%BA%A2%E5%B2%AD%E7%AB%99/9777113" xr:uid="{716791C2-5B38-6B49-AAD6-40060E99B167}"/>
    <hyperlink ref="A27" r:id="rId26" display="https://baike.baidu.com/item/%E8%8E%B2%E8%8A%B1%E6%9D%91%E7%AB%99/3815271" xr:uid="{F6E16930-9EA1-A34D-9630-2135D22D034B}"/>
    <hyperlink ref="A28" r:id="rId27" display="https://baike.baidu.com/item/%E6%B7%B1%E5%9C%B3%E5%8C%97%E7%AB%99/17773025" xr:uid="{03A9F8E8-AD83-2645-8BB9-B4078220DC87}"/>
    <hyperlink ref="A29" r:id="rId28" display="https://baike.baidu.com/item/%E7%BA%A2%E5%B1%B1%E7%AB%99/23305185" xr:uid="{32109422-26A4-EB44-A5E3-EF43197CC08F}"/>
    <hyperlink ref="A30" r:id="rId29" display="https://baike.baidu.com/item/%E7%A6%8F%E6%B0%91%E7%AB%99/2426426" xr:uid="{DE667B41-C083-D54E-850F-E8B324C3414B}"/>
    <hyperlink ref="A31" r:id="rId30" display="https://baike.baidu.com/item/%E4%B8%8A%E6%A2%85%E6%9E%97%E7%AB%99/4889927" xr:uid="{4FF3633F-50B5-0444-A5D4-4DB38679EABA}"/>
    <hyperlink ref="A32" r:id="rId31" display="https://baike.baidu.com/item/%E7%A6%8F%E7%94%B0%E5%8F%A3%E5%B2%B8%E7%AB%99/9754281" xr:uid="{FA77FE8C-D2E3-1047-A76F-9C25906E6334}"/>
    <hyperlink ref="A33" r:id="rId32" display="https://baike.baidu.com/item/%E8%A5%BF%E4%B8%BD%E7%AB%99/20422157" xr:uid="{B49B7484-05CB-3646-A8E0-BA36AF78CE52}"/>
    <hyperlink ref="A34" r:id="rId33" display="https://baike.baidu.com/item/%E5%A4%AA%E5%AE%89%E7%AB%99/4986574" xr:uid="{3FBD1B2F-84EE-8B4A-BA3A-75836C2CFDE8}"/>
    <hyperlink ref="A35" r:id="rId34" display="https://baike.baidu.com/item/%E5%89%8D%E6%B9%BE%E7%AB%99/23799496" xr:uid="{236E92F1-D15E-FB42-993E-116C33713D89}"/>
    <hyperlink ref="A36" r:id="rId35" display="https://baike.baidu.com/item/%E4%BA%94%E5%92%8C%E7%AB%99/8502432" xr:uid="{3CB7A644-61E1-8641-BCEB-1F2C668D9EAB}"/>
    <hyperlink ref="A37" r:id="rId36" display="https://baike.baidu.com/item/%E5%85%AB%E5%8D%A6%E5%B2%AD%E7%AB%99/22783832" xr:uid="{A2A99C61-1169-6343-A514-69079BCEE3EE}"/>
    <hyperlink ref="A38" r:id="rId37" display="https://baike.baidu.com/item/%E9%93%B6%E6%B9%96%E7%AB%99/16603815" xr:uid="{1C724C1F-0D2C-F549-8B7F-3294A9129CDC}"/>
    <hyperlink ref="A39" r:id="rId38" display="https://baike.baidu.com/item/%E7%BA%A2%E5%B2%AD%E5%8C%97%E7%AB%99/12621427" xr:uid="{B8603345-227C-F545-B373-36D84780B6F0}"/>
    <hyperlink ref="A40" r:id="rId39" display="https://baike.baidu.com/item/%E5%AD%96%E5%B2%AD%E7%AB%99/20361758" xr:uid="{8C8123CA-35DF-744C-B1EF-CBD80ADFAFA9}"/>
    <hyperlink ref="A41" r:id="rId40" display="https://baike.baidu.com/item/%E7%BA%A2%E6%A0%91%E6%B9%BE%E5%8D%97%E7%AB%99/19847885" xr:uid="{8E8C002D-C23E-6444-8D89-15D1D6BE769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Zongzhang</dc:creator>
  <cp:lastModifiedBy>lzz</cp:lastModifiedBy>
  <dcterms:created xsi:type="dcterms:W3CDTF">2020-10-23T07:12:27Z</dcterms:created>
  <dcterms:modified xsi:type="dcterms:W3CDTF">2022-09-25T09:07:45Z</dcterms:modified>
</cp:coreProperties>
</file>