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45" windowHeight="17775"/>
  </bookViews>
  <sheets>
    <sheet name="salarymub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<sst xmlns="http://schemas.openxmlformats.org/spreadsheetml/2006/main" count="18" uniqueCount="18">
  <si>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姓名</t>
  </si>
  <si>
    <t>年龄</t>
  </si>
  <si>
    <t>手机号</t>
  </si>
  <si>
    <t>身份证</t>
  </si>
  <si>
    <t>日薪</t>
  </si>
  <si>
    <t>出勤天数</t>
  </si>
  <si>
    <t>月工资</t>
  </si>
  <si>
    <t>请假</t>
  </si>
  <si>
    <t>扣减工资</t>
  </si>
  <si>
    <t>绩效奖金</t>
  </si>
  <si>
    <t>年终奖</t>
  </si>
  <si>
    <t>全部奖金</t>
  </si>
  <si>
    <t>应发工资</t>
  </si>
  <si>
    <t>实发</t>
  </si>
  <si>
    <t>李一曼</t>
  </si>
  <si>
    <t>32091938812717200</t>
  </si>
  <si>
    <t>王小达</t>
  </si>
  <si>
    <t>32981728371273600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</si>
</sst>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zoomScaleSheetLayoutView="60" workbookViewId="0">
      <selection activeCell="I30" sqref="I30"/>
    </sheetView>
  </sheetViews>
  <sheetFormatPr defaultColWidth="9" defaultRowHeight="13.5" outlineLevelRow="2"/>
  <cols>
    <col min="3" max="3" width="12.625" customWidth="1"/>
    <col min="4" max="4" width="27.5" customWidth="1"/>
    <col min="11" max="11" width="11.375" customWidth="1"/>
    <col min="12" max="12" width="16.375" customWidth="1"/>
    <col min="13" max="13" width="18.625" customWidth="1"/>
    <col min="14" max="14" width="15.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25</v>
      </c>
      <c r="C2">
        <v>15920398823</v>
      </c>
      <c r="D2" s="1" t="s">
        <v>15</v>
      </c>
      <c r="E2">
        <v>50</v>
      </c>
      <c r="F2">
        <v>22</v>
      </c>
      <c r="G2">
        <f>E2*F2</f>
        <v>1100</v>
      </c>
      <c r="H2">
        <v>3</v>
      </c>
      <c r="I2">
        <f>H2*2100/21</f>
        <v>300</v>
      </c>
      <c r="J2">
        <v>1600</v>
      </c>
      <c r="K2">
        <v>1000</v>
      </c>
      <c r="L2">
        <f>J2+K2</f>
        <v>2600</v>
      </c>
      <c r="M2">
        <f>G2+L2-I2</f>
        <v>3400</v>
      </c>
      <c r="N2">
        <f>M2-I2</f>
        <v>3100</v>
      </c>
    </row>
    <row r="3" spans="1:14">
      <c r="A3" t="s">
        <v>16</v>
      </c>
      <c r="B3">
        <v>22</v>
      </c>
      <c r="C3">
        <v>1837172631</v>
      </c>
      <c r="D3" s="1" t="s">
        <v>17</v>
      </c>
      <c r="E3">
        <v>100</v>
      </c>
      <c r="F3">
        <v>25</v>
      </c>
      <c r="G3">
        <f>E3*F3</f>
        <v>2500</v>
      </c>
      <c r="H3">
        <v>2</v>
      </c>
      <c r="I3">
        <f>H3*2100/21</f>
        <v>200</v>
      </c>
      <c r="J3">
        <v>1570</v>
      </c>
      <c r="K3">
        <v>2000</v>
      </c>
      <c r="L3">
        <f>J3+K3</f>
        <v>3570</v>
      </c>
      <c r="M3">
        <f>G3+L3-I3</f>
        <v>5870</v>
      </c>
      <c r="N3">
        <f>M3-I3</f>
        <v>5670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salarymuban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小呀小脚丫</cp:lastModifiedBy>
  <dcterms:created xsi:type="dcterms:W3CDTF">2024-08-14T05:40:00Z</dcterms:created>
  <dcterms:modified xsi:type="dcterms:W3CDTF">2024-08-15T07:27:13Z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F2005BE2BA154865854E399388CC4F8B_13</vt:lpwstr>
  </property>
  <property fmtid="{D5CDD505-2E9C-101B-9397-08002B2CF9AE}" pid="3" name="KSOProductBuildVer">
    <vt:lpwstr>2052-12.1.0.17147</vt:lpwstr>
  </property>
</Properties>
</file>