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824" documentId="11_0B1D56BE9CDCCE836B02CE7A5FB0D4A9BBFD1C62" xr6:coauthVersionLast="47" xr6:coauthVersionMax="47" xr10:uidLastSave="{60A43DAA-B133-4953-8EE5-316FBC073EA1}"/>
  <bookViews>
    <workbookView xWindow="240" yWindow="105" windowWidth="14805" windowHeight="8010" firstSheet="1" activeTab="1" xr2:uid="{00000000-000D-0000-FFFF-FFFF00000000}"/>
  </bookViews>
  <sheets>
    <sheet name="Media Bias Chart" sheetId="1" r:id="rId1"/>
    <sheet name="Final (Selected) Media Outlets" sheetId="4" r:id="rId2"/>
    <sheet name="Most + Least trusted %" sheetId="2" r:id="rId3"/>
    <sheet name="% Household Income Distrib.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21" i="3"/>
  <c r="C19" i="3"/>
  <c r="C6" i="3"/>
  <c r="C7" i="3"/>
  <c r="C8" i="3"/>
  <c r="C9" i="3"/>
  <c r="C10" i="3"/>
  <c r="C11" i="3"/>
  <c r="C12" i="3"/>
  <c r="C13" i="3"/>
  <c r="C5" i="3"/>
  <c r="C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Sharon</author>
  </authors>
  <commentList>
    <comment ref="C1" authorId="0" shapeId="0" xr:uid="{D22F7A94-0B5C-4EBF-B68F-663A23D54133}">
      <text>
        <r>
          <rPr>
            <sz val="11"/>
            <color theme="1"/>
            <rFont val="Aptos Narrow"/>
            <family val="2"/>
            <scheme val="minor"/>
          </rPr>
          <t xml:space="preserve">Kim, Sharon:
https://www.statista.com/statistics/381569/leading-news-and-media-sites-usa-by-share-of-visits/ </t>
        </r>
      </text>
    </comment>
    <comment ref="D20" authorId="0" shapeId="0" xr:uid="{27469AD0-1611-4504-8340-2E78E3440923}">
      <text>
        <r>
          <rPr>
            <sz val="11"/>
            <color theme="1"/>
            <rFont val="Aptos Narrow"/>
            <family val="2"/>
            <scheme val="minor"/>
          </rPr>
          <t xml:space="preserve">Kim, Sharon:
#1
</t>
        </r>
      </text>
    </comment>
    <comment ref="D22" authorId="0" shapeId="0" xr:uid="{73E89000-0ECE-45B6-97C6-848EE3E8D9FC}">
      <text>
        <r>
          <rPr>
            <sz val="11"/>
            <color theme="1"/>
            <rFont val="Aptos Narrow"/>
            <family val="2"/>
            <scheme val="minor"/>
          </rPr>
          <t xml:space="preserve">Kim, Sharon:
#2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Sharon</author>
  </authors>
  <commentList>
    <comment ref="A2" authorId="0" shapeId="0" xr:uid="{607B2628-9365-4B68-8DA6-D97DA5A3481A}">
      <text>
        <r>
          <rPr>
            <sz val="11"/>
            <color theme="1"/>
            <rFont val="Aptos Narrow"/>
            <family val="2"/>
            <scheme val="minor"/>
          </rPr>
          <t>https://www.statista.com/statistics/203183/percentage-distribution-of-household-income-in-the-us/</t>
        </r>
      </text>
    </comment>
    <comment ref="C3" authorId="0" shapeId="0" xr:uid="{59A93C2E-6C33-44C9-AA62-2BC04A772F29}">
      <text>
        <r>
          <rPr>
            <sz val="11"/>
            <color theme="1"/>
            <rFont val="Aptos Narrow"/>
            <family val="2"/>
            <scheme val="minor"/>
          </rPr>
          <t xml:space="preserve">Kim, Sharon:
https://www.census.gov/popclock/
</t>
        </r>
      </text>
    </comment>
    <comment ref="A16" authorId="0" shapeId="0" xr:uid="{42A3F5D6-262F-4E37-A5B9-83BAF48B0E70}">
      <text>
        <r>
          <rPr>
            <sz val="11"/>
            <color theme="1"/>
            <rFont val="Aptos Narrow"/>
            <family val="2"/>
            <scheme val="minor"/>
          </rPr>
          <t>Kim, Sharon:
https://www.pewresearch.org/short-reads/2020/07/23/are-you-in-the-american-middle-class/</t>
        </r>
      </text>
    </comment>
  </commentList>
</comments>
</file>

<file path=xl/sharedStrings.xml><?xml version="1.0" encoding="utf-8"?>
<sst xmlns="http://schemas.openxmlformats.org/spreadsheetml/2006/main" count="315" uniqueCount="214">
  <si>
    <t>*Choose 4-5 news site from each bias category</t>
  </si>
  <si>
    <t xml:space="preserve">*Bolded = Most popular </t>
  </si>
  <si>
    <t>Left</t>
  </si>
  <si>
    <t xml:space="preserve">Newsletter Description </t>
  </si>
  <si>
    <t>Subscription Description</t>
  </si>
  <si>
    <t>Lean Left</t>
  </si>
  <si>
    <t>Newsletter Description</t>
  </si>
  <si>
    <t>Center</t>
  </si>
  <si>
    <t>Lean Right</t>
  </si>
  <si>
    <t>Right</t>
  </si>
  <si>
    <t>The Atlantic</t>
  </si>
  <si>
    <t>Ability to select from their free newsletters to receive from inbox.</t>
  </si>
  <si>
    <t>Print &amp; Digital: $89.99/year (+$30 for ad-free)
Digital: $79.99/year
Premium: $120</t>
  </si>
  <si>
    <t>abc News</t>
  </si>
  <si>
    <t>Many newsletters + send email.</t>
  </si>
  <si>
    <t>ABC News On Demand: available on a yearly or monthly basis.
Yearly: $39.95
Monthly: $4.95</t>
  </si>
  <si>
    <t>BBC News</t>
  </si>
  <si>
    <t>Variety of newsletter offered in different days (free with email)</t>
  </si>
  <si>
    <t>TV license fee (UK)</t>
  </si>
  <si>
    <t>The Dispatch</t>
  </si>
  <si>
    <t>Various newsletters (1 free + many subscriber-only newsletter)</t>
  </si>
  <si>
    <t>Monthly: $10/month
Annual: $8.33/month
Lifetime: $1500</t>
  </si>
  <si>
    <t>The American Conservative</t>
  </si>
  <si>
    <t>None Found</t>
  </si>
  <si>
    <t>Membership: $60/month
Premium Member: $100/month
Publisher's Club: $500/month</t>
  </si>
  <si>
    <t>Democracy Now</t>
  </si>
  <si>
    <t>Send email and delivers to inbox every weekday.</t>
  </si>
  <si>
    <t xml:space="preserve">- </t>
  </si>
  <si>
    <t>AP</t>
  </si>
  <si>
    <t>The Christian Science Monitor</t>
  </si>
  <si>
    <t>Digital: $11/mo
Print + Digital: $15/mo</t>
  </si>
  <si>
    <t>The Epoch Times</t>
  </si>
  <si>
    <t xml:space="preserve">Variety of newsletter offered in different days (free with email + some being subscriber only newsletters) </t>
  </si>
  <si>
    <t>Pay Annually: $12.83/month ($154 for 12 months)
Pay Quarterly: $14.67/month ($44 for 3  months)
Pay Bi-Annually: $14.00/month ($84 for 6 months)</t>
  </si>
  <si>
    <t>The American Spectator</t>
  </si>
  <si>
    <t>Send email to receive newsletter</t>
  </si>
  <si>
    <t xml:space="preserve">The Turkey Club: $12/month
Legacy Membership:$45/month
</t>
  </si>
  <si>
    <t>HuffPost</t>
  </si>
  <si>
    <t>Once: $25, $75, $95, other
Monthly: $5, $10, $15, other
Annually: $20, $45, $75, other
(per month/year)</t>
  </si>
  <si>
    <t>Axios</t>
  </si>
  <si>
    <t>Lite: $12/month
Standard: $35/month
Premium:$80/month</t>
  </si>
  <si>
    <t>Forbes</t>
  </si>
  <si>
    <t>Monthly: $12.99/month
Annual: $74.99/year
Two Year: $145/2years</t>
  </si>
  <si>
    <t>Fox Business</t>
  </si>
  <si>
    <t>Subscription found in bundles or cable services.</t>
  </si>
  <si>
    <t>BreitBart</t>
  </si>
  <si>
    <t>The Intercept</t>
  </si>
  <si>
    <t>Send email and delivers to inbox.</t>
  </si>
  <si>
    <t>Once: $15, $25, $50, $100
Monthly: $5, $8, $10, $15</t>
  </si>
  <si>
    <t>Bloomberg</t>
  </si>
  <si>
    <t>Variety of newsletter offered in different days (free with email).
Mix newsletter for subscribers only and free</t>
  </si>
  <si>
    <t>$34.99/month
$299/year 
subscribiption includes more than reading the articles (i.e. TV streaming service)</t>
  </si>
  <si>
    <t>Market Watch</t>
  </si>
  <si>
    <t>MarketWatch: $1.week for one year (original $5/weel)
MarketWatch + Barron's: $1.25/week for 1 year (originally $5.75/week)
WSJ+: $4/week for 1 year (originally $13.75/week)</t>
  </si>
  <si>
    <t>National Review (news)</t>
  </si>
  <si>
    <t>Classic Print: $59
NRPLUS Digital: $99 (30% off &amp; 1 free month)
Print &amp; NRPLUS: $130 ($75 42% off for 12 months)</t>
  </si>
  <si>
    <t>Blazemedia</t>
  </si>
  <si>
    <t>Monthly: $5/month
Annual: $3/month
BlazeTV+: $10/month</t>
  </si>
  <si>
    <t>Jacobin</t>
  </si>
  <si>
    <t>Print + Digital: $39.95, $69.95
Digital: $29.95, $59.95
(offers standard and solidarity for both)</t>
  </si>
  <si>
    <t>CBS News</t>
  </si>
  <si>
    <t>Free</t>
  </si>
  <si>
    <t>NewsNation</t>
  </si>
  <si>
    <t>Send email to receive newsletter. Various options you can sign up for.</t>
  </si>
  <si>
    <t>NewsNation included in channel subscription.</t>
  </si>
  <si>
    <t>New York Post (news)</t>
  </si>
  <si>
    <t>Daily Delivery: $6.24/week
Extended Weekend: $2.99/week</t>
  </si>
  <si>
    <t>CBN</t>
  </si>
  <si>
    <t>None Found: Donation</t>
  </si>
  <si>
    <t>Mother Jones</t>
  </si>
  <si>
    <t>Send email and receive each day's top stories. 
Can also receive David Corn's personal newsletter (November's Election)</t>
  </si>
  <si>
    <t>Print Only (1 Year): 6 issues for $19.95
Print &amp; Digital (1 Year): 6 issues for $24.95
Digital Only (1 Year): 6 issues for $19.95</t>
  </si>
  <si>
    <t>The Guardian</t>
  </si>
  <si>
    <t xml:space="preserve">British daily newspaper: 
https://support.theguardian.com/uk/subscribe </t>
  </si>
  <si>
    <t>Newsweek</t>
  </si>
  <si>
    <t>Digital +: 1 month $1 trial (originally $4.99/month &amp; $49/year)</t>
  </si>
  <si>
    <t>reason</t>
  </si>
  <si>
    <t>Reason Plus: $25/year
Reason Plus &amp; Print: $35/Year</t>
  </si>
  <si>
    <t>Daily Caller</t>
  </si>
  <si>
    <t>Variety of newsletter offered in different days (free with email + few subscription newsletters)</t>
  </si>
  <si>
    <t xml:space="preserve">Readers Pass: $0.75/week
Patriots Annual: $2.00/week
Founders Club: $2.95/week
</t>
  </si>
  <si>
    <t>The New Yorker</t>
  </si>
  <si>
    <t>Send email to receive newsletters daily</t>
  </si>
  <si>
    <t>12 Weeks of Digital Access: $29.99
Annualy Digital Access: $119.99
Annual Print and Digital Access: $169.99</t>
  </si>
  <si>
    <t>Insider</t>
  </si>
  <si>
    <t>Send email to get daily newsletters</t>
  </si>
  <si>
    <t>Reuters</t>
  </si>
  <si>
    <t>Has subscription, however unable to find prices on website.
google: $34.99/month</t>
  </si>
  <si>
    <t>Washington Examiner</t>
  </si>
  <si>
    <t>44 Issues: $49.00
24 issues: $29.00</t>
  </si>
  <si>
    <t>Daily Mail</t>
  </si>
  <si>
    <t>Currency: Pounds
Digital: 1.99/month
Print: 13.43/month</t>
  </si>
  <si>
    <t>The New York Times (opinion)</t>
  </si>
  <si>
    <t>Mix of subscriber only newsletters and free newslettesr.
Variety of Weekdays and daily newsletters.</t>
  </si>
  <si>
    <t>$1/Week first year (originall 6 months but currently there is a deal) $25 thereafter</t>
  </si>
  <si>
    <t>NBC News</t>
  </si>
  <si>
    <t>Many different newsletter- sign up for them individually.</t>
  </si>
  <si>
    <t>RealClear Politics</t>
  </si>
  <si>
    <t>Premium Member: $4.99/month &amp; $49.99/year</t>
  </si>
  <si>
    <t>The Washington Times</t>
  </si>
  <si>
    <t>The Washington Times- Print Only: $0.65/day
National Weekly-Print Only: $1.99/week</t>
  </si>
  <si>
    <t>The Daily Wire</t>
  </si>
  <si>
    <t>Insider Annual: $10/month InsiderMonthly: $15/month 
All Access: $16/month</t>
  </si>
  <si>
    <t>The Nation</t>
  </si>
  <si>
    <t>Every weekday, fridays, monthly, mondays, thursdays, wednesdays, tuesdays, wednesdays newsletters. Each newsletters are different. (Free)</t>
  </si>
  <si>
    <t>Digital-only annual: $155.40
Digital +Print annual: $155.40
Digital monthly: $3.99/month</t>
  </si>
  <si>
    <t>Politico</t>
  </si>
  <si>
    <t>Daily and weekly email newsletter (various)</t>
  </si>
  <si>
    <t>Free Newspaper (available throughout Washington)
Politico.com accessible without subscription.
Domestic subscription: $200 (1 year) &amp; $350 (2 year)
Oversea subscription: $600/year</t>
  </si>
  <si>
    <t>The Hill</t>
  </si>
  <si>
    <t>Print Edition: 1 year: $250; 2 years: $450; 1 year student: $175 (United States- prices go up for Canada and International)
Digital Edition: 1 year: $175 (for US, Canada, and International)
Print &amp; Digital: 1 year $325 (prices go up for Canada and International)</t>
  </si>
  <si>
    <t>Print Publication</t>
  </si>
  <si>
    <t>The Post Millennial</t>
  </si>
  <si>
    <t>Daily Beast</t>
  </si>
  <si>
    <t>Send email and choose from different newsletters</t>
  </si>
  <si>
    <t>Monthly: $4.99/month
Annual Plan: $35/year
Ad-free Plan: $100/year</t>
  </si>
  <si>
    <t>ProPublica</t>
  </si>
  <si>
    <t>Send email (can choose to subscribe to a few)</t>
  </si>
  <si>
    <t>None found on subscription</t>
  </si>
  <si>
    <t>Print Publications</t>
  </si>
  <si>
    <t>The Wall Street Journal (opinion)</t>
  </si>
  <si>
    <t>WSJ Digital: $1/week for 1 year (originally ($9.75/week)
WSJ+: $4/week for 1 year (originally $13.75/week)</t>
  </si>
  <si>
    <t>The Federalist</t>
  </si>
  <si>
    <t>Monthly Access: $4/month
Annual Access: $40/year</t>
  </si>
  <si>
    <t>Slate</t>
  </si>
  <si>
    <t>Time</t>
  </si>
  <si>
    <t>Digital only: $20 (1 year)
Print &amp; Digital: $29 (1 year)</t>
  </si>
  <si>
    <t>The Wall Street Journal</t>
  </si>
  <si>
    <t>Independent Journal Review</t>
  </si>
  <si>
    <t>Vox</t>
  </si>
  <si>
    <t>Many options: daily, weekly, twice a week, as needed, monthly (all different newsletters)</t>
  </si>
  <si>
    <t>Monthly: $5, $10, $25, $50, other
Annual: $50, $100, $150, $200, other
One-time (non-member): $20, $50, $100, $250, other</t>
  </si>
  <si>
    <t>The Washington Post</t>
  </si>
  <si>
    <t>Yearly: All-Access Digital: $120 &amp; Premium Digital: $170
Monthly: All-Access Digital: $12/four weeks &amp; Premium Digital: $17/four weeks</t>
  </si>
  <si>
    <t>National Review (Opinion)</t>
  </si>
  <si>
    <t>AlterNet</t>
  </si>
  <si>
    <t>Free Newsletter</t>
  </si>
  <si>
    <t>Annual Ad-Lite: $39</t>
  </si>
  <si>
    <t>USA Today</t>
  </si>
  <si>
    <t>Variety of newsletter offered in different days (free with email)
Also have subscriber exclusive newsletters</t>
  </si>
  <si>
    <t>Essential Digital $1 for 6 months
Daily Plus $9.99 per month</t>
  </si>
  <si>
    <t>New York Post (opinion)</t>
  </si>
  <si>
    <t>Cable News</t>
  </si>
  <si>
    <t>Yahoo News</t>
  </si>
  <si>
    <t>Variety of newsletter offered  (free with email)</t>
  </si>
  <si>
    <t>Newsmax</t>
  </si>
  <si>
    <t>Newsmax+: $4.99/month
Newsmax+: $49.99/year</t>
  </si>
  <si>
    <t>MSNBC</t>
  </si>
  <si>
    <t>Choice of different newsletters</t>
  </si>
  <si>
    <t>MSNBC community</t>
  </si>
  <si>
    <t>Radio</t>
  </si>
  <si>
    <t>The Washington Free Beacon</t>
  </si>
  <si>
    <t>NPR</t>
  </si>
  <si>
    <t>NPR+ : $8/Month or more (recorded as donate)
Various single show subscriptions</t>
  </si>
  <si>
    <t>OAN (One America News Network)</t>
  </si>
  <si>
    <t>TV Providers (subscription packages for TV)</t>
  </si>
  <si>
    <t>The New York Times (news)</t>
  </si>
  <si>
    <t>Cable</t>
  </si>
  <si>
    <t>Fox News</t>
  </si>
  <si>
    <t>CNN</t>
  </si>
  <si>
    <t>Monthly Visits (in millions)</t>
  </si>
  <si>
    <t>https://www.similarweb.com/</t>
  </si>
  <si>
    <t xml:space="preserve">Use a web analyzer to see the web traffic? </t>
  </si>
  <si>
    <t>New York Times</t>
  </si>
  <si>
    <t>Wall Street Journal</t>
  </si>
  <si>
    <t>Number of unique visitors 9/2023(in thousands)</t>
  </si>
  <si>
    <t>New York Post</t>
  </si>
  <si>
    <t>Epoch Times</t>
  </si>
  <si>
    <t>National Review</t>
  </si>
  <si>
    <t>The Blaze (Blaze Media)</t>
  </si>
  <si>
    <t>Daily Wire</t>
  </si>
  <si>
    <r>
      <rPr>
        <b/>
        <sz val="11"/>
        <color rgb="FF000000"/>
        <rFont val="Aptos Narrow"/>
        <scheme val="minor"/>
      </rPr>
      <t>*</t>
    </r>
    <r>
      <rPr>
        <b/>
        <i/>
        <sz val="11"/>
        <color rgb="FF000000"/>
        <rFont val="Aptos Narrow"/>
        <scheme val="minor"/>
      </rPr>
      <t>Sources</t>
    </r>
  </si>
  <si>
    <t>Most popular news websites U.S. by monthly visits 2023 | Statista</t>
  </si>
  <si>
    <t>U.S. most visited conservative &amp; right-wing websites 2023 | Statista</t>
  </si>
  <si>
    <t>Among all adult Americans</t>
  </si>
  <si>
    <t>Among Democrats</t>
  </si>
  <si>
    <t>Among Republicans</t>
  </si>
  <si>
    <t>CBS</t>
  </si>
  <si>
    <t>NBC</t>
  </si>
  <si>
    <t>ABC</t>
  </si>
  <si>
    <t>WSJ</t>
  </si>
  <si>
    <t>NYT</t>
  </si>
  <si>
    <t>Fox</t>
  </si>
  <si>
    <t>of adults who found the nine outlets in the survey credible</t>
  </si>
  <si>
    <t>of Democrats surveyed found the nine outlets in the survey credible</t>
  </si>
  <si>
    <t>of Republicans surveyed found the nine outlets in the survey credible</t>
  </si>
  <si>
    <t>Most and Least Trusted News Outlets in US: CNN, Fox, New York Times - Business Insider</t>
  </si>
  <si>
    <t xml:space="preserve">Why may so many of those who identified as being republicans not trust so many media outlets? </t>
  </si>
  <si>
    <t>* Highlight = % greater than 50%</t>
  </si>
  <si>
    <t xml:space="preserve">How might Fox differ from the rest? </t>
  </si>
  <si>
    <t>% Distribution of household income in the United States in 2022</t>
  </si>
  <si>
    <t>Source: Statista</t>
  </si>
  <si>
    <t>U.S. Population (6/20/2024 1:19pm)</t>
  </si>
  <si>
    <t>Annual household incomes in U.S. dollars</t>
  </si>
  <si>
    <t>% of U.S. households</t>
  </si>
  <si>
    <t>U.S. households by number</t>
  </si>
  <si>
    <t>Under 15,000</t>
  </si>
  <si>
    <t>15,000-24,999</t>
  </si>
  <si>
    <t>25,000-34,999</t>
  </si>
  <si>
    <t>35,000-49,999</t>
  </si>
  <si>
    <t>50,000-74,999</t>
  </si>
  <si>
    <t>75,000-99,999</t>
  </si>
  <si>
    <t>100,000-149,999</t>
  </si>
  <si>
    <t>150,000-199,999</t>
  </si>
  <si>
    <t>200000 &amp; over</t>
  </si>
  <si>
    <t>Total</t>
  </si>
  <si>
    <t>Source: Pew Research Center</t>
  </si>
  <si>
    <t>2018 Analysis of Government Data</t>
  </si>
  <si>
    <t>Income class</t>
  </si>
  <si>
    <t>%</t>
  </si>
  <si>
    <t>Number of People</t>
  </si>
  <si>
    <t xml:space="preserve">Low-income </t>
  </si>
  <si>
    <t>Middle-income</t>
  </si>
  <si>
    <t>Upper-income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</si>
</sst>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rgb="FF000000"/>
      <name val="Aptos Narrow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0" borderId="0" xfId="1"/>
    <xf numFmtId="9" fontId="0" fillId="0" borderId="0" xfId="0" applyNumberFormat="1"/>
    <xf numFmtId="0" fontId="0" fillId="0" borderId="1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9" fontId="0" fillId="0" borderId="8" xfId="0" applyNumberFormat="1" applyBorder="1"/>
    <xf numFmtId="0" fontId="0" fillId="0" borderId="0" xfId="0" applyAlignment="1">
      <alignment wrapText="1"/>
    </xf>
    <xf numFmtId="0" fontId="6" fillId="0" borderId="0" xfId="0" applyFon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3" fillId="2" borderId="9" xfId="0" applyFont="1" applyFill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8" borderId="0" xfId="0" applyFont="1" applyFill="1"/>
    <xf numFmtId="0" fontId="5" fillId="8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7" borderId="0" xfId="0" applyFont="1" applyFill="1"/>
    <xf numFmtId="0" fontId="5" fillId="7" borderId="0" xfId="0" applyFont="1" applyFill="1"/>
    <xf numFmtId="0" fontId="7" fillId="6" borderId="9" xfId="0" applyFont="1" applyFill="1" applyBorder="1"/>
    <xf numFmtId="0" fontId="2" fillId="3" borderId="0" xfId="0" applyFont="1" applyFill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5" xfId="0" applyBorder="1"/>
    <xf numFmtId="0" fontId="0" fillId="9" borderId="0" xfId="0" applyFill="1"/>
    <xf numFmtId="0" fontId="0" fillId="9" borderId="1" xfId="0" applyFill="1" applyBorder="1"/>
    <xf numFmtId="0" fontId="0" fillId="0" borderId="6" xfId="0" applyBorder="1"/>
    <xf numFmtId="0" fontId="0" fillId="0" borderId="8" xfId="0" applyBorder="1"/>
    <xf numFmtId="0" fontId="0" fillId="9" borderId="7" xfId="0" applyFill="1" applyBorder="1"/>
    <xf numFmtId="0" fontId="2" fillId="10" borderId="0" xfId="0" applyFont="1" applyFill="1"/>
    <xf numFmtId="0" fontId="2" fillId="6" borderId="2" xfId="0" applyFont="1" applyFill="1" applyBorder="1"/>
    <xf numFmtId="0" fontId="2" fillId="6" borderId="3" xfId="0" applyFont="1" applyFill="1" applyBorder="1"/>
    <xf numFmtId="0" fontId="2" fillId="5" borderId="0" xfId="0" applyFont="1" applyFill="1"/>
    <xf numFmtId="0" fontId="10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11" borderId="0" xfId="0" applyFill="1"/>
    <xf numFmtId="0" fontId="0" fillId="11" borderId="5" xfId="0" applyFill="1" applyBorder="1"/>
    <xf numFmtId="0" fontId="0" fillId="11" borderId="1" xfId="0" applyFill="1" applyBorder="1"/>
  </cellXfs>
  <cellStyles count="2">
    <cellStyle name="Hyperlink" xfId="1" builtinId="8"/>
    <cellStyle name="Normal" xfId="0" builtinId="0"/>
  </cellStyles>
  <dxfs count="1">
    <dxf>
      <font>
        <color theme="1"/>
      </font>
      <fill>
        <patternFill patternType="solid">
          <bgColor theme="8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95250</xdr:rowOff>
    </xdr:from>
    <xdr:to>
      <xdr:col>1</xdr:col>
      <xdr:colOff>1362075</xdr:colOff>
      <xdr:row>41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6FCA5-89D4-08F4-DFB2-95DCC4899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143250"/>
          <a:ext cx="2914650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1428750</xdr:colOff>
      <xdr:row>17</xdr:row>
      <xdr:rowOff>114300</xdr:rowOff>
    </xdr:from>
    <xdr:to>
      <xdr:col>3</xdr:col>
      <xdr:colOff>1257300</xdr:colOff>
      <xdr:row>41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AC28B5-DB0F-2A18-6C41-EA845D80B74B}"/>
            </a:ext>
            <a:ext uri="{147F2762-F138-4A5C-976F-8EAC2B608ADB}">
              <a16:predDERef xmlns:a16="http://schemas.microsoft.com/office/drawing/2014/main" pred="{FEB6FCA5-89D4-08F4-DFB2-95DCC4899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3162300"/>
          <a:ext cx="295275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1</xdr:row>
      <xdr:rowOff>123825</xdr:rowOff>
    </xdr:from>
    <xdr:to>
      <xdr:col>11</xdr:col>
      <xdr:colOff>504825</xdr:colOff>
      <xdr:row>22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1D709-61A1-DD91-49A0-D8039AFA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314325"/>
          <a:ext cx="45720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ilarweb.com/" TargetMode="External"/><Relationship Id="rId2" Type="http://schemas.openxmlformats.org/officeDocument/2006/relationships/hyperlink" Target="https://www.statista.com/statistics/1340485/usa-most-visited-conservative-websites/" TargetMode="External"/><Relationship Id="rId1" Type="http://schemas.openxmlformats.org/officeDocument/2006/relationships/hyperlink" Target="https://www.statista.com/statistics/381569/leading-news-and-media-sites-usa-by-share-of-visits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sinessinsider.com/most-and-least-trusted-news-outlets-in-america-cnn-fox-news-new-york-times-2019-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workbookViewId="0">
      <selection activeCell="A3" sqref="A3:A17"/>
    </sheetView>
  </sheetViews>
  <sheetFormatPr defaultRowHeight="15"/>
  <cols>
    <col min="1" max="1" width="25.85546875" customWidth="1"/>
    <col min="2" max="2" width="28.42578125" customWidth="1"/>
    <col min="3" max="3" width="25.85546875" customWidth="1"/>
    <col min="4" max="6" width="25.140625" customWidth="1"/>
    <col min="7" max="9" width="27.42578125" customWidth="1"/>
    <col min="10" max="10" width="26.140625" customWidth="1"/>
    <col min="11" max="11" width="27.42578125" customWidth="1"/>
    <col min="12" max="12" width="30.7109375" customWidth="1"/>
    <col min="13" max="13" width="30.140625" customWidth="1"/>
    <col min="14" max="15" width="27.85546875" customWidth="1"/>
    <col min="16" max="16" width="23" customWidth="1"/>
  </cols>
  <sheetData>
    <row r="1" spans="1:17" ht="21" customHeight="1">
      <c r="A1" s="1" t="s">
        <v>0</v>
      </c>
      <c r="B1" s="1"/>
      <c r="C1" s="1" t="s">
        <v>1</v>
      </c>
    </row>
    <row r="2" spans="1:17" ht="14.25" customHeight="1">
      <c r="A2" s="14" t="s">
        <v>2</v>
      </c>
      <c r="B2" s="14" t="s">
        <v>3</v>
      </c>
      <c r="C2" s="14" t="s">
        <v>4</v>
      </c>
      <c r="D2" s="15" t="s">
        <v>5</v>
      </c>
      <c r="E2" s="15" t="s">
        <v>6</v>
      </c>
      <c r="F2" s="15" t="s">
        <v>4</v>
      </c>
      <c r="G2" s="16" t="s">
        <v>7</v>
      </c>
      <c r="H2" s="16" t="s">
        <v>6</v>
      </c>
      <c r="I2" s="16" t="s">
        <v>4</v>
      </c>
      <c r="J2" s="17" t="s">
        <v>8</v>
      </c>
      <c r="K2" s="17" t="s">
        <v>6</v>
      </c>
      <c r="L2" s="17" t="s">
        <v>4</v>
      </c>
      <c r="M2" s="18" t="s">
        <v>9</v>
      </c>
      <c r="N2" s="25" t="s">
        <v>6</v>
      </c>
      <c r="O2" s="18" t="s">
        <v>4</v>
      </c>
    </row>
    <row r="3" spans="1:17" ht="72.75">
      <c r="A3" s="12" t="s">
        <v>10</v>
      </c>
      <c r="B3" t="s">
        <v>11</v>
      </c>
      <c r="C3" s="9" t="s">
        <v>12</v>
      </c>
      <c r="D3" s="12" t="s">
        <v>13</v>
      </c>
      <c r="E3" t="s">
        <v>14</v>
      </c>
      <c r="F3" s="9" t="s">
        <v>15</v>
      </c>
      <c r="G3" s="19" t="s">
        <v>16</v>
      </c>
      <c r="H3" s="10" t="s">
        <v>17</v>
      </c>
      <c r="I3" s="10" t="s">
        <v>18</v>
      </c>
      <c r="J3" s="12" t="s">
        <v>19</v>
      </c>
      <c r="K3" t="s">
        <v>20</v>
      </c>
      <c r="L3" s="9" t="s">
        <v>21</v>
      </c>
      <c r="M3" s="12" t="s">
        <v>22</v>
      </c>
      <c r="N3" t="s">
        <v>23</v>
      </c>
      <c r="O3" s="9" t="s">
        <v>24</v>
      </c>
      <c r="Q3" s="2"/>
    </row>
    <row r="4" spans="1:17" ht="87">
      <c r="A4" s="12" t="s">
        <v>25</v>
      </c>
      <c r="B4" t="s">
        <v>26</v>
      </c>
      <c r="C4" t="s">
        <v>27</v>
      </c>
      <c r="D4" s="19" t="s">
        <v>28</v>
      </c>
      <c r="E4" s="10" t="s">
        <v>17</v>
      </c>
      <c r="F4" s="1"/>
      <c r="G4" s="12" t="s">
        <v>29</v>
      </c>
      <c r="H4" s="10" t="s">
        <v>17</v>
      </c>
      <c r="I4" s="9" t="s">
        <v>30</v>
      </c>
      <c r="J4" s="12" t="s">
        <v>31</v>
      </c>
      <c r="K4" s="10" t="s">
        <v>32</v>
      </c>
      <c r="L4" s="9" t="s">
        <v>33</v>
      </c>
      <c r="M4" s="12" t="s">
        <v>34</v>
      </c>
      <c r="N4" t="s">
        <v>35</v>
      </c>
      <c r="O4" s="9" t="s">
        <v>36</v>
      </c>
    </row>
    <row r="5" spans="1:17" ht="72.75">
      <c r="A5" s="12" t="s">
        <v>37</v>
      </c>
      <c r="B5" t="s">
        <v>11</v>
      </c>
      <c r="C5" s="9" t="s">
        <v>38</v>
      </c>
      <c r="D5" s="12" t="s">
        <v>39</v>
      </c>
      <c r="E5" s="10" t="s">
        <v>17</v>
      </c>
      <c r="F5" s="9" t="s">
        <v>40</v>
      </c>
      <c r="G5" s="19" t="s">
        <v>41</v>
      </c>
      <c r="H5" s="10" t="s">
        <v>17</v>
      </c>
      <c r="I5" s="21" t="s">
        <v>42</v>
      </c>
      <c r="J5" s="12" t="s">
        <v>43</v>
      </c>
      <c r="K5" s="10" t="s">
        <v>17</v>
      </c>
      <c r="L5" t="s">
        <v>44</v>
      </c>
      <c r="M5" s="12" t="s">
        <v>45</v>
      </c>
      <c r="N5" s="10" t="s">
        <v>17</v>
      </c>
      <c r="O5" t="s">
        <v>23</v>
      </c>
    </row>
    <row r="6" spans="1:17" ht="101.25">
      <c r="A6" s="12" t="s">
        <v>46</v>
      </c>
      <c r="B6" t="s">
        <v>47</v>
      </c>
      <c r="C6" s="9" t="s">
        <v>48</v>
      </c>
      <c r="D6" s="12" t="s">
        <v>49</v>
      </c>
      <c r="E6" s="21" t="s">
        <v>50</v>
      </c>
      <c r="F6" s="9" t="s">
        <v>51</v>
      </c>
      <c r="G6" s="12" t="s">
        <v>52</v>
      </c>
      <c r="H6" s="10" t="s">
        <v>17</v>
      </c>
      <c r="I6" s="9" t="s">
        <v>53</v>
      </c>
      <c r="J6" s="12" t="s">
        <v>54</v>
      </c>
      <c r="K6" s="10" t="s">
        <v>17</v>
      </c>
      <c r="L6" s="9" t="s">
        <v>55</v>
      </c>
      <c r="M6" s="12" t="s">
        <v>56</v>
      </c>
      <c r="N6" t="s">
        <v>35</v>
      </c>
      <c r="O6" s="9" t="s">
        <v>57</v>
      </c>
    </row>
    <row r="7" spans="1:17" ht="72.75">
      <c r="A7" s="12" t="s">
        <v>58</v>
      </c>
      <c r="B7" t="s">
        <v>47</v>
      </c>
      <c r="C7" s="9" t="s">
        <v>59</v>
      </c>
      <c r="D7" s="12" t="s">
        <v>60</v>
      </c>
      <c r="E7" s="10" t="s">
        <v>17</v>
      </c>
      <c r="F7" t="s">
        <v>61</v>
      </c>
      <c r="G7" s="12" t="s">
        <v>62</v>
      </c>
      <c r="H7" t="s">
        <v>63</v>
      </c>
      <c r="I7" t="s">
        <v>64</v>
      </c>
      <c r="J7" s="19" t="s">
        <v>65</v>
      </c>
      <c r="K7" s="10" t="s">
        <v>17</v>
      </c>
      <c r="L7" s="21" t="s">
        <v>66</v>
      </c>
      <c r="M7" s="12" t="s">
        <v>67</v>
      </c>
      <c r="N7" s="10" t="s">
        <v>17</v>
      </c>
      <c r="O7" t="s">
        <v>68</v>
      </c>
    </row>
    <row r="8" spans="1:17" ht="87">
      <c r="A8" s="12" t="s">
        <v>69</v>
      </c>
      <c r="B8" s="9" t="s">
        <v>70</v>
      </c>
      <c r="C8" s="9" t="s">
        <v>71</v>
      </c>
      <c r="D8" s="19" t="s">
        <v>72</v>
      </c>
      <c r="E8" s="10" t="s">
        <v>17</v>
      </c>
      <c r="F8" s="22" t="s">
        <v>73</v>
      </c>
      <c r="G8" s="19" t="s">
        <v>74</v>
      </c>
      <c r="H8" s="10" t="s">
        <v>17</v>
      </c>
      <c r="I8" s="10" t="s">
        <v>75</v>
      </c>
      <c r="J8" s="12" t="s">
        <v>76</v>
      </c>
      <c r="K8" s="10" t="s">
        <v>17</v>
      </c>
      <c r="L8" s="9" t="s">
        <v>77</v>
      </c>
      <c r="M8" s="12" t="s">
        <v>78</v>
      </c>
      <c r="N8" s="10" t="s">
        <v>79</v>
      </c>
      <c r="O8" s="9" t="s">
        <v>80</v>
      </c>
    </row>
    <row r="9" spans="1:17" ht="87">
      <c r="A9" s="12" t="s">
        <v>81</v>
      </c>
      <c r="B9" t="s">
        <v>82</v>
      </c>
      <c r="C9" s="9" t="s">
        <v>83</v>
      </c>
      <c r="D9" s="12" t="s">
        <v>84</v>
      </c>
      <c r="E9" t="s">
        <v>85</v>
      </c>
      <c r="G9" s="12" t="s">
        <v>86</v>
      </c>
      <c r="H9" s="10" t="s">
        <v>17</v>
      </c>
      <c r="I9" s="9" t="s">
        <v>87</v>
      </c>
      <c r="J9" s="12" t="s">
        <v>88</v>
      </c>
      <c r="K9" s="10" t="s">
        <v>17</v>
      </c>
      <c r="L9" s="9" t="s">
        <v>89</v>
      </c>
      <c r="M9" s="12" t="s">
        <v>90</v>
      </c>
      <c r="N9" t="s">
        <v>35</v>
      </c>
      <c r="O9" s="9" t="s">
        <v>91</v>
      </c>
    </row>
    <row r="10" spans="1:17" ht="72.75">
      <c r="A10" s="12" t="s">
        <v>92</v>
      </c>
      <c r="B10" s="9" t="s">
        <v>93</v>
      </c>
      <c r="C10" t="s">
        <v>94</v>
      </c>
      <c r="D10" s="19" t="s">
        <v>95</v>
      </c>
      <c r="E10" s="10" t="s">
        <v>96</v>
      </c>
      <c r="F10" s="1"/>
      <c r="G10" s="12" t="s">
        <v>97</v>
      </c>
      <c r="H10" s="10" t="s">
        <v>17</v>
      </c>
      <c r="I10" t="s">
        <v>98</v>
      </c>
      <c r="J10" s="12" t="s">
        <v>99</v>
      </c>
      <c r="K10" s="10" t="s">
        <v>17</v>
      </c>
      <c r="L10" s="9" t="s">
        <v>100</v>
      </c>
      <c r="M10" s="12" t="s">
        <v>101</v>
      </c>
      <c r="N10" t="s">
        <v>23</v>
      </c>
      <c r="O10" s="9" t="s">
        <v>102</v>
      </c>
    </row>
    <row r="11" spans="1:17" ht="144.75">
      <c r="A11" s="12" t="s">
        <v>103</v>
      </c>
      <c r="B11" s="9" t="s">
        <v>104</v>
      </c>
      <c r="C11" s="9" t="s">
        <v>105</v>
      </c>
      <c r="D11" s="12" t="s">
        <v>106</v>
      </c>
      <c r="E11" t="s">
        <v>107</v>
      </c>
      <c r="F11" s="9" t="s">
        <v>108</v>
      </c>
      <c r="G11" s="12" t="s">
        <v>109</v>
      </c>
      <c r="H11" s="10" t="s">
        <v>17</v>
      </c>
      <c r="I11" s="9" t="s">
        <v>110</v>
      </c>
      <c r="J11" s="20" t="s">
        <v>111</v>
      </c>
      <c r="K11" s="24"/>
      <c r="L11" s="24"/>
      <c r="M11" s="12" t="s">
        <v>112</v>
      </c>
      <c r="N11" t="s">
        <v>35</v>
      </c>
      <c r="O11" t="s">
        <v>68</v>
      </c>
    </row>
    <row r="12" spans="1:17" ht="57.75">
      <c r="A12" s="12" t="s">
        <v>113</v>
      </c>
      <c r="B12" t="s">
        <v>114</v>
      </c>
      <c r="C12" s="9" t="s">
        <v>115</v>
      </c>
      <c r="D12" s="12" t="s">
        <v>116</v>
      </c>
      <c r="E12" t="s">
        <v>117</v>
      </c>
      <c r="F12" t="s">
        <v>118</v>
      </c>
      <c r="G12" s="20" t="s">
        <v>119</v>
      </c>
      <c r="H12" s="24"/>
      <c r="I12" s="24"/>
      <c r="J12" s="12" t="s">
        <v>120</v>
      </c>
      <c r="K12" s="10" t="s">
        <v>63</v>
      </c>
      <c r="L12" s="21" t="s">
        <v>121</v>
      </c>
      <c r="M12" s="12" t="s">
        <v>122</v>
      </c>
      <c r="N12" t="s">
        <v>35</v>
      </c>
      <c r="O12" s="9" t="s">
        <v>123</v>
      </c>
    </row>
    <row r="13" spans="1:17" ht="57.75">
      <c r="A13" s="12" t="s">
        <v>124</v>
      </c>
      <c r="D13" s="12" t="s">
        <v>125</v>
      </c>
      <c r="E13" t="s">
        <v>107</v>
      </c>
      <c r="F13" s="9" t="s">
        <v>126</v>
      </c>
      <c r="G13" s="19" t="s">
        <v>127</v>
      </c>
      <c r="H13" s="10" t="s">
        <v>63</v>
      </c>
      <c r="I13" s="21" t="s">
        <v>121</v>
      </c>
      <c r="M13" s="12" t="s">
        <v>128</v>
      </c>
      <c r="N13" t="s">
        <v>35</v>
      </c>
      <c r="O13" t="s">
        <v>23</v>
      </c>
    </row>
    <row r="14" spans="1:17" ht="87">
      <c r="A14" s="12" t="s">
        <v>129</v>
      </c>
      <c r="B14" t="s">
        <v>130</v>
      </c>
      <c r="C14" s="9" t="s">
        <v>131</v>
      </c>
      <c r="D14" s="19" t="s">
        <v>132</v>
      </c>
      <c r="E14" s="10" t="s">
        <v>17</v>
      </c>
      <c r="F14" s="21" t="s">
        <v>133</v>
      </c>
      <c r="M14" s="12" t="s">
        <v>134</v>
      </c>
      <c r="N14" s="10" t="s">
        <v>17</v>
      </c>
      <c r="O14" s="9" t="s">
        <v>55</v>
      </c>
    </row>
    <row r="15" spans="1:17" ht="72.75">
      <c r="A15" s="12" t="s">
        <v>135</v>
      </c>
      <c r="B15" t="s">
        <v>136</v>
      </c>
      <c r="C15" t="s">
        <v>137</v>
      </c>
      <c r="D15" s="19" t="s">
        <v>138</v>
      </c>
      <c r="E15" s="21" t="s">
        <v>139</v>
      </c>
      <c r="F15" s="21" t="s">
        <v>140</v>
      </c>
      <c r="M15" s="12" t="s">
        <v>141</v>
      </c>
      <c r="N15" s="10" t="s">
        <v>17</v>
      </c>
      <c r="O15" s="21" t="s">
        <v>66</v>
      </c>
    </row>
    <row r="16" spans="1:17" ht="29.25">
      <c r="A16" s="13" t="s">
        <v>142</v>
      </c>
      <c r="B16" s="11"/>
      <c r="C16" s="11"/>
      <c r="D16" s="19" t="s">
        <v>143</v>
      </c>
      <c r="E16" s="10" t="s">
        <v>144</v>
      </c>
      <c r="F16" t="s">
        <v>118</v>
      </c>
      <c r="M16" s="12" t="s">
        <v>145</v>
      </c>
      <c r="N16" s="10" t="s">
        <v>17</v>
      </c>
      <c r="O16" s="9" t="s">
        <v>146</v>
      </c>
    </row>
    <row r="17" spans="1:15">
      <c r="A17" s="12" t="s">
        <v>147</v>
      </c>
      <c r="B17" s="10" t="s">
        <v>148</v>
      </c>
      <c r="C17" s="10" t="s">
        <v>149</v>
      </c>
      <c r="D17" s="13" t="s">
        <v>150</v>
      </c>
      <c r="E17" s="23"/>
      <c r="F17" s="23"/>
      <c r="M17" s="12" t="s">
        <v>151</v>
      </c>
      <c r="N17" s="10" t="s">
        <v>17</v>
      </c>
      <c r="O17" t="s">
        <v>23</v>
      </c>
    </row>
    <row r="18" spans="1:15" ht="57.75">
      <c r="D18" s="12" t="s">
        <v>152</v>
      </c>
      <c r="E18" s="10" t="s">
        <v>17</v>
      </c>
      <c r="F18" s="9" t="s">
        <v>153</v>
      </c>
      <c r="M18" s="12" t="s">
        <v>154</v>
      </c>
      <c r="N18" t="s">
        <v>35</v>
      </c>
      <c r="O18" t="s">
        <v>155</v>
      </c>
    </row>
    <row r="19" spans="1:15">
      <c r="D19" s="20" t="s">
        <v>119</v>
      </c>
      <c r="E19" s="24"/>
      <c r="F19" s="24"/>
      <c r="M19" s="12"/>
    </row>
    <row r="20" spans="1:15" ht="72.75">
      <c r="D20" s="19" t="s">
        <v>156</v>
      </c>
      <c r="E20" s="9" t="s">
        <v>93</v>
      </c>
      <c r="F20" t="s">
        <v>94</v>
      </c>
      <c r="M20" s="20" t="s">
        <v>157</v>
      </c>
      <c r="N20" s="11"/>
      <c r="O20" s="11"/>
    </row>
    <row r="21" spans="1:15">
      <c r="D21" s="13" t="s">
        <v>157</v>
      </c>
      <c r="E21" s="23"/>
      <c r="F21" s="23"/>
      <c r="M21" s="19" t="s">
        <v>158</v>
      </c>
      <c r="N21" s="10" t="s">
        <v>17</v>
      </c>
      <c r="O21" t="s">
        <v>44</v>
      </c>
    </row>
    <row r="22" spans="1:15">
      <c r="D22" s="19" t="s">
        <v>159</v>
      </c>
      <c r="E22" s="1"/>
      <c r="F22" s="1"/>
    </row>
    <row r="1048567" spans="13:13">
      <c r="M1048567" s="12"/>
    </row>
    <row r="1048568" spans="13:13">
      <c r="M1048568" s="12"/>
    </row>
    <row r="1048569" spans="13:13">
      <c r="M1048569" s="12"/>
    </row>
    <row r="1048570" spans="13:13">
      <c r="M1048570" s="12"/>
    </row>
    <row r="1048571" spans="13:13">
      <c r="M1048571" s="12"/>
    </row>
    <row r="1048572" spans="13:13">
      <c r="M1048572" s="12"/>
    </row>
    <row r="1048573" spans="13:13">
      <c r="M1048573" s="12"/>
    </row>
    <row r="1048574" spans="13:13">
      <c r="M1048574" s="12"/>
    </row>
    <row r="1048575" spans="13:13">
      <c r="M1048575" s="12"/>
    </row>
    <row r="1048576" spans="13:13">
      <c r="M1048576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950-CD64-4BA6-86F5-8BA1CE789B84}">
  <dimension ref="A1:AB17"/>
  <sheetViews>
    <sheetView tabSelected="1" workbookViewId="0">
      <selection activeCell="D10" sqref="D10"/>
    </sheetView>
  </sheetViews>
  <sheetFormatPr defaultRowHeight="15"/>
  <cols>
    <col min="1" max="12" width="23.42578125" customWidth="1"/>
    <col min="14" max="14" width="18.42578125" customWidth="1"/>
  </cols>
  <sheetData>
    <row r="1" spans="1:28">
      <c r="A1" s="39" t="s">
        <v>2</v>
      </c>
      <c r="B1" s="39"/>
      <c r="C1" s="37" t="s">
        <v>5</v>
      </c>
      <c r="D1" s="38" t="s">
        <v>160</v>
      </c>
      <c r="E1" s="36" t="s">
        <v>7</v>
      </c>
      <c r="F1" s="36" t="s">
        <v>160</v>
      </c>
      <c r="M1" s="1"/>
    </row>
    <row r="2" spans="1:28">
      <c r="A2" s="50" t="s">
        <v>147</v>
      </c>
      <c r="C2" s="51" t="s">
        <v>159</v>
      </c>
      <c r="D2" s="52">
        <v>372.7</v>
      </c>
      <c r="E2" s="50" t="s">
        <v>16</v>
      </c>
      <c r="F2" s="50">
        <v>104.6</v>
      </c>
      <c r="H2" s="2" t="s">
        <v>161</v>
      </c>
      <c r="I2" t="s">
        <v>162</v>
      </c>
      <c r="U2" s="2"/>
      <c r="AB2" s="2"/>
    </row>
    <row r="3" spans="1:28">
      <c r="A3" s="50" t="s">
        <v>81</v>
      </c>
      <c r="C3" s="51" t="s">
        <v>163</v>
      </c>
      <c r="D3" s="52">
        <v>464.4</v>
      </c>
      <c r="E3" s="50" t="s">
        <v>41</v>
      </c>
      <c r="F3" s="50">
        <v>77.599999999999994</v>
      </c>
    </row>
    <row r="4" spans="1:28">
      <c r="C4" s="30" t="s">
        <v>138</v>
      </c>
      <c r="D4" s="4">
        <v>140.80000000000001</v>
      </c>
      <c r="E4" t="s">
        <v>164</v>
      </c>
      <c r="F4">
        <v>71.599999999999994</v>
      </c>
    </row>
    <row r="5" spans="1:28">
      <c r="C5" s="30" t="s">
        <v>132</v>
      </c>
      <c r="D5" s="4">
        <v>116</v>
      </c>
    </row>
    <row r="6" spans="1:28">
      <c r="C6" s="33" t="s">
        <v>143</v>
      </c>
      <c r="D6" s="7">
        <v>93</v>
      </c>
    </row>
    <row r="8" spans="1:28" ht="43.5">
      <c r="A8" s="41" t="s">
        <v>8</v>
      </c>
      <c r="B8" s="42" t="s">
        <v>165</v>
      </c>
      <c r="C8" s="43" t="s">
        <v>160</v>
      </c>
      <c r="D8" s="44" t="s">
        <v>9</v>
      </c>
      <c r="E8" s="46" t="s">
        <v>165</v>
      </c>
      <c r="F8" s="45" t="s">
        <v>160</v>
      </c>
    </row>
    <row r="9" spans="1:28">
      <c r="A9" s="51" t="s">
        <v>166</v>
      </c>
      <c r="B9" s="31"/>
      <c r="C9" s="4">
        <v>127.5</v>
      </c>
      <c r="D9" s="50" t="s">
        <v>158</v>
      </c>
      <c r="E9" s="31"/>
      <c r="F9" s="4">
        <v>262.10000000000002</v>
      </c>
    </row>
    <row r="10" spans="1:28">
      <c r="A10" s="51" t="s">
        <v>88</v>
      </c>
      <c r="B10">
        <v>5968</v>
      </c>
      <c r="C10" s="32"/>
      <c r="D10" s="50" t="s">
        <v>90</v>
      </c>
      <c r="E10" s="31"/>
      <c r="F10" s="4">
        <v>116.3</v>
      </c>
    </row>
    <row r="11" spans="1:28">
      <c r="A11" s="30" t="s">
        <v>167</v>
      </c>
      <c r="B11">
        <v>5820</v>
      </c>
      <c r="C11" s="32"/>
      <c r="D11" t="s">
        <v>145</v>
      </c>
      <c r="E11">
        <v>3753</v>
      </c>
      <c r="F11" s="32"/>
    </row>
    <row r="12" spans="1:28">
      <c r="A12" s="30" t="s">
        <v>168</v>
      </c>
      <c r="B12">
        <v>1881</v>
      </c>
      <c r="C12" s="32"/>
      <c r="D12" t="s">
        <v>169</v>
      </c>
      <c r="E12">
        <v>2822</v>
      </c>
      <c r="F12" s="32"/>
    </row>
    <row r="13" spans="1:28">
      <c r="A13" s="33" t="s">
        <v>99</v>
      </c>
      <c r="B13" s="34">
        <v>1786</v>
      </c>
      <c r="C13" s="35"/>
      <c r="D13" s="34" t="s">
        <v>170</v>
      </c>
      <c r="E13" s="34">
        <v>2794</v>
      </c>
      <c r="F13" s="35"/>
    </row>
    <row r="15" spans="1:28">
      <c r="A15" s="40" t="s">
        <v>171</v>
      </c>
    </row>
    <row r="16" spans="1:28">
      <c r="A16" s="2" t="s">
        <v>172</v>
      </c>
    </row>
    <row r="17" spans="1:1">
      <c r="A17" s="2" t="s">
        <v>173</v>
      </c>
    </row>
  </sheetData>
  <hyperlinks>
    <hyperlink ref="A16" r:id="rId1" xr:uid="{DA519A2A-CB74-4487-9E1B-099DFA43B182}"/>
    <hyperlink ref="A17" r:id="rId2" xr:uid="{7143C102-9BDD-4149-BC22-4CC4F739511F}"/>
    <hyperlink ref="H2" r:id="rId3" xr:uid="{BF9BE60B-2ECA-42CE-879D-97420689A04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CF45-D2F8-44F7-85AE-B158EFC75D81}">
  <dimension ref="A1:F14"/>
  <sheetViews>
    <sheetView workbookViewId="0">
      <selection activeCell="E18" sqref="E18"/>
    </sheetView>
  </sheetViews>
  <sheetFormatPr defaultRowHeight="15"/>
  <cols>
    <col min="2" max="2" width="50.42578125" customWidth="1"/>
    <col min="4" max="4" width="56.42578125" customWidth="1"/>
    <col min="6" max="6" width="58.140625" customWidth="1"/>
  </cols>
  <sheetData>
    <row r="1" spans="1:6">
      <c r="A1" s="49" t="s">
        <v>174</v>
      </c>
      <c r="B1" s="48"/>
      <c r="C1" s="47" t="s">
        <v>175</v>
      </c>
      <c r="D1" s="48"/>
      <c r="E1" s="47" t="s">
        <v>176</v>
      </c>
      <c r="F1" s="48"/>
    </row>
    <row r="2" spans="1:6">
      <c r="A2" s="5">
        <v>0.63</v>
      </c>
      <c r="B2" s="4" t="s">
        <v>177</v>
      </c>
      <c r="C2" s="3">
        <v>0.79</v>
      </c>
      <c r="D2" s="4" t="s">
        <v>177</v>
      </c>
      <c r="E2" s="3">
        <v>0.5</v>
      </c>
      <c r="F2" s="4" t="s">
        <v>177</v>
      </c>
    </row>
    <row r="3" spans="1:6">
      <c r="A3" s="5">
        <v>0.61</v>
      </c>
      <c r="B3" s="4" t="s">
        <v>178</v>
      </c>
      <c r="C3" s="3">
        <v>0.8</v>
      </c>
      <c r="D3" s="4" t="s">
        <v>178</v>
      </c>
      <c r="E3" s="3">
        <v>0.45</v>
      </c>
      <c r="F3" s="4" t="s">
        <v>178</v>
      </c>
    </row>
    <row r="4" spans="1:6">
      <c r="A4" s="5">
        <v>0.6</v>
      </c>
      <c r="B4" s="4" t="s">
        <v>179</v>
      </c>
      <c r="C4" s="3">
        <v>0.81</v>
      </c>
      <c r="D4" s="4" t="s">
        <v>179</v>
      </c>
      <c r="E4" s="3">
        <v>0.48</v>
      </c>
      <c r="F4" s="4" t="s">
        <v>179</v>
      </c>
    </row>
    <row r="5" spans="1:6">
      <c r="A5" s="5">
        <v>0.59</v>
      </c>
      <c r="B5" s="4" t="s">
        <v>180</v>
      </c>
      <c r="C5" s="3">
        <v>0.65</v>
      </c>
      <c r="D5" s="4" t="s">
        <v>180</v>
      </c>
      <c r="E5" s="3">
        <v>0.5</v>
      </c>
      <c r="F5" s="4" t="s">
        <v>180</v>
      </c>
    </row>
    <row r="6" spans="1:6">
      <c r="A6" s="5">
        <v>0.53</v>
      </c>
      <c r="B6" s="4" t="s">
        <v>159</v>
      </c>
      <c r="C6" s="3">
        <v>0.74</v>
      </c>
      <c r="D6" s="4" t="s">
        <v>159</v>
      </c>
      <c r="E6" s="3">
        <v>0.32</v>
      </c>
      <c r="F6" s="4" t="s">
        <v>159</v>
      </c>
    </row>
    <row r="7" spans="1:6">
      <c r="A7" s="5">
        <v>0.53</v>
      </c>
      <c r="B7" s="4" t="s">
        <v>181</v>
      </c>
      <c r="C7" s="3">
        <v>0.72</v>
      </c>
      <c r="D7" s="4" t="s">
        <v>181</v>
      </c>
      <c r="E7" s="3">
        <v>0.32</v>
      </c>
      <c r="F7" s="4" t="s">
        <v>181</v>
      </c>
    </row>
    <row r="8" spans="1:6">
      <c r="A8" s="5">
        <v>0.51</v>
      </c>
      <c r="B8" s="4" t="s">
        <v>182</v>
      </c>
      <c r="C8" s="3">
        <v>0.42</v>
      </c>
      <c r="D8" s="4" t="s">
        <v>182</v>
      </c>
      <c r="E8" s="3">
        <v>0.7</v>
      </c>
      <c r="F8" s="4" t="s">
        <v>182</v>
      </c>
    </row>
    <row r="9" spans="1:6">
      <c r="A9" s="5">
        <v>0.49</v>
      </c>
      <c r="B9" s="4" t="s">
        <v>152</v>
      </c>
      <c r="C9" s="3">
        <v>0.6</v>
      </c>
      <c r="D9" s="4" t="s">
        <v>152</v>
      </c>
      <c r="E9" s="3">
        <v>0.4</v>
      </c>
      <c r="F9" s="4" t="s">
        <v>152</v>
      </c>
    </row>
    <row r="10" spans="1:6">
      <c r="A10" s="5">
        <v>0.48</v>
      </c>
      <c r="B10" s="4" t="s">
        <v>147</v>
      </c>
      <c r="C10" s="3">
        <v>0.67</v>
      </c>
      <c r="D10" s="4" t="s">
        <v>147</v>
      </c>
      <c r="E10" s="3">
        <v>0.31</v>
      </c>
      <c r="F10" s="4" t="s">
        <v>147</v>
      </c>
    </row>
    <row r="11" spans="1:6">
      <c r="A11" s="6">
        <v>0.55000000000000004</v>
      </c>
      <c r="B11" s="7" t="s">
        <v>183</v>
      </c>
      <c r="C11" s="8">
        <v>0.69</v>
      </c>
      <c r="D11" s="7" t="s">
        <v>184</v>
      </c>
      <c r="E11" s="8">
        <v>0.44</v>
      </c>
      <c r="F11" s="7" t="s">
        <v>185</v>
      </c>
    </row>
    <row r="13" spans="1:6">
      <c r="A13" s="2" t="s">
        <v>186</v>
      </c>
      <c r="E13" s="1" t="s">
        <v>187</v>
      </c>
    </row>
    <row r="14" spans="1:6">
      <c r="A14" t="s">
        <v>188</v>
      </c>
      <c r="E14" s="1" t="s">
        <v>189</v>
      </c>
    </row>
  </sheetData>
  <mergeCells count="3">
    <mergeCell ref="E1:F1"/>
    <mergeCell ref="C1:D1"/>
    <mergeCell ref="A1:B1"/>
  </mergeCells>
  <conditionalFormatting sqref="C2:C10 E2:E10">
    <cfRule type="cellIs" dxfId="0" priority="1" operator="greaterThan">
      <formula>0.5</formula>
    </cfRule>
  </conditionalFormatting>
  <hyperlinks>
    <hyperlink ref="A13" r:id="rId1" xr:uid="{10599F39-881A-438F-8833-8078147440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D291-8284-4783-898F-B6F89DCF49DD}">
  <dimension ref="A1:D21"/>
  <sheetViews>
    <sheetView topLeftCell="A2" workbookViewId="0">
      <selection activeCell="D12" sqref="D12"/>
    </sheetView>
  </sheetViews>
  <sheetFormatPr defaultRowHeight="15"/>
  <cols>
    <col min="1" max="1" width="38.140625" customWidth="1"/>
    <col min="2" max="2" width="23.140625" customWidth="1"/>
    <col min="3" max="3" width="25.28515625" customWidth="1"/>
    <col min="4" max="4" width="21" customWidth="1"/>
  </cols>
  <sheetData>
    <row r="1" spans="1:4">
      <c r="A1" s="29" t="s">
        <v>190</v>
      </c>
    </row>
    <row r="2" spans="1:4">
      <c r="A2" t="s">
        <v>191</v>
      </c>
    </row>
    <row r="3" spans="1:4">
      <c r="C3" t="s">
        <v>192</v>
      </c>
      <c r="D3" s="27">
        <v>336617495</v>
      </c>
    </row>
    <row r="4" spans="1:4">
      <c r="A4" s="26" t="s">
        <v>193</v>
      </c>
      <c r="B4" s="26" t="s">
        <v>194</v>
      </c>
      <c r="C4" s="26" t="s">
        <v>195</v>
      </c>
    </row>
    <row r="5" spans="1:4">
      <c r="A5" t="s">
        <v>196</v>
      </c>
      <c r="B5" s="3">
        <v>8.3000000000000004E-2</v>
      </c>
      <c r="C5">
        <f>$D$3*B5</f>
        <v>27939252.085000001</v>
      </c>
    </row>
    <row r="6" spans="1:4">
      <c r="A6" t="s">
        <v>197</v>
      </c>
      <c r="B6" s="3">
        <v>7.3999999999999996E-2</v>
      </c>
      <c r="C6">
        <f t="shared" ref="C6:C13" si="0">$D$3*B6</f>
        <v>24909694.629999999</v>
      </c>
    </row>
    <row r="7" spans="1:4">
      <c r="A7" t="s">
        <v>198</v>
      </c>
      <c r="B7" s="3">
        <v>7.5999999999999998E-2</v>
      </c>
      <c r="C7">
        <f t="shared" si="0"/>
        <v>25582929.620000001</v>
      </c>
    </row>
    <row r="8" spans="1:4">
      <c r="A8" t="s">
        <v>199</v>
      </c>
      <c r="B8" s="3">
        <v>0.106</v>
      </c>
      <c r="C8">
        <f t="shared" si="0"/>
        <v>35681454.469999999</v>
      </c>
    </row>
    <row r="9" spans="1:4">
      <c r="A9" t="s">
        <v>200</v>
      </c>
      <c r="B9" s="3">
        <v>0.16200000000000001</v>
      </c>
      <c r="C9">
        <f t="shared" si="0"/>
        <v>54532034.190000005</v>
      </c>
    </row>
    <row r="10" spans="1:4">
      <c r="A10" t="s">
        <v>201</v>
      </c>
      <c r="B10" s="3">
        <v>0.123</v>
      </c>
      <c r="C10">
        <f t="shared" si="0"/>
        <v>41403951.884999998</v>
      </c>
    </row>
    <row r="11" spans="1:4">
      <c r="A11" t="s">
        <v>202</v>
      </c>
      <c r="B11" s="3">
        <v>0.16400000000000001</v>
      </c>
      <c r="C11">
        <f t="shared" si="0"/>
        <v>55205269.18</v>
      </c>
    </row>
    <row r="12" spans="1:4">
      <c r="A12" t="s">
        <v>203</v>
      </c>
      <c r="B12" s="3">
        <v>9.1999999999999998E-2</v>
      </c>
      <c r="C12">
        <f t="shared" si="0"/>
        <v>30968809.539999999</v>
      </c>
    </row>
    <row r="13" spans="1:4">
      <c r="A13" s="27" t="s">
        <v>204</v>
      </c>
      <c r="B13" s="3">
        <v>0.11899999999999999</v>
      </c>
      <c r="C13">
        <f t="shared" si="0"/>
        <v>40057481.905000001</v>
      </c>
    </row>
    <row r="14" spans="1:4">
      <c r="A14" s="11"/>
      <c r="B14" s="1" t="s">
        <v>205</v>
      </c>
      <c r="C14">
        <f>SUM(C5:C13)</f>
        <v>336280877.505</v>
      </c>
    </row>
    <row r="16" spans="1:4">
      <c r="A16" t="s">
        <v>206</v>
      </c>
    </row>
    <row r="17" spans="1:3">
      <c r="A17" s="28" t="s">
        <v>207</v>
      </c>
    </row>
    <row r="18" spans="1:3">
      <c r="A18" s="26" t="s">
        <v>208</v>
      </c>
      <c r="B18" s="26" t="s">
        <v>209</v>
      </c>
      <c r="C18" s="26" t="s">
        <v>210</v>
      </c>
    </row>
    <row r="19" spans="1:3">
      <c r="A19" t="s">
        <v>211</v>
      </c>
      <c r="B19" s="3">
        <v>0.28999999999999998</v>
      </c>
      <c r="C19">
        <f>$D$3*B19</f>
        <v>97619073.549999997</v>
      </c>
    </row>
    <row r="20" spans="1:3">
      <c r="A20" t="s">
        <v>212</v>
      </c>
      <c r="B20" s="3">
        <v>0.52</v>
      </c>
      <c r="C20">
        <f t="shared" ref="C20:C21" si="1">$D$3*B20</f>
        <v>175041097.40000001</v>
      </c>
    </row>
    <row r="21" spans="1:3">
      <c r="A21" t="s">
        <v>213</v>
      </c>
      <c r="B21" s="3">
        <v>0.19</v>
      </c>
      <c r="C21">
        <f t="shared" si="1"/>
        <v>63957324.050000004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Roe, Elena</cp:lastModifiedBy>
  <cp:revision/>
  <dcterms:created xsi:type="dcterms:W3CDTF">2024-06-18T13:46:30Z</dcterms:created>
  <dcterms:modified xsi:type="dcterms:W3CDTF">2024-06-28T14:36:47Z</dcterms:modified>
  <cp:category/>
  <cp:contentStatus/>
</cp:coreProperties>
</file>