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minimized="1" xWindow="0" yWindow="0" windowWidth="25600" windowHeight="147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4" l="1"/>
  <c r="D3" i="4"/>
  <c r="D2" i="4"/>
  <c r="D4" i="4"/>
  <c r="D28" i="4"/>
  <c r="D11" i="4"/>
  <c r="D5" i="4"/>
  <c r="D35" i="4"/>
  <c r="D31" i="4"/>
  <c r="D43" i="4"/>
  <c r="D41" i="4"/>
  <c r="D32" i="4"/>
  <c r="D18" i="4"/>
  <c r="D6" i="4"/>
  <c r="D36" i="4"/>
  <c r="D37" i="4"/>
  <c r="D23" i="4"/>
  <c r="D26" i="4"/>
  <c r="D38" i="4"/>
  <c r="D44" i="4"/>
  <c r="D20" i="4"/>
  <c r="D45" i="4"/>
  <c r="D16" i="4"/>
  <c r="D7" i="4"/>
  <c r="D46" i="4"/>
  <c r="D47" i="4"/>
  <c r="D33" i="4"/>
  <c r="D22" i="4"/>
  <c r="D17" i="4"/>
  <c r="D14" i="4"/>
  <c r="D9" i="4"/>
  <c r="D15" i="4"/>
  <c r="D8" i="4"/>
  <c r="D30" i="4"/>
  <c r="D34" i="4"/>
  <c r="D39" i="4"/>
  <c r="D27" i="4"/>
  <c r="D21" i="4"/>
  <c r="D10" i="4"/>
  <c r="D48" i="4"/>
  <c r="D40" i="4"/>
  <c r="D24" i="4"/>
  <c r="D19" i="4"/>
  <c r="D13" i="4"/>
  <c r="D29" i="4"/>
  <c r="D49" i="4"/>
  <c r="D50" i="4"/>
  <c r="D25" i="4"/>
  <c r="D1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I15" i="3"/>
  <c r="J15" i="3"/>
  <c r="I16" i="3"/>
  <c r="J16" i="3"/>
  <c r="I17" i="3"/>
  <c r="J17" i="3"/>
  <c r="J18" i="3"/>
  <c r="J19" i="3"/>
  <c r="J20" i="3"/>
  <c r="J14" i="3"/>
  <c r="I20" i="3"/>
  <c r="I18" i="3"/>
  <c r="I19" i="3"/>
  <c r="I14" i="3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<sst xmlns="http://schemas.openxmlformats.org/spreadsheetml/2006/main" count="289" uniqueCount="213">
  <si>
    <t>OID</t>
  </si>
  <si>
    <t>PROP_CODE</t>
  </si>
  <si>
    <t>Count_PROP_CODE</t>
  </si>
  <si>
    <t>Misc, operating assessed</t>
  </si>
  <si>
    <t>Misc, residential zone, historical</t>
  </si>
  <si>
    <t>Misc, residential zone, open space</t>
  </si>
  <si>
    <t>Misc, commercial zone, improved</t>
  </si>
  <si>
    <t>Misc, commercial zone, historical</t>
  </si>
  <si>
    <t>Misc, commercial zone, open space</t>
  </si>
  <si>
    <t>Misc, tract land, open space</t>
  </si>
  <si>
    <t>Misc, recreation, improved, SHS</t>
  </si>
  <si>
    <t>Misc, recreation, open space</t>
  </si>
  <si>
    <t>Misc, recreation, timeshare</t>
  </si>
  <si>
    <t>Misc, potential development, condominium</t>
  </si>
  <si>
    <t>Residential land, vacant</t>
  </si>
  <si>
    <t>Residential land, improved</t>
  </si>
  <si>
    <t>Residential condominium</t>
  </si>
  <si>
    <t>Residential waterfront</t>
  </si>
  <si>
    <t>Residential exempt</t>
  </si>
  <si>
    <t>Residential land, commercial zone, improved</t>
  </si>
  <si>
    <t>Residential land, commercial zone, condominium</t>
  </si>
  <si>
    <t>Residential land, commercial zone</t>
  </si>
  <si>
    <t>Rural homesite (EFU zone within water district)</t>
  </si>
  <si>
    <t>Residential land, industrial zone, improved</t>
  </si>
  <si>
    <t>Residential land</t>
  </si>
  <si>
    <t>Residential land, unzoned farm land, vacant</t>
  </si>
  <si>
    <t>Residential land, unzoned farm land, improved</t>
  </si>
  <si>
    <t>Residential land, EFU</t>
  </si>
  <si>
    <t>Res, EFU, Imp in a water dist</t>
  </si>
  <si>
    <t>Residential land, misc, vacant</t>
  </si>
  <si>
    <t>Residential land, misc, improved</t>
  </si>
  <si>
    <t>Lakefront land, vacant</t>
  </si>
  <si>
    <t>Lakefront land, improved</t>
  </si>
  <si>
    <t>Residential, not farm or forest</t>
  </si>
  <si>
    <t>Residential land, multiple special assignments, improved</t>
  </si>
  <si>
    <t>Residential land, potential development, vacant</t>
  </si>
  <si>
    <t>Residential land, potential development, improved</t>
  </si>
  <si>
    <t>Residential land, potential development, condominium</t>
  </si>
  <si>
    <t>Commercial land, vacant</t>
  </si>
  <si>
    <t>Commercial land, improved</t>
  </si>
  <si>
    <t>Commercial, vacant, condominium</t>
  </si>
  <si>
    <t>Commercial, vacant, waterfront</t>
  </si>
  <si>
    <t>Commercial land, residential zone, improved</t>
  </si>
  <si>
    <t>Commercial land, residential zone, state responsibility</t>
  </si>
  <si>
    <t>Commercial land, commercial zone, improved</t>
  </si>
  <si>
    <t>Commercial land, commercial zone</t>
  </si>
  <si>
    <t>Commercial land, industrial zone</t>
  </si>
  <si>
    <t>Commercial land, industrial zone, improved</t>
  </si>
  <si>
    <t>Commercial land, industrial zone, condominium</t>
  </si>
  <si>
    <t>Commercial land</t>
  </si>
  <si>
    <t>Commercial land, unzoned farm land, vacant</t>
  </si>
  <si>
    <t>Commercial land, unzoned farm land, improved</t>
  </si>
  <si>
    <t>Commercial land, EFU zone</t>
  </si>
  <si>
    <t>Commercial land, misc, vacant</t>
  </si>
  <si>
    <t>Commercial land, misc, improved</t>
  </si>
  <si>
    <t>Commercial land, permanent farm use disqualification, vacant</t>
  </si>
  <si>
    <t>Commercial land, permanent farm use disqualification, improved</t>
  </si>
  <si>
    <t>Commercial land, permanent farm use disqualification, manufactured</t>
  </si>
  <si>
    <t>Commercial land, multiple special assignments, vacant</t>
  </si>
  <si>
    <t>Commercial land, potential development, vacant</t>
  </si>
  <si>
    <t>Commercial land, potential development, improved</t>
  </si>
  <si>
    <t>Commercial land, potential development, condominium</t>
  </si>
  <si>
    <t>Industrial land</t>
  </si>
  <si>
    <t>Industrial land, vacant</t>
  </si>
  <si>
    <t>Industrial land, improved</t>
  </si>
  <si>
    <t>Department of Revenue appraised industrial</t>
  </si>
  <si>
    <t>Industrial land, residential zone, improved</t>
  </si>
  <si>
    <t>Industrial land, residential zone, state responsibility</t>
  </si>
  <si>
    <t>Industrial land, commercial zone, improved</t>
  </si>
  <si>
    <t>Industrial land, commercial zone, state responsibility</t>
  </si>
  <si>
    <t>Industrial land, industrial zone, improved</t>
  </si>
  <si>
    <t>Industrial land, unzoned farm land, vacant</t>
  </si>
  <si>
    <t>Industrial land, unzoned farm land, improved</t>
  </si>
  <si>
    <t>Industrial land, unzoned farm land, state responsibility</t>
  </si>
  <si>
    <t>Industrial land, unzoned farm land</t>
  </si>
  <si>
    <t>Industrial land, EFU, improved</t>
  </si>
  <si>
    <t>Industrial land, misc, vacant</t>
  </si>
  <si>
    <t>Industrial land, misc, improved</t>
  </si>
  <si>
    <t>Industrial land, permanent farm use disqualification, vacant</t>
  </si>
  <si>
    <t>Industrial land, permanent farm use disqualification, improved</t>
  </si>
  <si>
    <t>Industrial land, permanent farm use disqualification, manufactured</t>
  </si>
  <si>
    <t>Industrial land, multiple special assignments, improved</t>
  </si>
  <si>
    <t>Industrial land, multiple special assignments, condominium</t>
  </si>
  <si>
    <t>Industrial land, potential development, vacant</t>
  </si>
  <si>
    <t>Industrial land, potential development, improved</t>
  </si>
  <si>
    <t>Industrial land, potential development, condominium</t>
  </si>
  <si>
    <t>Industrial land, potential development, manufactured structure</t>
  </si>
  <si>
    <t>Tract land, vacant</t>
  </si>
  <si>
    <t>Tract land, improved</t>
  </si>
  <si>
    <t>Tract land, industrial zone, improved</t>
  </si>
  <si>
    <t>Tract land, unzoned farm land, vacant</t>
  </si>
  <si>
    <t>Tract land, unzoned farm land, improved</t>
  </si>
  <si>
    <t>Tract land, EFU</t>
  </si>
  <si>
    <t>Tract land, EFU, vacant</t>
  </si>
  <si>
    <t>Tract land, EFU, improved</t>
  </si>
  <si>
    <t>Tract land, misc, vacant</t>
  </si>
  <si>
    <t>Tract land, misc, improved</t>
  </si>
  <si>
    <t>Lakefront tract land, vacant</t>
  </si>
  <si>
    <t>Lakefront tract land, improved</t>
  </si>
  <si>
    <t>Tract land, permanent farm use disqualification, manufactured struc</t>
  </si>
  <si>
    <t>Tract land, potential development, vacant</t>
  </si>
  <si>
    <t>Tract land, potential development, improved</t>
  </si>
  <si>
    <t>Tract land, potential development, condominium</t>
  </si>
  <si>
    <t>Farm land, vacant</t>
  </si>
  <si>
    <t>Farm land - limited by ownership rights (e.g. easements)</t>
  </si>
  <si>
    <t>Zoned farm land (EFU</t>
  </si>
  <si>
    <t>Unzoned farm property</t>
  </si>
  <si>
    <t>Non EFU farmland vacant</t>
  </si>
  <si>
    <t>Non EFU farmland improved</t>
  </si>
  <si>
    <t>Farm land, unzoned farm land, condominium</t>
  </si>
  <si>
    <t>Farm land, unzoned farm land, partially exempt</t>
  </si>
  <si>
    <t>Farm land, unzoned farm land, waterfront</t>
  </si>
  <si>
    <t>EFU farmland vacant</t>
  </si>
  <si>
    <t>EFU farmland improved</t>
  </si>
  <si>
    <t>Farm land, misc, vacant</t>
  </si>
  <si>
    <t>Farm land, misc, improved</t>
  </si>
  <si>
    <t>Farm land, permanent farm use disqualification, improved</t>
  </si>
  <si>
    <t>Farm land, permanent farm use disqualification, condominium</t>
  </si>
  <si>
    <t>Farm land, permanent farm use disqualification, state responsibilit</t>
  </si>
  <si>
    <t>Farm land, permanent farm use disqualification, partially exempt</t>
  </si>
  <si>
    <t>Farm land, permanent farm use disqualification, taxable leased</t>
  </si>
  <si>
    <t>Farm land, permanent farm use disqualification, waterfront</t>
  </si>
  <si>
    <t>Farm land, potential development, condominium</t>
  </si>
  <si>
    <t>Farm land, potential development, partially exempt</t>
  </si>
  <si>
    <t>Forest land, vacant</t>
  </si>
  <si>
    <t>Forest land, misc, vacant</t>
  </si>
  <si>
    <t>Forest land, improved</t>
  </si>
  <si>
    <t>Designated forest land and-or SWO vacant</t>
  </si>
  <si>
    <t>Designated forest land and-or SWO improved</t>
  </si>
  <si>
    <t>Forest land, unzoned farm land, condominium</t>
  </si>
  <si>
    <t>Forest land, unzoned farm land, partially exempt</t>
  </si>
  <si>
    <t>Forest land, unzoned farm land, waterfront</t>
  </si>
  <si>
    <t>Forest land, unzoned farm land, misc</t>
  </si>
  <si>
    <t>Reforest land, vacant</t>
  </si>
  <si>
    <t>Reforest land, improved</t>
  </si>
  <si>
    <t>Forest land, permanent farm use disqualification, improved</t>
  </si>
  <si>
    <t>Forest land, permanent farm use disqualification, condominium</t>
  </si>
  <si>
    <t>Forest land, permanent farm use disqualification, state responsibil</t>
  </si>
  <si>
    <t>Forest land, permanent farm use disqualification, partially exempt</t>
  </si>
  <si>
    <t>Forest land, permanent farm use disqualification, mobile home parks</t>
  </si>
  <si>
    <t>Forest land, permanent farm use disqualification, misc</t>
  </si>
  <si>
    <t>Forest land, misc. special assessment</t>
  </si>
  <si>
    <t>Forest land, misc. special assessment, improved</t>
  </si>
  <si>
    <t>Multiple housing land, vacant</t>
  </si>
  <si>
    <t>Multiple housing, improved</t>
  </si>
  <si>
    <t>Manufactured structure park</t>
  </si>
  <si>
    <t>Multiple-family land, residential zone, improved</t>
  </si>
  <si>
    <t>Multiple-family land, commercial zone, improved</t>
  </si>
  <si>
    <t>Multiple-family land, commercial zone</t>
  </si>
  <si>
    <t>Multiple-family land, industrial zone, improved</t>
  </si>
  <si>
    <t>Multiple-family land, unzoned farm land, vacant</t>
  </si>
  <si>
    <t>Multiple-family land, unzoned farm land, improved</t>
  </si>
  <si>
    <t>Multiple-family land, EFU, condominium</t>
  </si>
  <si>
    <t>Multiple-family land, misc, vacant</t>
  </si>
  <si>
    <t>Multiple-family land, misc, improved</t>
  </si>
  <si>
    <t>Multiple-family land, misc</t>
  </si>
  <si>
    <t>Multiple-family land, permanent farm use disqualification, vacant</t>
  </si>
  <si>
    <t>Multiple-family land, permanent farm use disqualification, improved</t>
  </si>
  <si>
    <t>Multiple-family land, permanent farm use disqualification, manufact</t>
  </si>
  <si>
    <t>Multiple-family land, multiple special assignments, improved</t>
  </si>
  <si>
    <t>Multiple-family land, potential development, condominium</t>
  </si>
  <si>
    <t>Recreation land, vacant</t>
  </si>
  <si>
    <t>Recreation land, improved</t>
  </si>
  <si>
    <t>Recreation land, residential zone</t>
  </si>
  <si>
    <t>Summer home on government owned land</t>
  </si>
  <si>
    <t>Recreation land, EFU zone</t>
  </si>
  <si>
    <t>Recreation land, not farm or forest use</t>
  </si>
  <si>
    <t>Exempt, student housing, vacant</t>
  </si>
  <si>
    <t>Exempt, student housing, improved</t>
  </si>
  <si>
    <t>Exempt, student housing, temporarily exempt</t>
  </si>
  <si>
    <t>Exempt, church, vacant</t>
  </si>
  <si>
    <t>Exempt, church, temporarily exempt</t>
  </si>
  <si>
    <t>Exempt, school, vacant</t>
  </si>
  <si>
    <t>Exempt, school, improved</t>
  </si>
  <si>
    <t>Exempt, school, temporarily exempt</t>
  </si>
  <si>
    <t>Exempt, cemetery, temporarily exempt</t>
  </si>
  <si>
    <t>Exempt, city, vacant</t>
  </si>
  <si>
    <t>Exempt, city, temporarily exempt</t>
  </si>
  <si>
    <t>Exempt, city, Native American holdings</t>
  </si>
  <si>
    <t>Exempt, city, misc</t>
  </si>
  <si>
    <t>Exempt, city, manufactured structure</t>
  </si>
  <si>
    <t>Exempt, county, vacant</t>
  </si>
  <si>
    <t>Exempt, county, improved</t>
  </si>
  <si>
    <t>Exempt, county, partially exempt</t>
  </si>
  <si>
    <t>Exempt, county, taxable leased property</t>
  </si>
  <si>
    <t>Exempt, county, in lieu of value</t>
  </si>
  <si>
    <t>Exempt, county, temporarily exempt</t>
  </si>
  <si>
    <t>Exempt, state, vacant</t>
  </si>
  <si>
    <t>Exempt, state, temporarily exempt</t>
  </si>
  <si>
    <t>Exempt, federal, vacant</t>
  </si>
  <si>
    <t>Exempt, federal, improved</t>
  </si>
  <si>
    <t>Exempt, federal, partially exempt</t>
  </si>
  <si>
    <t>Exempt, fraternal org, improved</t>
  </si>
  <si>
    <t>Exempt, fraternal org, partially exempt</t>
  </si>
  <si>
    <t>Exempt, fraternal org, taxable leased property</t>
  </si>
  <si>
    <t>Exempt, fraternal org, in lieu of value</t>
  </si>
  <si>
    <t>Exempt, fraternal org, temporarily exempt</t>
  </si>
  <si>
    <t>Exempt, port or municipal property, vacant</t>
  </si>
  <si>
    <t>Exempt, port or municipal property, manufactured structure</t>
  </si>
  <si>
    <t>First_LANDUSE</t>
  </si>
  <si>
    <t>AGR</t>
  </si>
  <si>
    <t>VAC</t>
  </si>
  <si>
    <t>SFR</t>
  </si>
  <si>
    <t>MFR</t>
  </si>
  <si>
    <t>COM</t>
  </si>
  <si>
    <t>IND</t>
  </si>
  <si>
    <t>RUR</t>
  </si>
  <si>
    <t>FOR</t>
  </si>
  <si>
    <t>PUB</t>
  </si>
  <si>
    <t>TOTAL</t>
  </si>
  <si>
    <t>Sold in 2000</t>
  </si>
  <si>
    <t>Sales</t>
  </si>
  <si>
    <t>101, 102, 122, 701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</si>
</sst>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Franklin Gothic Book"/>
      <family val="2"/>
    </font>
    <font>
      <sz val="12"/>
      <color theme="1"/>
      <name val="Franklin Gothic Book"/>
      <family val="2"/>
    </font>
    <font>
      <sz val="12"/>
      <color theme="1"/>
      <name val="Arial"/>
      <family val="2"/>
    </font>
    <font>
      <u/>
      <sz val="12"/>
      <color theme="10"/>
      <name val="Franklin Gothic Book"/>
      <family val="2"/>
    </font>
    <font>
      <u/>
      <sz val="12"/>
      <color theme="11"/>
      <name val="Franklin Gothic Book"/>
      <family val="2"/>
    </font>
    <font>
      <sz val="11"/>
      <color theme="1"/>
      <name val="Palatino Linotyp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9" fontId="0" fillId="0" borderId="0" xfId="1" applyFont="1"/>
    <xf numFmtId="0" fontId="5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B1" workbookViewId="0">
      <selection activeCell="D20" sqref="D20"/>
    </sheetView>
  </sheetViews>
  <sheetFormatPr baseColWidth="10" defaultRowHeight="15" x14ac:dyDescent="0"/>
  <cols>
    <col min="1" max="1" width="0" hidden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3</v>
      </c>
      <c r="B2">
        <v>141</v>
      </c>
      <c r="C2">
        <v>158512</v>
      </c>
      <c r="D2" t="str">
        <f>VLOOKUP(B2,Sheet2!$A$2:$B$207,2,FALSE)</f>
        <v>Residential land, unzoned farm land, improved</v>
      </c>
    </row>
    <row r="3" spans="1:4">
      <c r="A3">
        <v>8</v>
      </c>
      <c r="B3">
        <v>741</v>
      </c>
      <c r="C3">
        <v>9367</v>
      </c>
      <c r="D3" t="str">
        <f>VLOOKUP(B3,Sheet2!$A$2:$B$207,2,FALSE)</f>
        <v>Multiple-family land, unzoned farm land, improved</v>
      </c>
    </row>
    <row r="4" spans="1:4">
      <c r="A4">
        <v>4</v>
      </c>
      <c r="B4">
        <v>151</v>
      </c>
      <c r="C4">
        <v>6684</v>
      </c>
      <c r="D4" t="str">
        <f>VLOOKUP(B4,Sheet2!$A$2:$B$207,2,FALSE)</f>
        <v>Res, EFU, Imp in a water dist</v>
      </c>
    </row>
    <row r="5" spans="1:4">
      <c r="A5">
        <v>11</v>
      </c>
      <c r="B5">
        <v>771</v>
      </c>
      <c r="C5">
        <v>1990</v>
      </c>
      <c r="D5" t="str">
        <f>VLOOKUP(B5,Sheet2!$A$2:$B$207,2,FALSE)</f>
        <v>Multiple-family land, permanent farm use disqualification, improved</v>
      </c>
    </row>
    <row r="6" spans="1:4">
      <c r="A6">
        <v>7</v>
      </c>
      <c r="B6">
        <v>241</v>
      </c>
      <c r="C6">
        <v>1518</v>
      </c>
      <c r="D6" t="str">
        <f>VLOOKUP(B6,Sheet2!$A$2:$B$207,2,FALSE)</f>
        <v>Commercial land, unzoned farm land, improved</v>
      </c>
    </row>
    <row r="7" spans="1:4">
      <c r="A7">
        <v>10</v>
      </c>
      <c r="B7">
        <v>761</v>
      </c>
      <c r="C7">
        <v>1384</v>
      </c>
      <c r="D7" t="str">
        <f>VLOOKUP(B7,Sheet2!$A$2:$B$207,2,FALSE)</f>
        <v>Multiple-family land, misc, improved</v>
      </c>
    </row>
    <row r="8" spans="1:4">
      <c r="A8">
        <v>5</v>
      </c>
      <c r="B8">
        <v>171</v>
      </c>
      <c r="C8">
        <v>1278</v>
      </c>
      <c r="D8" t="str">
        <f>VLOOKUP(B8,Sheet2!$A$2:$B$207,2,FALSE)</f>
        <v>Lakefront land, improved</v>
      </c>
    </row>
    <row r="9" spans="1:4">
      <c r="A9">
        <v>9</v>
      </c>
      <c r="B9">
        <v>751</v>
      </c>
      <c r="C9">
        <v>1025</v>
      </c>
      <c r="D9" t="str">
        <f>VLOOKUP(B9,Sheet2!$A$2:$B$207,2,FALSE)</f>
        <v>Multiple-family land, EFU, condominium</v>
      </c>
    </row>
    <row r="10" spans="1:4">
      <c r="A10" s="2">
        <v>0</v>
      </c>
      <c r="B10" s="2">
        <v>101</v>
      </c>
      <c r="C10" s="2">
        <v>150</v>
      </c>
      <c r="D10" t="str">
        <f>VLOOKUP(B10,Sheet2!$A$2:$B$207,2,FALSE)</f>
        <v>Residential land, improved</v>
      </c>
    </row>
    <row r="11" spans="1:4">
      <c r="A11">
        <v>1</v>
      </c>
      <c r="B11">
        <v>121</v>
      </c>
      <c r="C11">
        <v>48</v>
      </c>
      <c r="D11" t="str">
        <f>VLOOKUP(B11,Sheet2!$A$2:$B$207,2,FALSE)</f>
        <v>Residential land, commercial zone, improved</v>
      </c>
    </row>
    <row r="12" spans="1:4">
      <c r="A12">
        <v>2</v>
      </c>
      <c r="B12">
        <v>131</v>
      </c>
      <c r="C12">
        <v>8</v>
      </c>
      <c r="D12" t="str">
        <f>VLOOKUP(B12,Sheet2!$A$2:$B$207,2,FALSE)</f>
        <v>Rural homesite (EFU zone within water district)</v>
      </c>
    </row>
    <row r="13" spans="1:4">
      <c r="A13">
        <v>6</v>
      </c>
      <c r="B13">
        <v>192</v>
      </c>
      <c r="C13">
        <v>2</v>
      </c>
      <c r="D13" t="str">
        <f>VLOOKUP(B13,Sheet2!$A$2:$B$207,2,FALSE)</f>
        <v>Residential land, potential development, condominium</v>
      </c>
    </row>
    <row r="14" spans="1:4">
      <c r="A14">
        <v>12</v>
      </c>
      <c r="B14">
        <v>990</v>
      </c>
      <c r="C14">
        <v>1</v>
      </c>
      <c r="D14" t="str">
        <f>VLOOKUP(B14,Sheet2!$A$2:$B$207,2,FALSE)</f>
        <v>Exempt, port or municipal property, vacant</v>
      </c>
    </row>
  </sheetData>
  <sortState ref="A2:C14">
    <sortCondition descending="1" ref="C2:C1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7"/>
  <sheetViews>
    <sheetView topLeftCell="A155" workbookViewId="0">
      <selection activeCell="C2" sqref="C2"/>
    </sheetView>
  </sheetViews>
  <sheetFormatPr baseColWidth="10" defaultRowHeight="15" x14ac:dyDescent="0"/>
  <sheetData>
    <row r="2" spans="1:2">
      <c r="A2" s="1">
        <v>3</v>
      </c>
      <c r="B2" s="1" t="s">
        <v>3</v>
      </c>
    </row>
    <row r="3" spans="1:2">
      <c r="A3" s="1">
        <v>14</v>
      </c>
      <c r="B3" s="1" t="s">
        <v>4</v>
      </c>
    </row>
    <row r="4" spans="1:2">
      <c r="A4" s="1">
        <v>15</v>
      </c>
      <c r="B4" s="1" t="s">
        <v>5</v>
      </c>
    </row>
    <row r="5" spans="1:2">
      <c r="A5" s="1">
        <v>21</v>
      </c>
      <c r="B5" s="1" t="s">
        <v>6</v>
      </c>
    </row>
    <row r="6" spans="1:2">
      <c r="A6" s="1">
        <v>24</v>
      </c>
      <c r="B6" s="1" t="s">
        <v>7</v>
      </c>
    </row>
    <row r="7" spans="1:2">
      <c r="A7" s="1">
        <v>25</v>
      </c>
      <c r="B7" s="1" t="s">
        <v>8</v>
      </c>
    </row>
    <row r="8" spans="1:2">
      <c r="A8" s="1">
        <v>45</v>
      </c>
      <c r="B8" s="1" t="s">
        <v>9</v>
      </c>
    </row>
    <row r="9" spans="1:2">
      <c r="A9" s="1">
        <v>81</v>
      </c>
      <c r="B9" s="1" t="s">
        <v>10</v>
      </c>
    </row>
    <row r="10" spans="1:2">
      <c r="A10" s="1">
        <v>85</v>
      </c>
      <c r="B10" s="1" t="s">
        <v>11</v>
      </c>
    </row>
    <row r="11" spans="1:2">
      <c r="A11" s="1">
        <v>87</v>
      </c>
      <c r="B11" s="1" t="s">
        <v>12</v>
      </c>
    </row>
    <row r="12" spans="1:2">
      <c r="A12" s="1">
        <v>92</v>
      </c>
      <c r="B12" s="1" t="s">
        <v>13</v>
      </c>
    </row>
    <row r="13" spans="1:2">
      <c r="A13" s="1">
        <v>100</v>
      </c>
      <c r="B13" s="1" t="s">
        <v>14</v>
      </c>
    </row>
    <row r="14" spans="1:2">
      <c r="A14" s="1">
        <v>101</v>
      </c>
      <c r="B14" s="1" t="s">
        <v>15</v>
      </c>
    </row>
    <row r="15" spans="1:2">
      <c r="A15" s="1">
        <v>102</v>
      </c>
      <c r="B15" s="1" t="s">
        <v>16</v>
      </c>
    </row>
    <row r="16" spans="1:2">
      <c r="A16" s="1">
        <v>106</v>
      </c>
      <c r="B16" s="1" t="s">
        <v>17</v>
      </c>
    </row>
    <row r="17" spans="1:2">
      <c r="A17" s="1">
        <v>109</v>
      </c>
      <c r="B17" s="1" t="s">
        <v>18</v>
      </c>
    </row>
    <row r="18" spans="1:2">
      <c r="A18" s="1">
        <v>121</v>
      </c>
      <c r="B18" s="1" t="s">
        <v>19</v>
      </c>
    </row>
    <row r="19" spans="1:2">
      <c r="A19" s="1">
        <v>122</v>
      </c>
      <c r="B19" s="1" t="s">
        <v>20</v>
      </c>
    </row>
    <row r="20" spans="1:2">
      <c r="A20" s="1">
        <v>128</v>
      </c>
      <c r="B20" s="1" t="s">
        <v>21</v>
      </c>
    </row>
    <row r="21" spans="1:2">
      <c r="A21" s="1">
        <v>131</v>
      </c>
      <c r="B21" s="1" t="s">
        <v>22</v>
      </c>
    </row>
    <row r="22" spans="1:2">
      <c r="A22" s="1">
        <v>132</v>
      </c>
      <c r="B22" s="1" t="s">
        <v>23</v>
      </c>
    </row>
    <row r="23" spans="1:2">
      <c r="A23" s="1">
        <v>14</v>
      </c>
      <c r="B23" s="1" t="s">
        <v>24</v>
      </c>
    </row>
    <row r="24" spans="1:2">
      <c r="A24" s="1">
        <v>140</v>
      </c>
      <c r="B24" s="1" t="s">
        <v>25</v>
      </c>
    </row>
    <row r="25" spans="1:2">
      <c r="A25" s="1">
        <v>141</v>
      </c>
      <c r="B25" s="1" t="s">
        <v>26</v>
      </c>
    </row>
    <row r="26" spans="1:2">
      <c r="A26" s="1">
        <v>15</v>
      </c>
      <c r="B26" s="1" t="s">
        <v>24</v>
      </c>
    </row>
    <row r="27" spans="1:2">
      <c r="A27" s="1">
        <v>150</v>
      </c>
      <c r="B27" s="1" t="s">
        <v>27</v>
      </c>
    </row>
    <row r="28" spans="1:2">
      <c r="A28" s="1">
        <v>151</v>
      </c>
      <c r="B28" s="1" t="s">
        <v>28</v>
      </c>
    </row>
    <row r="29" spans="1:2">
      <c r="A29" s="1">
        <v>160</v>
      </c>
      <c r="B29" s="1" t="s">
        <v>29</v>
      </c>
    </row>
    <row r="30" spans="1:2">
      <c r="A30" s="1">
        <v>161</v>
      </c>
      <c r="B30" s="1" t="s">
        <v>30</v>
      </c>
    </row>
    <row r="31" spans="1:2">
      <c r="A31" s="1">
        <v>170</v>
      </c>
      <c r="B31" s="1" t="s">
        <v>31</v>
      </c>
    </row>
    <row r="32" spans="1:2">
      <c r="A32" s="1">
        <v>171</v>
      </c>
      <c r="B32" s="1" t="s">
        <v>32</v>
      </c>
    </row>
    <row r="33" spans="1:2">
      <c r="A33" s="1">
        <v>172</v>
      </c>
      <c r="B33" s="1" t="s">
        <v>33</v>
      </c>
    </row>
    <row r="34" spans="1:2">
      <c r="A34" s="1">
        <v>181</v>
      </c>
      <c r="B34" s="1" t="s">
        <v>34</v>
      </c>
    </row>
    <row r="35" spans="1:2">
      <c r="A35" s="1">
        <v>190</v>
      </c>
      <c r="B35" s="1" t="s">
        <v>35</v>
      </c>
    </row>
    <row r="36" spans="1:2">
      <c r="A36" s="1">
        <v>191</v>
      </c>
      <c r="B36" s="1" t="s">
        <v>36</v>
      </c>
    </row>
    <row r="37" spans="1:2">
      <c r="A37" s="1">
        <v>192</v>
      </c>
      <c r="B37" s="1" t="s">
        <v>37</v>
      </c>
    </row>
    <row r="38" spans="1:2">
      <c r="A38" s="1">
        <v>200</v>
      </c>
      <c r="B38" s="1" t="s">
        <v>38</v>
      </c>
    </row>
    <row r="39" spans="1:2">
      <c r="A39" s="1">
        <v>201</v>
      </c>
      <c r="B39" s="1" t="s">
        <v>39</v>
      </c>
    </row>
    <row r="40" spans="1:2">
      <c r="A40" s="1">
        <v>202</v>
      </c>
      <c r="B40" s="1" t="s">
        <v>40</v>
      </c>
    </row>
    <row r="41" spans="1:2">
      <c r="A41" s="1">
        <v>206</v>
      </c>
      <c r="B41" s="1" t="s">
        <v>41</v>
      </c>
    </row>
    <row r="42" spans="1:2">
      <c r="A42" s="1">
        <v>211</v>
      </c>
      <c r="B42" s="1" t="s">
        <v>42</v>
      </c>
    </row>
    <row r="43" spans="1:2">
      <c r="A43" s="1">
        <v>213</v>
      </c>
      <c r="B43" s="1" t="s">
        <v>43</v>
      </c>
    </row>
    <row r="44" spans="1:2">
      <c r="A44" s="1">
        <v>221</v>
      </c>
      <c r="B44" s="1" t="s">
        <v>44</v>
      </c>
    </row>
    <row r="45" spans="1:2">
      <c r="A45" s="1">
        <v>228</v>
      </c>
      <c r="B45" s="1" t="s">
        <v>45</v>
      </c>
    </row>
    <row r="46" spans="1:2">
      <c r="A46" s="1">
        <v>230</v>
      </c>
      <c r="B46" s="1" t="s">
        <v>46</v>
      </c>
    </row>
    <row r="47" spans="1:2">
      <c r="A47" s="1">
        <v>231</v>
      </c>
      <c r="B47" s="1" t="s">
        <v>47</v>
      </c>
    </row>
    <row r="48" spans="1:2">
      <c r="A48" s="1">
        <v>232</v>
      </c>
      <c r="B48" s="1" t="s">
        <v>48</v>
      </c>
    </row>
    <row r="49" spans="1:2">
      <c r="A49" s="1">
        <v>238</v>
      </c>
      <c r="B49" s="1" t="s">
        <v>46</v>
      </c>
    </row>
    <row r="50" spans="1:2">
      <c r="A50" s="1">
        <v>24</v>
      </c>
      <c r="B50" s="1" t="s">
        <v>49</v>
      </c>
    </row>
    <row r="51" spans="1:2">
      <c r="A51" s="1">
        <v>24</v>
      </c>
      <c r="B51" s="1" t="s">
        <v>49</v>
      </c>
    </row>
    <row r="52" spans="1:2">
      <c r="A52" s="1">
        <v>240</v>
      </c>
      <c r="B52" s="1" t="s">
        <v>50</v>
      </c>
    </row>
    <row r="53" spans="1:2">
      <c r="A53" s="1">
        <v>241</v>
      </c>
      <c r="B53" s="1" t="s">
        <v>51</v>
      </c>
    </row>
    <row r="54" spans="1:2">
      <c r="A54" s="1">
        <v>25</v>
      </c>
      <c r="B54" s="1" t="s">
        <v>49</v>
      </c>
    </row>
    <row r="55" spans="1:2">
      <c r="A55" s="1">
        <v>25</v>
      </c>
      <c r="B55" s="1" t="s">
        <v>49</v>
      </c>
    </row>
    <row r="56" spans="1:2">
      <c r="A56" s="1">
        <v>250</v>
      </c>
      <c r="B56" s="1" t="s">
        <v>52</v>
      </c>
    </row>
    <row r="57" spans="1:2">
      <c r="A57" s="1">
        <v>251</v>
      </c>
      <c r="B57" s="1" t="s">
        <v>51</v>
      </c>
    </row>
    <row r="58" spans="1:2">
      <c r="A58" s="1">
        <v>260</v>
      </c>
      <c r="B58" s="1" t="s">
        <v>53</v>
      </c>
    </row>
    <row r="59" spans="1:2">
      <c r="A59" s="1">
        <v>261</v>
      </c>
      <c r="B59" s="1" t="s">
        <v>54</v>
      </c>
    </row>
    <row r="60" spans="1:2">
      <c r="A60" s="1">
        <v>270</v>
      </c>
      <c r="B60" s="1" t="s">
        <v>55</v>
      </c>
    </row>
    <row r="61" spans="1:2">
      <c r="A61" s="1">
        <v>271</v>
      </c>
      <c r="B61" s="1" t="s">
        <v>56</v>
      </c>
    </row>
    <row r="62" spans="1:2">
      <c r="A62" s="1">
        <v>279</v>
      </c>
      <c r="B62" s="1" t="s">
        <v>57</v>
      </c>
    </row>
    <row r="63" spans="1:2">
      <c r="A63" s="1">
        <v>281</v>
      </c>
      <c r="B63" s="1" t="s">
        <v>58</v>
      </c>
    </row>
    <row r="64" spans="1:2">
      <c r="A64" s="1">
        <v>290</v>
      </c>
      <c r="B64" s="1" t="s">
        <v>59</v>
      </c>
    </row>
    <row r="65" spans="1:2">
      <c r="A65" s="1">
        <v>291</v>
      </c>
      <c r="B65" s="1" t="s">
        <v>60</v>
      </c>
    </row>
    <row r="66" spans="1:2">
      <c r="A66" s="1">
        <v>292</v>
      </c>
      <c r="B66" s="1" t="s">
        <v>61</v>
      </c>
    </row>
    <row r="67" spans="1:2">
      <c r="A67" s="1">
        <v>3</v>
      </c>
      <c r="B67" s="1" t="s">
        <v>62</v>
      </c>
    </row>
    <row r="68" spans="1:2">
      <c r="A68" s="1">
        <v>300</v>
      </c>
      <c r="B68" s="1" t="s">
        <v>63</v>
      </c>
    </row>
    <row r="69" spans="1:2">
      <c r="A69" s="1">
        <v>301</v>
      </c>
      <c r="B69" s="1" t="s">
        <v>64</v>
      </c>
    </row>
    <row r="70" spans="1:2">
      <c r="A70" s="1">
        <v>303</v>
      </c>
      <c r="B70" s="1" t="s">
        <v>65</v>
      </c>
    </row>
    <row r="71" spans="1:2">
      <c r="A71" s="1">
        <v>311</v>
      </c>
      <c r="B71" s="1" t="s">
        <v>66</v>
      </c>
    </row>
    <row r="72" spans="1:2">
      <c r="A72" s="1">
        <v>313</v>
      </c>
      <c r="B72" s="1" t="s">
        <v>67</v>
      </c>
    </row>
    <row r="73" spans="1:2">
      <c r="A73" s="1">
        <v>321</v>
      </c>
      <c r="B73" s="1" t="s">
        <v>68</v>
      </c>
    </row>
    <row r="74" spans="1:2">
      <c r="A74" s="1">
        <v>323</v>
      </c>
      <c r="B74" s="1" t="s">
        <v>69</v>
      </c>
    </row>
    <row r="75" spans="1:2">
      <c r="A75" s="1">
        <v>331</v>
      </c>
      <c r="B75" s="1" t="s">
        <v>70</v>
      </c>
    </row>
    <row r="76" spans="1:2">
      <c r="A76" s="1">
        <v>340</v>
      </c>
      <c r="B76" s="1" t="s">
        <v>71</v>
      </c>
    </row>
    <row r="77" spans="1:2">
      <c r="A77" s="1">
        <v>341</v>
      </c>
      <c r="B77" s="1" t="s">
        <v>72</v>
      </c>
    </row>
    <row r="78" spans="1:2">
      <c r="A78" s="1">
        <v>343</v>
      </c>
      <c r="B78" s="1" t="s">
        <v>73</v>
      </c>
    </row>
    <row r="79" spans="1:2">
      <c r="A79" s="1">
        <v>348</v>
      </c>
      <c r="B79" s="1" t="s">
        <v>74</v>
      </c>
    </row>
    <row r="80" spans="1:2">
      <c r="A80" s="1">
        <v>351</v>
      </c>
      <c r="B80" s="1" t="s">
        <v>75</v>
      </c>
    </row>
    <row r="81" spans="1:2">
      <c r="A81" s="1">
        <v>360</v>
      </c>
      <c r="B81" s="1" t="s">
        <v>76</v>
      </c>
    </row>
    <row r="82" spans="1:2">
      <c r="A82" s="1">
        <v>361</v>
      </c>
      <c r="B82" s="1" t="s">
        <v>77</v>
      </c>
    </row>
    <row r="83" spans="1:2">
      <c r="A83" s="1">
        <v>370</v>
      </c>
      <c r="B83" s="1" t="s">
        <v>78</v>
      </c>
    </row>
    <row r="84" spans="1:2">
      <c r="A84" s="1">
        <v>371</v>
      </c>
      <c r="B84" s="1" t="s">
        <v>79</v>
      </c>
    </row>
    <row r="85" spans="1:2">
      <c r="A85" s="1">
        <v>379</v>
      </c>
      <c r="B85" s="1" t="s">
        <v>80</v>
      </c>
    </row>
    <row r="86" spans="1:2">
      <c r="A86" s="1">
        <v>381</v>
      </c>
      <c r="B86" s="1" t="s">
        <v>81</v>
      </c>
    </row>
    <row r="87" spans="1:2">
      <c r="A87" s="1">
        <v>382</v>
      </c>
      <c r="B87" s="1" t="s">
        <v>82</v>
      </c>
    </row>
    <row r="88" spans="1:2">
      <c r="A88" s="1">
        <v>390</v>
      </c>
      <c r="B88" s="1" t="s">
        <v>83</v>
      </c>
    </row>
    <row r="89" spans="1:2">
      <c r="A89" s="1">
        <v>391</v>
      </c>
      <c r="B89" s="1" t="s">
        <v>84</v>
      </c>
    </row>
    <row r="90" spans="1:2">
      <c r="A90" s="1">
        <v>392</v>
      </c>
      <c r="B90" s="1" t="s">
        <v>85</v>
      </c>
    </row>
    <row r="91" spans="1:2">
      <c r="A91" s="1">
        <v>399</v>
      </c>
      <c r="B91" s="1" t="s">
        <v>86</v>
      </c>
    </row>
    <row r="92" spans="1:2">
      <c r="A92" s="1">
        <v>400</v>
      </c>
      <c r="B92" s="1" t="s">
        <v>87</v>
      </c>
    </row>
    <row r="93" spans="1:2">
      <c r="A93" s="1">
        <v>401</v>
      </c>
      <c r="B93" s="1" t="s">
        <v>88</v>
      </c>
    </row>
    <row r="94" spans="1:2">
      <c r="A94" s="1">
        <v>431</v>
      </c>
      <c r="B94" s="1" t="s">
        <v>89</v>
      </c>
    </row>
    <row r="95" spans="1:2">
      <c r="A95" s="1">
        <v>440</v>
      </c>
      <c r="B95" s="1" t="s">
        <v>90</v>
      </c>
    </row>
    <row r="96" spans="1:2">
      <c r="A96" s="1">
        <v>441</v>
      </c>
      <c r="B96" s="1" t="s">
        <v>91</v>
      </c>
    </row>
    <row r="97" spans="1:2">
      <c r="A97" s="1">
        <v>45</v>
      </c>
      <c r="B97" s="1" t="s">
        <v>92</v>
      </c>
    </row>
    <row r="98" spans="1:2">
      <c r="A98" s="1">
        <v>450</v>
      </c>
      <c r="B98" s="1" t="s">
        <v>93</v>
      </c>
    </row>
    <row r="99" spans="1:2">
      <c r="A99" s="1">
        <v>451</v>
      </c>
      <c r="B99" s="1" t="s">
        <v>94</v>
      </c>
    </row>
    <row r="100" spans="1:2">
      <c r="A100" s="1">
        <v>460</v>
      </c>
      <c r="B100" s="1" t="s">
        <v>95</v>
      </c>
    </row>
    <row r="101" spans="1:2">
      <c r="A101" s="1">
        <v>461</v>
      </c>
      <c r="B101" s="1" t="s">
        <v>96</v>
      </c>
    </row>
    <row r="102" spans="1:2">
      <c r="A102" s="1">
        <v>470</v>
      </c>
      <c r="B102" s="1" t="s">
        <v>97</v>
      </c>
    </row>
    <row r="103" spans="1:2">
      <c r="A103" s="1">
        <v>471</v>
      </c>
      <c r="B103" s="1" t="s">
        <v>98</v>
      </c>
    </row>
    <row r="104" spans="1:2">
      <c r="A104" s="1">
        <v>479</v>
      </c>
      <c r="B104" s="1" t="s">
        <v>99</v>
      </c>
    </row>
    <row r="105" spans="1:2">
      <c r="A105" s="1">
        <v>490</v>
      </c>
      <c r="B105" s="1" t="s">
        <v>100</v>
      </c>
    </row>
    <row r="106" spans="1:2">
      <c r="A106" s="1">
        <v>491</v>
      </c>
      <c r="B106" s="1" t="s">
        <v>101</v>
      </c>
    </row>
    <row r="107" spans="1:2">
      <c r="A107" s="1">
        <v>492</v>
      </c>
      <c r="B107" s="1" t="s">
        <v>102</v>
      </c>
    </row>
    <row r="108" spans="1:2">
      <c r="A108" s="1">
        <v>500</v>
      </c>
      <c r="B108" s="1" t="s">
        <v>103</v>
      </c>
    </row>
    <row r="109" spans="1:2">
      <c r="A109" s="1">
        <v>501</v>
      </c>
      <c r="B109" s="1" t="s">
        <v>104</v>
      </c>
    </row>
    <row r="110" spans="1:2">
      <c r="A110" s="1">
        <v>502</v>
      </c>
      <c r="B110" s="1" t="s">
        <v>105</v>
      </c>
    </row>
    <row r="111" spans="1:2">
      <c r="A111" s="1">
        <v>503</v>
      </c>
      <c r="B111" s="1" t="s">
        <v>106</v>
      </c>
    </row>
    <row r="112" spans="1:2">
      <c r="A112" s="1">
        <v>540</v>
      </c>
      <c r="B112" s="1" t="s">
        <v>107</v>
      </c>
    </row>
    <row r="113" spans="1:2">
      <c r="A113" s="1">
        <v>541</v>
      </c>
      <c r="B113" s="1" t="s">
        <v>108</v>
      </c>
    </row>
    <row r="114" spans="1:2">
      <c r="A114" s="1">
        <v>542</v>
      </c>
      <c r="B114" s="1" t="s">
        <v>109</v>
      </c>
    </row>
    <row r="115" spans="1:2">
      <c r="A115" s="1">
        <v>544</v>
      </c>
      <c r="B115" s="1" t="s">
        <v>110</v>
      </c>
    </row>
    <row r="116" spans="1:2">
      <c r="A116" s="1">
        <v>546</v>
      </c>
      <c r="B116" s="1" t="s">
        <v>111</v>
      </c>
    </row>
    <row r="117" spans="1:2">
      <c r="A117" s="1">
        <v>550</v>
      </c>
      <c r="B117" s="1" t="s">
        <v>112</v>
      </c>
    </row>
    <row r="118" spans="1:2">
      <c r="A118" s="1">
        <v>551</v>
      </c>
      <c r="B118" s="1" t="s">
        <v>113</v>
      </c>
    </row>
    <row r="119" spans="1:2">
      <c r="A119" s="1">
        <v>560</v>
      </c>
      <c r="B119" s="1" t="s">
        <v>114</v>
      </c>
    </row>
    <row r="120" spans="1:2">
      <c r="A120" s="1">
        <v>561</v>
      </c>
      <c r="B120" s="1" t="s">
        <v>115</v>
      </c>
    </row>
    <row r="121" spans="1:2">
      <c r="A121" s="1">
        <v>571</v>
      </c>
      <c r="B121" s="1" t="s">
        <v>116</v>
      </c>
    </row>
    <row r="122" spans="1:2">
      <c r="A122" s="1">
        <v>572</v>
      </c>
      <c r="B122" s="1" t="s">
        <v>117</v>
      </c>
    </row>
    <row r="123" spans="1:2">
      <c r="A123" s="1">
        <v>573</v>
      </c>
      <c r="B123" s="1" t="s">
        <v>118</v>
      </c>
    </row>
    <row r="124" spans="1:2">
      <c r="A124" s="1">
        <v>574</v>
      </c>
      <c r="B124" s="1" t="s">
        <v>119</v>
      </c>
    </row>
    <row r="125" spans="1:2">
      <c r="A125" s="1">
        <v>575</v>
      </c>
      <c r="B125" s="1" t="s">
        <v>120</v>
      </c>
    </row>
    <row r="126" spans="1:2">
      <c r="A126" s="1">
        <v>576</v>
      </c>
      <c r="B126" s="1" t="s">
        <v>121</v>
      </c>
    </row>
    <row r="127" spans="1:2">
      <c r="A127" s="1">
        <v>592</v>
      </c>
      <c r="B127" s="1" t="s">
        <v>122</v>
      </c>
    </row>
    <row r="128" spans="1:2">
      <c r="A128" s="1">
        <v>594</v>
      </c>
      <c r="B128" s="1" t="s">
        <v>123</v>
      </c>
    </row>
    <row r="129" spans="1:2">
      <c r="A129" s="1">
        <v>600</v>
      </c>
      <c r="B129" s="1" t="s">
        <v>124</v>
      </c>
    </row>
    <row r="130" spans="1:2">
      <c r="A130" s="1">
        <v>601</v>
      </c>
      <c r="B130" s="1" t="s">
        <v>125</v>
      </c>
    </row>
    <row r="131" spans="1:2">
      <c r="A131" s="1">
        <v>610</v>
      </c>
      <c r="B131" s="1" t="s">
        <v>126</v>
      </c>
    </row>
    <row r="132" spans="1:2">
      <c r="A132" s="1">
        <v>640</v>
      </c>
      <c r="B132" s="1" t="s">
        <v>127</v>
      </c>
    </row>
    <row r="133" spans="1:2">
      <c r="A133" s="1">
        <v>641</v>
      </c>
      <c r="B133" s="1" t="s">
        <v>128</v>
      </c>
    </row>
    <row r="134" spans="1:2">
      <c r="A134" s="1">
        <v>642</v>
      </c>
      <c r="B134" s="1" t="s">
        <v>129</v>
      </c>
    </row>
    <row r="135" spans="1:2">
      <c r="A135" s="1">
        <v>644</v>
      </c>
      <c r="B135" s="1" t="s">
        <v>130</v>
      </c>
    </row>
    <row r="136" spans="1:2">
      <c r="A136" s="1">
        <v>646</v>
      </c>
      <c r="B136" s="1" t="s">
        <v>131</v>
      </c>
    </row>
    <row r="137" spans="1:2">
      <c r="A137" s="1">
        <v>648</v>
      </c>
      <c r="B137" s="1" t="s">
        <v>132</v>
      </c>
    </row>
    <row r="138" spans="1:2">
      <c r="A138" s="1">
        <v>660</v>
      </c>
      <c r="B138" s="1" t="s">
        <v>133</v>
      </c>
    </row>
    <row r="139" spans="1:2">
      <c r="A139" s="1">
        <v>661</v>
      </c>
      <c r="B139" s="1" t="s">
        <v>134</v>
      </c>
    </row>
    <row r="140" spans="1:2">
      <c r="A140" s="1">
        <v>671</v>
      </c>
      <c r="B140" s="1" t="s">
        <v>135</v>
      </c>
    </row>
    <row r="141" spans="1:2">
      <c r="A141" s="1">
        <v>672</v>
      </c>
      <c r="B141" s="1" t="s">
        <v>136</v>
      </c>
    </row>
    <row r="142" spans="1:2">
      <c r="A142" s="1">
        <v>673</v>
      </c>
      <c r="B142" s="1" t="s">
        <v>137</v>
      </c>
    </row>
    <row r="143" spans="1:2">
      <c r="A143" s="1">
        <v>674</v>
      </c>
      <c r="B143" s="1" t="s">
        <v>138</v>
      </c>
    </row>
    <row r="144" spans="1:2">
      <c r="A144" s="1">
        <v>677</v>
      </c>
      <c r="B144" s="1" t="s">
        <v>139</v>
      </c>
    </row>
    <row r="145" spans="1:2">
      <c r="A145" s="1">
        <v>678</v>
      </c>
      <c r="B145" s="1" t="s">
        <v>140</v>
      </c>
    </row>
    <row r="146" spans="1:2">
      <c r="A146" s="1">
        <v>680</v>
      </c>
      <c r="B146" s="1" t="s">
        <v>141</v>
      </c>
    </row>
    <row r="147" spans="1:2">
      <c r="A147" s="1">
        <v>681</v>
      </c>
      <c r="B147" s="1" t="s">
        <v>142</v>
      </c>
    </row>
    <row r="148" spans="1:2">
      <c r="A148" s="1">
        <v>700</v>
      </c>
      <c r="B148" s="1" t="s">
        <v>143</v>
      </c>
    </row>
    <row r="149" spans="1:2">
      <c r="A149" s="1">
        <v>701</v>
      </c>
      <c r="B149" s="1" t="s">
        <v>144</v>
      </c>
    </row>
    <row r="150" spans="1:2">
      <c r="A150" s="1">
        <v>707</v>
      </c>
      <c r="B150" s="1" t="s">
        <v>145</v>
      </c>
    </row>
    <row r="151" spans="1:2">
      <c r="A151" s="1">
        <v>711</v>
      </c>
      <c r="B151" s="1" t="s">
        <v>146</v>
      </c>
    </row>
    <row r="152" spans="1:2">
      <c r="A152" s="1">
        <v>721</v>
      </c>
      <c r="B152" s="1" t="s">
        <v>147</v>
      </c>
    </row>
    <row r="153" spans="1:2">
      <c r="A153" s="1">
        <v>728</v>
      </c>
      <c r="B153" s="1" t="s">
        <v>148</v>
      </c>
    </row>
    <row r="154" spans="1:2">
      <c r="A154" s="1">
        <v>731</v>
      </c>
      <c r="B154" s="1" t="s">
        <v>149</v>
      </c>
    </row>
    <row r="155" spans="1:2">
      <c r="A155" s="1">
        <v>740</v>
      </c>
      <c r="B155" s="1" t="s">
        <v>150</v>
      </c>
    </row>
    <row r="156" spans="1:2">
      <c r="A156" s="1">
        <v>741</v>
      </c>
      <c r="B156" s="1" t="s">
        <v>151</v>
      </c>
    </row>
    <row r="157" spans="1:2">
      <c r="A157" s="1">
        <v>751</v>
      </c>
      <c r="B157" s="1" t="s">
        <v>152</v>
      </c>
    </row>
    <row r="158" spans="1:2">
      <c r="A158" s="1">
        <v>760</v>
      </c>
      <c r="B158" s="1" t="s">
        <v>153</v>
      </c>
    </row>
    <row r="159" spans="1:2">
      <c r="A159" s="1">
        <v>761</v>
      </c>
      <c r="B159" s="1" t="s">
        <v>154</v>
      </c>
    </row>
    <row r="160" spans="1:2">
      <c r="A160" s="1">
        <v>768</v>
      </c>
      <c r="B160" s="1" t="s">
        <v>155</v>
      </c>
    </row>
    <row r="161" spans="1:2">
      <c r="A161" s="1">
        <v>770</v>
      </c>
      <c r="B161" s="1" t="s">
        <v>156</v>
      </c>
    </row>
    <row r="162" spans="1:2">
      <c r="A162" s="1">
        <v>771</v>
      </c>
      <c r="B162" s="1" t="s">
        <v>157</v>
      </c>
    </row>
    <row r="163" spans="1:2">
      <c r="A163" s="1">
        <v>779</v>
      </c>
      <c r="B163" s="1" t="s">
        <v>158</v>
      </c>
    </row>
    <row r="164" spans="1:2">
      <c r="A164" s="1">
        <v>781</v>
      </c>
      <c r="B164" s="1" t="s">
        <v>159</v>
      </c>
    </row>
    <row r="165" spans="1:2">
      <c r="A165" s="1">
        <v>792</v>
      </c>
      <c r="B165" s="1" t="s">
        <v>160</v>
      </c>
    </row>
    <row r="166" spans="1:2">
      <c r="A166" s="1">
        <v>800</v>
      </c>
      <c r="B166" s="1" t="s">
        <v>161</v>
      </c>
    </row>
    <row r="167" spans="1:2">
      <c r="A167" s="1">
        <v>801</v>
      </c>
      <c r="B167" s="1" t="s">
        <v>162</v>
      </c>
    </row>
    <row r="168" spans="1:2">
      <c r="A168" s="1">
        <v>81</v>
      </c>
      <c r="B168" s="1" t="s">
        <v>163</v>
      </c>
    </row>
    <row r="169" spans="1:2">
      <c r="A169" s="1">
        <v>810</v>
      </c>
      <c r="B169" s="1" t="s">
        <v>163</v>
      </c>
    </row>
    <row r="170" spans="1:2">
      <c r="A170" s="1">
        <v>831</v>
      </c>
      <c r="B170" s="1" t="s">
        <v>164</v>
      </c>
    </row>
    <row r="171" spans="1:2">
      <c r="A171" s="1">
        <v>85</v>
      </c>
      <c r="B171" s="1" t="s">
        <v>165</v>
      </c>
    </row>
    <row r="172" spans="1:2">
      <c r="A172" s="1">
        <v>850</v>
      </c>
      <c r="B172" s="1" t="s">
        <v>165</v>
      </c>
    </row>
    <row r="173" spans="1:2">
      <c r="A173" s="1">
        <v>87</v>
      </c>
      <c r="B173" s="1" t="s">
        <v>166</v>
      </c>
    </row>
    <row r="174" spans="1:2">
      <c r="A174" s="1">
        <v>870</v>
      </c>
      <c r="B174" s="1" t="s">
        <v>166</v>
      </c>
    </row>
    <row r="175" spans="1:2">
      <c r="A175" s="1">
        <v>900</v>
      </c>
      <c r="B175" s="1" t="s">
        <v>167</v>
      </c>
    </row>
    <row r="176" spans="1:2">
      <c r="A176" s="1">
        <v>901</v>
      </c>
      <c r="B176" s="1" t="s">
        <v>168</v>
      </c>
    </row>
    <row r="177" spans="1:2">
      <c r="A177" s="1">
        <v>905</v>
      </c>
      <c r="B177" s="1" t="s">
        <v>169</v>
      </c>
    </row>
    <row r="178" spans="1:2">
      <c r="A178" s="1">
        <v>910</v>
      </c>
      <c r="B178" s="1" t="s">
        <v>170</v>
      </c>
    </row>
    <row r="179" spans="1:2">
      <c r="A179" s="1">
        <v>915</v>
      </c>
      <c r="B179" s="1" t="s">
        <v>171</v>
      </c>
    </row>
    <row r="180" spans="1:2">
      <c r="A180" s="1">
        <v>92</v>
      </c>
      <c r="B180" s="1" t="s">
        <v>172</v>
      </c>
    </row>
    <row r="181" spans="1:2">
      <c r="A181" s="1">
        <v>920</v>
      </c>
      <c r="B181" s="1" t="s">
        <v>172</v>
      </c>
    </row>
    <row r="182" spans="1:2">
      <c r="A182" s="1">
        <v>921</v>
      </c>
      <c r="B182" s="1" t="s">
        <v>173</v>
      </c>
    </row>
    <row r="183" spans="1:2">
      <c r="A183" s="1">
        <v>925</v>
      </c>
      <c r="B183" s="1" t="s">
        <v>174</v>
      </c>
    </row>
    <row r="184" spans="1:2">
      <c r="A184" s="1">
        <v>935</v>
      </c>
      <c r="B184" s="1" t="s">
        <v>175</v>
      </c>
    </row>
    <row r="185" spans="1:2">
      <c r="A185" s="1">
        <v>940</v>
      </c>
      <c r="B185" s="1" t="s">
        <v>176</v>
      </c>
    </row>
    <row r="186" spans="1:2">
      <c r="A186" s="1">
        <v>945</v>
      </c>
      <c r="B186" s="1" t="s">
        <v>177</v>
      </c>
    </row>
    <row r="187" spans="1:2">
      <c r="A187" s="1">
        <v>946</v>
      </c>
      <c r="B187" s="1" t="s">
        <v>178</v>
      </c>
    </row>
    <row r="188" spans="1:2">
      <c r="A188" s="1">
        <v>947</v>
      </c>
      <c r="B188" s="1" t="s">
        <v>179</v>
      </c>
    </row>
    <row r="189" spans="1:2">
      <c r="A189" s="1">
        <v>949</v>
      </c>
      <c r="B189" s="1" t="s">
        <v>180</v>
      </c>
    </row>
    <row r="190" spans="1:2">
      <c r="A190" s="1">
        <v>950</v>
      </c>
      <c r="B190" s="1" t="s">
        <v>181</v>
      </c>
    </row>
    <row r="191" spans="1:2">
      <c r="A191" s="1">
        <v>951</v>
      </c>
      <c r="B191" s="1" t="s">
        <v>182</v>
      </c>
    </row>
    <row r="192" spans="1:2">
      <c r="A192" s="1">
        <v>952</v>
      </c>
      <c r="B192" s="1" t="s">
        <v>183</v>
      </c>
    </row>
    <row r="193" spans="1:2">
      <c r="A193" s="1">
        <v>953</v>
      </c>
      <c r="B193" s="1" t="s">
        <v>184</v>
      </c>
    </row>
    <row r="194" spans="1:2">
      <c r="A194" s="1">
        <v>954</v>
      </c>
      <c r="B194" s="1" t="s">
        <v>185</v>
      </c>
    </row>
    <row r="195" spans="1:2">
      <c r="A195" s="1">
        <v>955</v>
      </c>
      <c r="B195" s="1" t="s">
        <v>186</v>
      </c>
    </row>
    <row r="196" spans="1:2">
      <c r="A196" s="1">
        <v>960</v>
      </c>
      <c r="B196" s="1" t="s">
        <v>187</v>
      </c>
    </row>
    <row r="197" spans="1:2">
      <c r="A197" s="1">
        <v>965</v>
      </c>
      <c r="B197" s="1" t="s">
        <v>188</v>
      </c>
    </row>
    <row r="198" spans="1:2">
      <c r="A198" s="1">
        <v>970</v>
      </c>
      <c r="B198" s="1" t="s">
        <v>189</v>
      </c>
    </row>
    <row r="199" spans="1:2">
      <c r="A199" s="1">
        <v>971</v>
      </c>
      <c r="B199" s="1" t="s">
        <v>190</v>
      </c>
    </row>
    <row r="200" spans="1:2">
      <c r="A200" s="1">
        <v>972</v>
      </c>
      <c r="B200" s="1" t="s">
        <v>191</v>
      </c>
    </row>
    <row r="201" spans="1:2">
      <c r="A201" s="1">
        <v>981</v>
      </c>
      <c r="B201" s="1" t="s">
        <v>192</v>
      </c>
    </row>
    <row r="202" spans="1:2">
      <c r="A202" s="1">
        <v>982</v>
      </c>
      <c r="B202" s="1" t="s">
        <v>193</v>
      </c>
    </row>
    <row r="203" spans="1:2">
      <c r="A203" s="1">
        <v>983</v>
      </c>
      <c r="B203" s="1" t="s">
        <v>194</v>
      </c>
    </row>
    <row r="204" spans="1:2">
      <c r="A204" s="1">
        <v>984</v>
      </c>
      <c r="B204" s="1" t="s">
        <v>195</v>
      </c>
    </row>
    <row r="205" spans="1:2">
      <c r="A205" s="1">
        <v>985</v>
      </c>
      <c r="B205" s="1" t="s">
        <v>196</v>
      </c>
    </row>
    <row r="206" spans="1:2">
      <c r="A206" s="1">
        <v>990</v>
      </c>
      <c r="B206" s="1" t="s">
        <v>197</v>
      </c>
    </row>
    <row r="207" spans="1:2">
      <c r="A207" s="1">
        <v>999</v>
      </c>
      <c r="B207" s="1" t="s">
        <v>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G43" sqref="G43"/>
    </sheetView>
  </sheetViews>
  <sheetFormatPr baseColWidth="10" defaultRowHeight="15" x14ac:dyDescent="0"/>
  <cols>
    <col min="3" max="3" width="40" customWidth="1"/>
  </cols>
  <sheetData>
    <row r="1" spans="1:10">
      <c r="A1" t="s">
        <v>0</v>
      </c>
      <c r="B1" t="s">
        <v>1</v>
      </c>
      <c r="D1" t="s">
        <v>211</v>
      </c>
      <c r="E1" t="s">
        <v>199</v>
      </c>
    </row>
    <row r="2" spans="1:10">
      <c r="A2">
        <v>2</v>
      </c>
      <c r="B2" s="2">
        <v>101</v>
      </c>
      <c r="C2" s="2" t="str">
        <f>VLOOKUP(B2,Sheet2!$A$2:$B$207,2,FALSE)</f>
        <v>Residential land, improved</v>
      </c>
      <c r="D2">
        <v>7585</v>
      </c>
    </row>
    <row r="3" spans="1:10">
      <c r="A3">
        <v>6</v>
      </c>
      <c r="B3" s="2">
        <v>141</v>
      </c>
      <c r="C3" s="2" t="str">
        <f>VLOOKUP(B3,Sheet2!$A$2:$B$207,2,FALSE)</f>
        <v>Residential land, unzoned farm land, improved</v>
      </c>
      <c r="D3">
        <v>4372</v>
      </c>
      <c r="E3" t="s">
        <v>200</v>
      </c>
    </row>
    <row r="4" spans="1:10">
      <c r="A4">
        <v>1</v>
      </c>
      <c r="B4">
        <v>100</v>
      </c>
      <c r="C4" t="str">
        <f>VLOOKUP(B4,Sheet2!$A$2:$B$207,2,FALSE)</f>
        <v>Residential land, vacant</v>
      </c>
      <c r="D4">
        <v>1938</v>
      </c>
      <c r="E4" t="s">
        <v>201</v>
      </c>
    </row>
    <row r="5" spans="1:10" ht="16">
      <c r="A5">
        <v>3</v>
      </c>
      <c r="B5" s="2">
        <v>102</v>
      </c>
      <c r="C5" s="2" t="str">
        <f>VLOOKUP(B5,Sheet2!$A$2:$B$207,2,FALSE)</f>
        <v>Residential condominium</v>
      </c>
      <c r="D5">
        <v>532</v>
      </c>
      <c r="G5" s="4" t="s">
        <v>212</v>
      </c>
    </row>
    <row r="6" spans="1:10">
      <c r="A6">
        <v>10</v>
      </c>
      <c r="B6">
        <v>170</v>
      </c>
      <c r="C6" t="str">
        <f>VLOOKUP(B6,Sheet2!$A$2:$B$207,2,FALSE)</f>
        <v>Lakefront land, vacant</v>
      </c>
      <c r="D6">
        <v>480</v>
      </c>
      <c r="E6" t="s">
        <v>201</v>
      </c>
    </row>
    <row r="7" spans="1:10">
      <c r="A7">
        <v>62</v>
      </c>
      <c r="B7">
        <v>741</v>
      </c>
      <c r="C7" t="str">
        <f>VLOOKUP(B7,Sheet2!$A$2:$B$207,2,FALSE)</f>
        <v>Multiple-family land, unzoned farm land, improved</v>
      </c>
      <c r="D7">
        <v>277</v>
      </c>
      <c r="E7" t="s">
        <v>202</v>
      </c>
    </row>
    <row r="8" spans="1:10">
      <c r="A8">
        <v>67</v>
      </c>
      <c r="B8">
        <v>781</v>
      </c>
      <c r="C8" t="str">
        <f>VLOOKUP(B8,Sheet2!$A$2:$B$207,2,FALSE)</f>
        <v>Multiple-family land, multiple special assignments, improved</v>
      </c>
      <c r="D8">
        <v>199</v>
      </c>
      <c r="E8" t="s">
        <v>203</v>
      </c>
    </row>
    <row r="9" spans="1:10">
      <c r="A9">
        <v>8</v>
      </c>
      <c r="B9">
        <v>151</v>
      </c>
      <c r="C9" t="str">
        <f>VLOOKUP(B9,Sheet2!$A$2:$B$207,2,FALSE)</f>
        <v>Res, EFU, Imp in a water dist</v>
      </c>
      <c r="D9">
        <v>138</v>
      </c>
      <c r="E9" t="s">
        <v>202</v>
      </c>
    </row>
    <row r="10" spans="1:10">
      <c r="A10">
        <v>16</v>
      </c>
      <c r="B10">
        <v>201</v>
      </c>
      <c r="C10" t="str">
        <f>VLOOKUP(B10,Sheet2!$A$2:$B$207,2,FALSE)</f>
        <v>Commercial land, improved</v>
      </c>
      <c r="D10">
        <v>125</v>
      </c>
      <c r="E10" t="s">
        <v>204</v>
      </c>
      <c r="H10" t="s">
        <v>210</v>
      </c>
    </row>
    <row r="11" spans="1:10">
      <c r="A11">
        <v>25</v>
      </c>
      <c r="B11">
        <v>271</v>
      </c>
      <c r="C11" t="str">
        <f>VLOOKUP(B11,Sheet2!$A$2:$B$207,2,FALSE)</f>
        <v>Commercial land, permanent farm use disqualification, improved</v>
      </c>
      <c r="D11">
        <v>116</v>
      </c>
      <c r="E11" t="s">
        <v>204</v>
      </c>
    </row>
    <row r="12" spans="1:10">
      <c r="A12">
        <v>26</v>
      </c>
      <c r="B12">
        <v>281</v>
      </c>
      <c r="C12" t="str">
        <f>VLOOKUP(B12,Sheet2!$A$2:$B$207,2,FALSE)</f>
        <v>Commercial land, multiple special assignments, vacant</v>
      </c>
      <c r="D12">
        <v>80</v>
      </c>
    </row>
    <row r="13" spans="1:10">
      <c r="A13">
        <v>12</v>
      </c>
      <c r="B13">
        <v>181</v>
      </c>
      <c r="C13" t="str">
        <f>VLOOKUP(B13,Sheet2!$A$2:$B$207,2,FALSE)</f>
        <v>Residential land, multiple special assignments, improved</v>
      </c>
      <c r="D13">
        <v>66</v>
      </c>
      <c r="E13" t="s">
        <v>203</v>
      </c>
    </row>
    <row r="14" spans="1:10">
      <c r="A14">
        <v>36</v>
      </c>
      <c r="B14">
        <v>371</v>
      </c>
      <c r="C14" t="str">
        <f>VLOOKUP(B14,Sheet2!$A$2:$B$207,2,FALSE)</f>
        <v>Industrial land, permanent farm use disqualification, improved</v>
      </c>
      <c r="D14">
        <v>50</v>
      </c>
      <c r="E14" t="s">
        <v>205</v>
      </c>
      <c r="H14" t="s">
        <v>202</v>
      </c>
      <c r="I14">
        <f>SUMIF($E$2:$E$81,H14,$D$2:$D$81)</f>
        <v>517</v>
      </c>
      <c r="J14" s="3">
        <f>I14/$I$20</f>
        <v>3.1144578313253013E-2</v>
      </c>
    </row>
    <row r="15" spans="1:10">
      <c r="A15">
        <v>28</v>
      </c>
      <c r="B15">
        <v>301</v>
      </c>
      <c r="C15" t="str">
        <f>VLOOKUP(B15,Sheet2!$A$2:$B$207,2,FALSE)</f>
        <v>Industrial land, improved</v>
      </c>
      <c r="D15">
        <v>46</v>
      </c>
      <c r="E15" t="s">
        <v>205</v>
      </c>
      <c r="H15" t="s">
        <v>201</v>
      </c>
      <c r="I15">
        <f>SUMIF($E$2:$E$81,H15,$D$2:$D$81)</f>
        <v>2562</v>
      </c>
      <c r="J15" s="3">
        <f t="shared" ref="J15:J20" si="0">I15/$I$20</f>
        <v>0.15433734939759036</v>
      </c>
    </row>
    <row r="16" spans="1:10">
      <c r="A16">
        <v>27</v>
      </c>
      <c r="B16">
        <v>300</v>
      </c>
      <c r="C16" t="str">
        <f>VLOOKUP(B16,Sheet2!$A$2:$B$207,2,FALSE)</f>
        <v>Industrial land, vacant</v>
      </c>
      <c r="D16">
        <v>38</v>
      </c>
      <c r="E16" t="s">
        <v>201</v>
      </c>
      <c r="H16" t="s">
        <v>206</v>
      </c>
      <c r="I16">
        <f>SUMIF($E$2:$E$81,H16,$D$2:$D$81)</f>
        <v>36</v>
      </c>
      <c r="J16" s="3">
        <f t="shared" si="0"/>
        <v>2.1686746987951808E-3</v>
      </c>
    </row>
    <row r="17" spans="1:10">
      <c r="A17">
        <v>59</v>
      </c>
      <c r="B17" s="2">
        <v>701</v>
      </c>
      <c r="C17" s="2" t="str">
        <f>VLOOKUP(B17,Sheet2!$A$2:$B$207,2,FALSE)</f>
        <v>Multiple housing, improved</v>
      </c>
      <c r="D17">
        <v>37</v>
      </c>
      <c r="E17" t="s">
        <v>203</v>
      </c>
      <c r="H17" t="s">
        <v>205</v>
      </c>
      <c r="I17">
        <f>SUMIF($E$2:$E$81,H17,$D$2:$D$81)</f>
        <v>157</v>
      </c>
      <c r="J17" s="3">
        <f t="shared" si="0"/>
        <v>9.4578313253012043E-3</v>
      </c>
    </row>
    <row r="18" spans="1:10">
      <c r="A18">
        <v>42</v>
      </c>
      <c r="B18">
        <v>401</v>
      </c>
      <c r="C18" t="str">
        <f>VLOOKUP(B18,Sheet2!$A$2:$B$207,2,FALSE)</f>
        <v>Tract land, improved</v>
      </c>
      <c r="D18">
        <v>36</v>
      </c>
      <c r="E18" t="s">
        <v>206</v>
      </c>
      <c r="I18">
        <f>SUMIF($E$2:$E$81,"",$D$2:$D$81)</f>
        <v>8285</v>
      </c>
      <c r="J18" s="3">
        <f t="shared" si="0"/>
        <v>0.49909638554216867</v>
      </c>
    </row>
    <row r="19" spans="1:10">
      <c r="A19">
        <v>21</v>
      </c>
      <c r="B19">
        <v>241</v>
      </c>
      <c r="C19" t="str">
        <f>VLOOKUP(B19,Sheet2!$A$2:$B$207,2,FALSE)</f>
        <v>Commercial land, unzoned farm land, improved</v>
      </c>
      <c r="D19">
        <v>33</v>
      </c>
      <c r="E19" t="s">
        <v>202</v>
      </c>
      <c r="H19" t="s">
        <v>208</v>
      </c>
      <c r="I19">
        <f>SUMIF($E$2:$E$81,H19,$D$2:$D$81)</f>
        <v>46</v>
      </c>
      <c r="J19" s="3">
        <f t="shared" si="0"/>
        <v>2.7710843373493976E-3</v>
      </c>
    </row>
    <row r="20" spans="1:10">
      <c r="A20">
        <v>15</v>
      </c>
      <c r="B20">
        <v>200</v>
      </c>
      <c r="C20" t="str">
        <f>VLOOKUP(B20,Sheet2!$A$2:$B$207,2,FALSE)</f>
        <v>Commercial land, vacant</v>
      </c>
      <c r="D20">
        <v>32</v>
      </c>
      <c r="E20" t="s">
        <v>201</v>
      </c>
      <c r="H20" t="s">
        <v>209</v>
      </c>
      <c r="I20">
        <f>SUM(D2:D81)</f>
        <v>16600</v>
      </c>
      <c r="J20" s="3">
        <f t="shared" si="0"/>
        <v>1</v>
      </c>
    </row>
    <row r="21" spans="1:10">
      <c r="A21">
        <v>18</v>
      </c>
      <c r="B21">
        <v>231</v>
      </c>
      <c r="C21" t="str">
        <f>VLOOKUP(B21,Sheet2!$A$2:$B$207,2,FALSE)</f>
        <v>Commercial land, industrial zone, improved</v>
      </c>
      <c r="D21">
        <v>32</v>
      </c>
    </row>
    <row r="22" spans="1:10">
      <c r="A22">
        <v>37</v>
      </c>
      <c r="B22">
        <v>381</v>
      </c>
      <c r="C22" t="str">
        <f>VLOOKUP(B22,Sheet2!$A$2:$B$207,2,FALSE)</f>
        <v>Industrial land, multiple special assignments, improved</v>
      </c>
      <c r="D22">
        <v>32</v>
      </c>
      <c r="E22" t="s">
        <v>205</v>
      </c>
    </row>
    <row r="23" spans="1:10">
      <c r="A23">
        <v>24</v>
      </c>
      <c r="B23">
        <v>270</v>
      </c>
      <c r="C23" t="str">
        <f>VLOOKUP(B23,Sheet2!$A$2:$B$207,2,FALSE)</f>
        <v>Commercial land, permanent farm use disqualification, vacant</v>
      </c>
      <c r="D23">
        <v>20</v>
      </c>
      <c r="E23" t="s">
        <v>201</v>
      </c>
    </row>
    <row r="24" spans="1:10">
      <c r="A24">
        <v>64</v>
      </c>
      <c r="B24">
        <v>761</v>
      </c>
      <c r="C24" t="str">
        <f>VLOOKUP(B24,Sheet2!$A$2:$B$207,2,FALSE)</f>
        <v>Multiple-family land, misc, improved</v>
      </c>
      <c r="D24">
        <v>20</v>
      </c>
      <c r="E24" t="s">
        <v>202</v>
      </c>
    </row>
    <row r="25" spans="1:10">
      <c r="A25">
        <v>14</v>
      </c>
      <c r="B25">
        <v>191</v>
      </c>
      <c r="C25" t="str">
        <f>VLOOKUP(B25,Sheet2!$A$2:$B$207,2,FALSE)</f>
        <v>Residential land, potential development, improved</v>
      </c>
      <c r="D25">
        <v>18</v>
      </c>
    </row>
    <row r="26" spans="1:10">
      <c r="A26">
        <v>32</v>
      </c>
      <c r="B26">
        <v>341</v>
      </c>
      <c r="C26" t="str">
        <f>VLOOKUP(B26,Sheet2!$A$2:$B$207,2,FALSE)</f>
        <v>Industrial land, unzoned farm land, improved</v>
      </c>
      <c r="D26">
        <v>18</v>
      </c>
      <c r="E26" t="s">
        <v>205</v>
      </c>
    </row>
    <row r="27" spans="1:10">
      <c r="A27">
        <v>41</v>
      </c>
      <c r="B27">
        <v>400</v>
      </c>
      <c r="C27" t="str">
        <f>VLOOKUP(B27,Sheet2!$A$2:$B$207,2,FALSE)</f>
        <v>Tract land, vacant</v>
      </c>
      <c r="D27">
        <v>18</v>
      </c>
      <c r="E27" t="s">
        <v>201</v>
      </c>
    </row>
    <row r="28" spans="1:10">
      <c r="A28">
        <v>65</v>
      </c>
      <c r="B28">
        <v>770</v>
      </c>
      <c r="C28" t="str">
        <f>VLOOKUP(B28,Sheet2!$A$2:$B$207,2,FALSE)</f>
        <v>Multiple-family land, permanent farm use disqualification, vacant</v>
      </c>
      <c r="D28">
        <v>17</v>
      </c>
      <c r="E28" t="s">
        <v>201</v>
      </c>
    </row>
    <row r="29" spans="1:10">
      <c r="A29">
        <v>66</v>
      </c>
      <c r="B29">
        <v>771</v>
      </c>
      <c r="C29" t="str">
        <f>VLOOKUP(B29,Sheet2!$A$2:$B$207,2,FALSE)</f>
        <v>Multiple-family land, permanent farm use disqualification, improved</v>
      </c>
      <c r="D29">
        <v>17</v>
      </c>
      <c r="E29" t="s">
        <v>202</v>
      </c>
    </row>
    <row r="30" spans="1:10">
      <c r="A30">
        <v>63</v>
      </c>
      <c r="B30">
        <v>751</v>
      </c>
      <c r="C30" t="str">
        <f>VLOOKUP(B30,Sheet2!$A$2:$B$207,2,FALSE)</f>
        <v>Multiple-family land, EFU, condominium</v>
      </c>
      <c r="D30">
        <v>16</v>
      </c>
      <c r="E30" t="s">
        <v>202</v>
      </c>
    </row>
    <row r="31" spans="1:10">
      <c r="A31">
        <v>11</v>
      </c>
      <c r="B31">
        <v>171</v>
      </c>
      <c r="C31" t="str">
        <f>VLOOKUP(B31,Sheet2!$A$2:$B$207,2,FALSE)</f>
        <v>Lakefront land, improved</v>
      </c>
      <c r="D31">
        <v>15</v>
      </c>
      <c r="E31" t="s">
        <v>202</v>
      </c>
    </row>
    <row r="32" spans="1:10">
      <c r="A32">
        <v>13</v>
      </c>
      <c r="B32">
        <v>190</v>
      </c>
      <c r="C32" t="str">
        <f>VLOOKUP(B32,Sheet2!$A$2:$B$207,2,FALSE)</f>
        <v>Residential land, potential development, vacant</v>
      </c>
      <c r="D32">
        <v>14</v>
      </c>
    </row>
    <row r="33" spans="1:5">
      <c r="A33">
        <v>47</v>
      </c>
      <c r="B33">
        <v>541</v>
      </c>
      <c r="C33" t="str">
        <f>VLOOKUP(B33,Sheet2!$A$2:$B$207,2,FALSE)</f>
        <v>Non EFU farmland improved</v>
      </c>
      <c r="D33">
        <v>14</v>
      </c>
      <c r="E33" t="s">
        <v>200</v>
      </c>
    </row>
    <row r="34" spans="1:5">
      <c r="A34">
        <v>9</v>
      </c>
      <c r="B34">
        <v>161</v>
      </c>
      <c r="C34" t="str">
        <f>VLOOKUP(B34,Sheet2!$A$2:$B$207,2,FALSE)</f>
        <v>Residential land, misc, improved</v>
      </c>
      <c r="D34">
        <v>12</v>
      </c>
      <c r="E34" t="s">
        <v>207</v>
      </c>
    </row>
    <row r="35" spans="1:5">
      <c r="A35">
        <v>71</v>
      </c>
      <c r="B35">
        <v>915</v>
      </c>
      <c r="C35" t="str">
        <f>VLOOKUP(B35,Sheet2!$A$2:$B$207,2,FALSE)</f>
        <v>Exempt, church, temporarily exempt</v>
      </c>
      <c r="D35">
        <v>12</v>
      </c>
      <c r="E35" t="s">
        <v>208</v>
      </c>
    </row>
    <row r="36" spans="1:5">
      <c r="A36">
        <v>58</v>
      </c>
      <c r="B36">
        <v>700</v>
      </c>
      <c r="C36" t="str">
        <f>VLOOKUP(B36,Sheet2!$A$2:$B$207,2,FALSE)</f>
        <v>Multiple housing land, vacant</v>
      </c>
      <c r="D36">
        <v>10</v>
      </c>
      <c r="E36" t="s">
        <v>201</v>
      </c>
    </row>
    <row r="37" spans="1:5">
      <c r="A37">
        <v>70</v>
      </c>
      <c r="B37">
        <v>910</v>
      </c>
      <c r="C37" t="str">
        <f>VLOOKUP(B37,Sheet2!$A$2:$B$207,2,FALSE)</f>
        <v>Exempt, church, vacant</v>
      </c>
      <c r="D37">
        <v>9</v>
      </c>
      <c r="E37" t="s">
        <v>208</v>
      </c>
    </row>
    <row r="38" spans="1:5">
      <c r="A38">
        <v>31</v>
      </c>
      <c r="B38">
        <v>340</v>
      </c>
      <c r="C38" t="str">
        <f>VLOOKUP(B38,Sheet2!$A$2:$B$207,2,FALSE)</f>
        <v>Industrial land, unzoned farm land, vacant</v>
      </c>
      <c r="D38">
        <v>8</v>
      </c>
    </row>
    <row r="39" spans="1:5">
      <c r="A39">
        <v>61</v>
      </c>
      <c r="B39">
        <v>721</v>
      </c>
      <c r="C39" t="str">
        <f>VLOOKUP(B39,Sheet2!$A$2:$B$207,2,FALSE)</f>
        <v>Multiple-family land, commercial zone, improved</v>
      </c>
      <c r="D39">
        <v>8</v>
      </c>
      <c r="E39" t="s">
        <v>203</v>
      </c>
    </row>
    <row r="40" spans="1:5">
      <c r="A40">
        <v>5</v>
      </c>
      <c r="B40">
        <v>140</v>
      </c>
      <c r="C40" t="str">
        <f>VLOOKUP(B40,Sheet2!$A$2:$B$207,2,FALSE)</f>
        <v>Residential land, unzoned farm land, vacant</v>
      </c>
      <c r="D40">
        <v>7</v>
      </c>
      <c r="E40" t="s">
        <v>200</v>
      </c>
    </row>
    <row r="41" spans="1:5">
      <c r="A41">
        <v>29</v>
      </c>
      <c r="B41">
        <v>303</v>
      </c>
      <c r="C41" t="str">
        <f>VLOOKUP(B41,Sheet2!$A$2:$B$207,2,FALSE)</f>
        <v>Department of Revenue appraised industrial</v>
      </c>
      <c r="D41">
        <v>7</v>
      </c>
      <c r="E41" t="s">
        <v>205</v>
      </c>
    </row>
    <row r="42" spans="1:5">
      <c r="A42">
        <v>35</v>
      </c>
      <c r="B42">
        <v>370</v>
      </c>
      <c r="C42" t="str">
        <f>VLOOKUP(B42,Sheet2!$A$2:$B$207,2,FALSE)</f>
        <v>Industrial land, permanent farm use disqualification, vacant</v>
      </c>
      <c r="D42">
        <v>7</v>
      </c>
      <c r="E42" t="s">
        <v>201</v>
      </c>
    </row>
    <row r="43" spans="1:5">
      <c r="A43">
        <v>75</v>
      </c>
      <c r="B43">
        <v>947</v>
      </c>
      <c r="C43" t="str">
        <f>VLOOKUP(B43,Sheet2!$A$2:$B$207,2,FALSE)</f>
        <v>Exempt, city, misc</v>
      </c>
      <c r="D43">
        <v>7</v>
      </c>
      <c r="E43" t="s">
        <v>208</v>
      </c>
    </row>
    <row r="44" spans="1:5">
      <c r="A44">
        <v>50</v>
      </c>
      <c r="B44">
        <v>550</v>
      </c>
      <c r="C44" t="str">
        <f>VLOOKUP(B44,Sheet2!$A$2:$B$207,2,FALSE)</f>
        <v>EFU farmland vacant</v>
      </c>
      <c r="D44">
        <v>6</v>
      </c>
      <c r="E44" t="s">
        <v>200</v>
      </c>
    </row>
    <row r="45" spans="1:5">
      <c r="A45">
        <v>54</v>
      </c>
      <c r="B45">
        <v>641</v>
      </c>
      <c r="C45" t="str">
        <f>VLOOKUP(B45,Sheet2!$A$2:$B$207,2,FALSE)</f>
        <v>Designated forest land and-or SWO improved</v>
      </c>
      <c r="D45">
        <v>6</v>
      </c>
      <c r="E45" t="s">
        <v>207</v>
      </c>
    </row>
    <row r="46" spans="1:5">
      <c r="A46">
        <v>46</v>
      </c>
      <c r="B46">
        <v>540</v>
      </c>
      <c r="C46" t="str">
        <f>VLOOKUP(B46,Sheet2!$A$2:$B$207,2,FALSE)</f>
        <v>Non EFU farmland vacant</v>
      </c>
      <c r="D46">
        <v>5</v>
      </c>
      <c r="E46" t="s">
        <v>200</v>
      </c>
    </row>
    <row r="47" spans="1:5">
      <c r="A47">
        <v>51</v>
      </c>
      <c r="B47">
        <v>551</v>
      </c>
      <c r="C47" t="str">
        <f>VLOOKUP(B47,Sheet2!$A$2:$B$207,2,FALSE)</f>
        <v>EFU farmland improved</v>
      </c>
      <c r="D47">
        <v>5</v>
      </c>
      <c r="E47" t="s">
        <v>200</v>
      </c>
    </row>
    <row r="48" spans="1:5">
      <c r="A48">
        <v>53</v>
      </c>
      <c r="B48">
        <v>640</v>
      </c>
      <c r="C48" t="str">
        <f>VLOOKUP(B48,Sheet2!$A$2:$B$207,2,FALSE)</f>
        <v>Designated forest land and-or SWO vacant</v>
      </c>
      <c r="D48">
        <v>5</v>
      </c>
      <c r="E48" t="s">
        <v>207</v>
      </c>
    </row>
    <row r="49" spans="1:5">
      <c r="A49">
        <v>44</v>
      </c>
      <c r="B49">
        <v>441</v>
      </c>
      <c r="C49" t="str">
        <f>VLOOKUP(B49,Sheet2!$A$2:$B$207,2,FALSE)</f>
        <v>Tract land, unzoned farm land, improved</v>
      </c>
      <c r="D49">
        <v>4</v>
      </c>
    </row>
    <row r="50" spans="1:5">
      <c r="A50">
        <v>0</v>
      </c>
      <c r="D50">
        <v>3</v>
      </c>
    </row>
    <row r="51" spans="1:5">
      <c r="A51">
        <v>19</v>
      </c>
      <c r="B51">
        <v>238</v>
      </c>
      <c r="D51">
        <v>3</v>
      </c>
    </row>
    <row r="52" spans="1:5">
      <c r="A52">
        <v>22</v>
      </c>
      <c r="B52">
        <v>251</v>
      </c>
      <c r="D52">
        <v>3</v>
      </c>
      <c r="E52" t="s">
        <v>203</v>
      </c>
    </row>
    <row r="53" spans="1:5">
      <c r="A53">
        <v>68</v>
      </c>
      <c r="B53">
        <v>900</v>
      </c>
      <c r="D53">
        <v>3</v>
      </c>
      <c r="E53" t="s">
        <v>208</v>
      </c>
    </row>
    <row r="54" spans="1:5">
      <c r="A54">
        <v>69</v>
      </c>
      <c r="B54">
        <v>905</v>
      </c>
      <c r="D54">
        <v>3</v>
      </c>
      <c r="E54" t="s">
        <v>208</v>
      </c>
    </row>
    <row r="55" spans="1:5">
      <c r="A55">
        <v>78</v>
      </c>
      <c r="B55">
        <v>960</v>
      </c>
      <c r="D55">
        <v>3</v>
      </c>
      <c r="E55" t="s">
        <v>208</v>
      </c>
    </row>
    <row r="56" spans="1:5">
      <c r="A56">
        <v>17</v>
      </c>
      <c r="B56">
        <v>221</v>
      </c>
      <c r="D56">
        <v>2</v>
      </c>
      <c r="E56" t="s">
        <v>204</v>
      </c>
    </row>
    <row r="57" spans="1:5">
      <c r="A57">
        <v>20</v>
      </c>
      <c r="B57">
        <v>240</v>
      </c>
      <c r="D57">
        <v>2</v>
      </c>
    </row>
    <row r="58" spans="1:5">
      <c r="A58">
        <v>23</v>
      </c>
      <c r="B58">
        <v>261</v>
      </c>
      <c r="D58">
        <v>2</v>
      </c>
      <c r="E58" t="s">
        <v>203</v>
      </c>
    </row>
    <row r="59" spans="1:5">
      <c r="A59">
        <v>56</v>
      </c>
      <c r="B59">
        <v>671</v>
      </c>
      <c r="D59">
        <v>2</v>
      </c>
      <c r="E59" t="s">
        <v>207</v>
      </c>
    </row>
    <row r="60" spans="1:5">
      <c r="A60">
        <v>72</v>
      </c>
      <c r="B60">
        <v>920</v>
      </c>
      <c r="D60">
        <v>2</v>
      </c>
      <c r="E60" t="s">
        <v>208</v>
      </c>
    </row>
    <row r="61" spans="1:5">
      <c r="A61">
        <v>74</v>
      </c>
      <c r="B61">
        <v>946</v>
      </c>
      <c r="D61">
        <v>2</v>
      </c>
      <c r="E61" t="s">
        <v>208</v>
      </c>
    </row>
    <row r="62" spans="1:5">
      <c r="A62">
        <v>76</v>
      </c>
      <c r="B62">
        <v>950</v>
      </c>
      <c r="D62">
        <v>2</v>
      </c>
      <c r="E62" t="s">
        <v>208</v>
      </c>
    </row>
    <row r="63" spans="1:5">
      <c r="A63">
        <v>4</v>
      </c>
      <c r="B63">
        <v>121</v>
      </c>
      <c r="D63">
        <v>1</v>
      </c>
      <c r="E63" t="s">
        <v>202</v>
      </c>
    </row>
    <row r="64" spans="1:5">
      <c r="A64">
        <v>7</v>
      </c>
      <c r="B64">
        <v>15</v>
      </c>
      <c r="D64">
        <v>1</v>
      </c>
    </row>
    <row r="65" spans="1:5">
      <c r="A65">
        <v>30</v>
      </c>
      <c r="B65">
        <v>321</v>
      </c>
      <c r="D65">
        <v>1</v>
      </c>
      <c r="E65" t="s">
        <v>205</v>
      </c>
    </row>
    <row r="66" spans="1:5">
      <c r="A66">
        <v>33</v>
      </c>
      <c r="B66">
        <v>351</v>
      </c>
      <c r="D66">
        <v>1</v>
      </c>
      <c r="E66" t="s">
        <v>205</v>
      </c>
    </row>
    <row r="67" spans="1:5">
      <c r="A67">
        <v>34</v>
      </c>
      <c r="B67">
        <v>361</v>
      </c>
      <c r="D67">
        <v>1</v>
      </c>
      <c r="E67" t="s">
        <v>205</v>
      </c>
    </row>
    <row r="68" spans="1:5">
      <c r="A68">
        <v>38</v>
      </c>
      <c r="B68">
        <v>390</v>
      </c>
      <c r="D68">
        <v>1</v>
      </c>
      <c r="E68" t="s">
        <v>201</v>
      </c>
    </row>
    <row r="69" spans="1:5">
      <c r="A69">
        <v>39</v>
      </c>
      <c r="B69">
        <v>392</v>
      </c>
      <c r="D69">
        <v>1</v>
      </c>
      <c r="E69" t="s">
        <v>205</v>
      </c>
    </row>
    <row r="70" spans="1:5">
      <c r="A70">
        <v>40</v>
      </c>
      <c r="B70">
        <v>399</v>
      </c>
      <c r="D70">
        <v>1</v>
      </c>
    </row>
    <row r="71" spans="1:5">
      <c r="A71">
        <v>43</v>
      </c>
      <c r="B71">
        <v>440</v>
      </c>
      <c r="D71">
        <v>1</v>
      </c>
    </row>
    <row r="72" spans="1:5">
      <c r="A72">
        <v>45</v>
      </c>
      <c r="B72">
        <v>470</v>
      </c>
      <c r="D72">
        <v>1</v>
      </c>
      <c r="E72" t="s">
        <v>201</v>
      </c>
    </row>
    <row r="73" spans="1:5">
      <c r="A73">
        <v>48</v>
      </c>
      <c r="B73">
        <v>542</v>
      </c>
      <c r="D73">
        <v>1</v>
      </c>
      <c r="E73" t="s">
        <v>200</v>
      </c>
    </row>
    <row r="74" spans="1:5">
      <c r="A74">
        <v>49</v>
      </c>
      <c r="B74">
        <v>546</v>
      </c>
      <c r="D74">
        <v>1</v>
      </c>
      <c r="E74" t="s">
        <v>200</v>
      </c>
    </row>
    <row r="75" spans="1:5">
      <c r="A75">
        <v>52</v>
      </c>
      <c r="B75">
        <v>573</v>
      </c>
      <c r="D75">
        <v>1</v>
      </c>
      <c r="E75" t="s">
        <v>200</v>
      </c>
    </row>
    <row r="76" spans="1:5">
      <c r="A76">
        <v>55</v>
      </c>
      <c r="B76">
        <v>642</v>
      </c>
      <c r="D76">
        <v>1</v>
      </c>
      <c r="E76" t="s">
        <v>207</v>
      </c>
    </row>
    <row r="77" spans="1:5">
      <c r="A77">
        <v>57</v>
      </c>
      <c r="B77">
        <v>677</v>
      </c>
      <c r="D77">
        <v>1</v>
      </c>
      <c r="E77" t="s">
        <v>207</v>
      </c>
    </row>
    <row r="78" spans="1:5">
      <c r="A78">
        <v>60</v>
      </c>
      <c r="B78">
        <v>711</v>
      </c>
      <c r="D78">
        <v>1</v>
      </c>
    </row>
    <row r="79" spans="1:5">
      <c r="A79">
        <v>73</v>
      </c>
      <c r="B79">
        <v>945</v>
      </c>
      <c r="D79">
        <v>1</v>
      </c>
      <c r="E79" t="s">
        <v>208</v>
      </c>
    </row>
    <row r="80" spans="1:5">
      <c r="A80">
        <v>77</v>
      </c>
      <c r="B80">
        <v>952</v>
      </c>
      <c r="D80">
        <v>1</v>
      </c>
      <c r="E80" t="s">
        <v>208</v>
      </c>
    </row>
    <row r="81" spans="1:5">
      <c r="A81">
        <v>79</v>
      </c>
      <c r="B81">
        <v>984</v>
      </c>
      <c r="D81">
        <v>1</v>
      </c>
      <c r="E81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K17" sqref="K1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3</v>
      </c>
      <c r="B2">
        <v>101</v>
      </c>
      <c r="C2">
        <v>4181</v>
      </c>
      <c r="D2" t="str">
        <f>VLOOKUP(B2,Sheet2!$A$2:$B$207,2,FALSE)</f>
        <v>Residential land, improved</v>
      </c>
    </row>
    <row r="3" spans="1:4">
      <c r="A3">
        <v>2</v>
      </c>
      <c r="B3">
        <v>100</v>
      </c>
      <c r="C3">
        <v>713</v>
      </c>
      <c r="D3" t="str">
        <f>VLOOKUP(B3,Sheet2!$A$2:$B$207,2,FALSE)</f>
        <v>Residential land, vacant</v>
      </c>
    </row>
    <row r="4" spans="1:4">
      <c r="A4">
        <v>4</v>
      </c>
      <c r="B4">
        <v>102</v>
      </c>
      <c r="C4">
        <v>579</v>
      </c>
      <c r="D4" t="str">
        <f>VLOOKUP(B4,Sheet2!$A$2:$B$207,2,FALSE)</f>
        <v>Residential condominium</v>
      </c>
    </row>
    <row r="5" spans="1:4">
      <c r="A5">
        <v>7</v>
      </c>
      <c r="B5">
        <v>122</v>
      </c>
      <c r="C5">
        <v>300</v>
      </c>
      <c r="D5" t="str">
        <f>VLOOKUP(B5,Sheet2!$A$2:$B$207,2,FALSE)</f>
        <v>Residential land, commercial zone, condominium</v>
      </c>
    </row>
    <row r="6" spans="1:4">
      <c r="A6">
        <v>14</v>
      </c>
      <c r="B6">
        <v>201</v>
      </c>
      <c r="C6">
        <v>170</v>
      </c>
      <c r="D6" t="str">
        <f>VLOOKUP(B6,Sheet2!$A$2:$B$207,2,FALSE)</f>
        <v>Commercial land, improved</v>
      </c>
    </row>
    <row r="7" spans="1:4">
      <c r="A7">
        <v>24</v>
      </c>
      <c r="B7">
        <v>401</v>
      </c>
      <c r="C7">
        <v>96</v>
      </c>
      <c r="D7" t="str">
        <f>VLOOKUP(B7,Sheet2!$A$2:$B$207,2,FALSE)</f>
        <v>Tract land, improved</v>
      </c>
    </row>
    <row r="8" spans="1:4">
      <c r="A8">
        <v>33</v>
      </c>
      <c r="B8">
        <v>641</v>
      </c>
      <c r="C8">
        <v>75</v>
      </c>
      <c r="D8" t="str">
        <f>VLOOKUP(B8,Sheet2!$A$2:$B$207,2,FALSE)</f>
        <v>Designated forest land and-or SWO improved</v>
      </c>
    </row>
    <row r="9" spans="1:4">
      <c r="A9">
        <v>31</v>
      </c>
      <c r="B9">
        <v>551</v>
      </c>
      <c r="C9">
        <v>67</v>
      </c>
      <c r="D9" t="str">
        <f>VLOOKUP(B9,Sheet2!$A$2:$B$207,2,FALSE)</f>
        <v>EFU farmland improved</v>
      </c>
    </row>
    <row r="10" spans="1:4">
      <c r="A10">
        <v>39</v>
      </c>
      <c r="B10">
        <v>701</v>
      </c>
      <c r="C10">
        <v>51</v>
      </c>
      <c r="D10" t="str">
        <f>VLOOKUP(B10,Sheet2!$A$2:$B$207,2,FALSE)</f>
        <v>Multiple housing, improved</v>
      </c>
    </row>
    <row r="11" spans="1:4">
      <c r="A11">
        <v>6</v>
      </c>
      <c r="B11">
        <v>121</v>
      </c>
      <c r="C11">
        <v>50</v>
      </c>
      <c r="D11" t="str">
        <f>VLOOKUP(B11,Sheet2!$A$2:$B$207,2,FALSE)</f>
        <v>Residential land, commercial zone, improved</v>
      </c>
    </row>
    <row r="12" spans="1:4">
      <c r="A12">
        <v>0</v>
      </c>
      <c r="C12">
        <v>48</v>
      </c>
      <c r="D12" t="e">
        <f>VLOOKUP(B12,Sheet2!$A$2:$B$207,2,FALSE)</f>
        <v>#N/A</v>
      </c>
    </row>
    <row r="13" spans="1:4">
      <c r="A13">
        <v>44</v>
      </c>
      <c r="B13">
        <v>801</v>
      </c>
      <c r="C13">
        <v>48</v>
      </c>
      <c r="D13" t="str">
        <f>VLOOKUP(B13,Sheet2!$A$2:$B$207,2,FALSE)</f>
        <v>Recreation land, improved</v>
      </c>
    </row>
    <row r="14" spans="1:4">
      <c r="A14">
        <v>30</v>
      </c>
      <c r="B14">
        <v>550</v>
      </c>
      <c r="C14">
        <v>39</v>
      </c>
      <c r="D14" t="str">
        <f>VLOOKUP(B14,Sheet2!$A$2:$B$207,2,FALSE)</f>
        <v>EFU farmland vacant</v>
      </c>
    </row>
    <row r="15" spans="1:4">
      <c r="A15">
        <v>32</v>
      </c>
      <c r="B15">
        <v>640</v>
      </c>
      <c r="C15">
        <v>38</v>
      </c>
      <c r="D15" t="str">
        <f>VLOOKUP(B15,Sheet2!$A$2:$B$207,2,FALSE)</f>
        <v>Designated forest land and-or SWO vacant</v>
      </c>
    </row>
    <row r="16" spans="1:4">
      <c r="A16">
        <v>23</v>
      </c>
      <c r="B16">
        <v>400</v>
      </c>
      <c r="C16">
        <v>28</v>
      </c>
      <c r="D16" t="str">
        <f>VLOOKUP(B16,Sheet2!$A$2:$B$207,2,FALSE)</f>
        <v>Tract land, vacant</v>
      </c>
    </row>
    <row r="17" spans="1:4">
      <c r="A17">
        <v>29</v>
      </c>
      <c r="B17">
        <v>541</v>
      </c>
      <c r="C17">
        <v>27</v>
      </c>
      <c r="D17" t="str">
        <f>VLOOKUP(B17,Sheet2!$A$2:$B$207,2,FALSE)</f>
        <v>Non EFU farmland improved</v>
      </c>
    </row>
    <row r="18" spans="1:4">
      <c r="A18">
        <v>13</v>
      </c>
      <c r="B18">
        <v>200</v>
      </c>
      <c r="C18">
        <v>26</v>
      </c>
      <c r="D18" t="str">
        <f>VLOOKUP(B18,Sheet2!$A$2:$B$207,2,FALSE)</f>
        <v>Commercial land, vacant</v>
      </c>
    </row>
    <row r="19" spans="1:4">
      <c r="A19">
        <v>43</v>
      </c>
      <c r="B19">
        <v>800</v>
      </c>
      <c r="C19">
        <v>22</v>
      </c>
      <c r="D19" t="str">
        <f>VLOOKUP(B19,Sheet2!$A$2:$B$207,2,FALSE)</f>
        <v>Recreation land, vacant</v>
      </c>
    </row>
    <row r="20" spans="1:4">
      <c r="A20">
        <v>21</v>
      </c>
      <c r="B20">
        <v>301</v>
      </c>
      <c r="C20">
        <v>20</v>
      </c>
      <c r="D20" t="str">
        <f>VLOOKUP(B20,Sheet2!$A$2:$B$207,2,FALSE)</f>
        <v>Industrial land, improved</v>
      </c>
    </row>
    <row r="21" spans="1:4">
      <c r="A21">
        <v>38</v>
      </c>
      <c r="B21">
        <v>700</v>
      </c>
      <c r="C21">
        <v>16</v>
      </c>
      <c r="D21" t="str">
        <f>VLOOKUP(B21,Sheet2!$A$2:$B$207,2,FALSE)</f>
        <v>Multiple housing land, vacant</v>
      </c>
    </row>
    <row r="22" spans="1:4">
      <c r="A22">
        <v>28</v>
      </c>
      <c r="B22">
        <v>540</v>
      </c>
      <c r="C22">
        <v>15</v>
      </c>
      <c r="D22" t="str">
        <f>VLOOKUP(B22,Sheet2!$A$2:$B$207,2,FALSE)</f>
        <v>Non EFU farmland vacant</v>
      </c>
    </row>
    <row r="23" spans="1:4">
      <c r="A23">
        <v>17</v>
      </c>
      <c r="B23">
        <v>211</v>
      </c>
      <c r="C23">
        <v>13</v>
      </c>
      <c r="D23" t="str">
        <f>VLOOKUP(B23,Sheet2!$A$2:$B$207,2,FALSE)</f>
        <v>Commercial land, residential zone, improved</v>
      </c>
    </row>
    <row r="24" spans="1:4">
      <c r="A24">
        <v>42</v>
      </c>
      <c r="B24">
        <v>721</v>
      </c>
      <c r="C24">
        <v>11</v>
      </c>
      <c r="D24" t="str">
        <f>VLOOKUP(B24,Sheet2!$A$2:$B$207,2,FALSE)</f>
        <v>Multiple-family land, commercial zone, improved</v>
      </c>
    </row>
    <row r="25" spans="1:4">
      <c r="A25">
        <v>48</v>
      </c>
      <c r="B25">
        <v>951</v>
      </c>
      <c r="C25">
        <v>9</v>
      </c>
      <c r="D25" t="str">
        <f>VLOOKUP(B25,Sheet2!$A$2:$B$207,2,FALSE)</f>
        <v>Exempt, county, improved</v>
      </c>
    </row>
    <row r="26" spans="1:4">
      <c r="A26">
        <v>18</v>
      </c>
      <c r="B26">
        <v>231</v>
      </c>
      <c r="C26">
        <v>8</v>
      </c>
      <c r="D26" t="str">
        <f>VLOOKUP(B26,Sheet2!$A$2:$B$207,2,FALSE)</f>
        <v>Commercial land, industrial zone, improved</v>
      </c>
    </row>
    <row r="27" spans="1:4">
      <c r="A27">
        <v>37</v>
      </c>
      <c r="B27">
        <v>681</v>
      </c>
      <c r="C27">
        <v>8</v>
      </c>
      <c r="D27" t="str">
        <f>VLOOKUP(B27,Sheet2!$A$2:$B$207,2,FALSE)</f>
        <v>Forest land, misc. special assessment, improved</v>
      </c>
    </row>
    <row r="28" spans="1:4">
      <c r="A28">
        <v>5</v>
      </c>
      <c r="B28">
        <v>119</v>
      </c>
      <c r="C28">
        <v>7</v>
      </c>
      <c r="D28" t="e">
        <f>VLOOKUP(B28,Sheet2!$A$2:$B$207,2,FALSE)</f>
        <v>#N/A</v>
      </c>
    </row>
    <row r="29" spans="1:4">
      <c r="A29">
        <v>45</v>
      </c>
      <c r="B29">
        <v>87</v>
      </c>
      <c r="C29">
        <v>7</v>
      </c>
      <c r="D29" t="str">
        <f>VLOOKUP(B29,Sheet2!$A$2:$B$207,2,FALSE)</f>
        <v>Misc, recreation, timeshare</v>
      </c>
    </row>
    <row r="30" spans="1:4">
      <c r="A30">
        <v>34</v>
      </c>
      <c r="B30">
        <v>660</v>
      </c>
      <c r="C30">
        <v>6</v>
      </c>
      <c r="D30" t="str">
        <f>VLOOKUP(B30,Sheet2!$A$2:$B$207,2,FALSE)</f>
        <v>Reforest land, vacant</v>
      </c>
    </row>
    <row r="31" spans="1:4">
      <c r="A31">
        <v>9</v>
      </c>
      <c r="B31">
        <v>132</v>
      </c>
      <c r="C31">
        <v>5</v>
      </c>
      <c r="D31" t="str">
        <f>VLOOKUP(B31,Sheet2!$A$2:$B$207,2,FALSE)</f>
        <v>Residential land, industrial zone, improved</v>
      </c>
    </row>
    <row r="32" spans="1:4">
      <c r="A32">
        <v>12</v>
      </c>
      <c r="B32">
        <v>191</v>
      </c>
      <c r="C32">
        <v>4</v>
      </c>
      <c r="D32" t="str">
        <f>VLOOKUP(B32,Sheet2!$A$2:$B$207,2,FALSE)</f>
        <v>Residential land, potential development, improved</v>
      </c>
    </row>
    <row r="33" spans="1:4">
      <c r="A33">
        <v>27</v>
      </c>
      <c r="B33">
        <v>501</v>
      </c>
      <c r="C33">
        <v>4</v>
      </c>
      <c r="D33" t="str">
        <f>VLOOKUP(B33,Sheet2!$A$2:$B$207,2,FALSE)</f>
        <v>Farm land - limited by ownership rights (e.g. easements)</v>
      </c>
    </row>
    <row r="34" spans="1:4">
      <c r="A34">
        <v>35</v>
      </c>
      <c r="B34">
        <v>661</v>
      </c>
      <c r="C34">
        <v>4</v>
      </c>
      <c r="D34" t="str">
        <f>VLOOKUP(B34,Sheet2!$A$2:$B$207,2,FALSE)</f>
        <v>Reforest land, improved</v>
      </c>
    </row>
    <row r="35" spans="1:4">
      <c r="A35">
        <v>8</v>
      </c>
      <c r="B35">
        <v>131</v>
      </c>
      <c r="C35">
        <v>3</v>
      </c>
      <c r="D35" t="str">
        <f>VLOOKUP(B35,Sheet2!$A$2:$B$207,2,FALSE)</f>
        <v>Rural homesite (EFU zone within water district)</v>
      </c>
    </row>
    <row r="36" spans="1:4">
      <c r="A36">
        <v>15</v>
      </c>
      <c r="B36">
        <v>202</v>
      </c>
      <c r="C36">
        <v>3</v>
      </c>
      <c r="D36" t="str">
        <f>VLOOKUP(B36,Sheet2!$A$2:$B$207,2,FALSE)</f>
        <v>Commercial, vacant, condominium</v>
      </c>
    </row>
    <row r="37" spans="1:4">
      <c r="A37">
        <v>16</v>
      </c>
      <c r="B37">
        <v>208</v>
      </c>
      <c r="C37">
        <v>3</v>
      </c>
      <c r="D37" t="e">
        <f>VLOOKUP(B37,Sheet2!$A$2:$B$207,2,FALSE)</f>
        <v>#N/A</v>
      </c>
    </row>
    <row r="38" spans="1:4">
      <c r="A38">
        <v>19</v>
      </c>
      <c r="B38">
        <v>25</v>
      </c>
      <c r="C38">
        <v>3</v>
      </c>
      <c r="D38" t="str">
        <f>VLOOKUP(B38,Sheet2!$A$2:$B$207,2,FALSE)</f>
        <v>Misc, commercial zone, open space</v>
      </c>
    </row>
    <row r="39" spans="1:4">
      <c r="A39">
        <v>36</v>
      </c>
      <c r="B39">
        <v>680</v>
      </c>
      <c r="C39">
        <v>3</v>
      </c>
      <c r="D39" t="str">
        <f>VLOOKUP(B39,Sheet2!$A$2:$B$207,2,FALSE)</f>
        <v>Forest land, misc. special assessment</v>
      </c>
    </row>
    <row r="40" spans="1:4">
      <c r="A40">
        <v>41</v>
      </c>
      <c r="B40">
        <v>711</v>
      </c>
      <c r="C40">
        <v>3</v>
      </c>
      <c r="D40" t="str">
        <f>VLOOKUP(B40,Sheet2!$A$2:$B$207,2,FALSE)</f>
        <v>Multiple-family land, residential zone, improved</v>
      </c>
    </row>
    <row r="41" spans="1:4">
      <c r="A41">
        <v>11</v>
      </c>
      <c r="B41">
        <v>171</v>
      </c>
      <c r="C41">
        <v>2</v>
      </c>
      <c r="D41" t="str">
        <f>VLOOKUP(B41,Sheet2!$A$2:$B$207,2,FALSE)</f>
        <v>Lakefront land, improved</v>
      </c>
    </row>
    <row r="42" spans="1:4">
      <c r="A42">
        <v>1</v>
      </c>
      <c r="B42">
        <v>13</v>
      </c>
      <c r="C42">
        <v>1</v>
      </c>
      <c r="D42" t="e">
        <f>VLOOKUP(B42,Sheet2!$A$2:$B$207,2,FALSE)</f>
        <v>#N/A</v>
      </c>
    </row>
    <row r="43" spans="1:4">
      <c r="A43">
        <v>10</v>
      </c>
      <c r="B43">
        <v>151</v>
      </c>
      <c r="C43">
        <v>1</v>
      </c>
      <c r="D43" t="str">
        <f>VLOOKUP(B43,Sheet2!$A$2:$B$207,2,FALSE)</f>
        <v>Res, EFU, Imp in a water dist</v>
      </c>
    </row>
    <row r="44" spans="1:4">
      <c r="A44">
        <v>20</v>
      </c>
      <c r="B44">
        <v>300</v>
      </c>
      <c r="C44">
        <v>1</v>
      </c>
      <c r="D44" t="str">
        <f>VLOOKUP(B44,Sheet2!$A$2:$B$207,2,FALSE)</f>
        <v>Industrial land, vacant</v>
      </c>
    </row>
    <row r="45" spans="1:4">
      <c r="A45">
        <v>22</v>
      </c>
      <c r="B45">
        <v>303</v>
      </c>
      <c r="C45">
        <v>1</v>
      </c>
      <c r="D45" t="str">
        <f>VLOOKUP(B45,Sheet2!$A$2:$B$207,2,FALSE)</f>
        <v>Department of Revenue appraised industrial</v>
      </c>
    </row>
    <row r="46" spans="1:4">
      <c r="A46">
        <v>25</v>
      </c>
      <c r="B46">
        <v>45</v>
      </c>
      <c r="C46">
        <v>1</v>
      </c>
      <c r="D46" t="str">
        <f>VLOOKUP(B46,Sheet2!$A$2:$B$207,2,FALSE)</f>
        <v>Misc, tract land, open space</v>
      </c>
    </row>
    <row r="47" spans="1:4">
      <c r="A47">
        <v>26</v>
      </c>
      <c r="B47">
        <v>471</v>
      </c>
      <c r="C47">
        <v>1</v>
      </c>
      <c r="D47" t="str">
        <f>VLOOKUP(B47,Sheet2!$A$2:$B$207,2,FALSE)</f>
        <v>Lakefront tract land, improved</v>
      </c>
    </row>
    <row r="48" spans="1:4">
      <c r="A48">
        <v>40</v>
      </c>
      <c r="B48">
        <v>707</v>
      </c>
      <c r="C48">
        <v>1</v>
      </c>
      <c r="D48" t="str">
        <f>VLOOKUP(B48,Sheet2!$A$2:$B$207,2,FALSE)</f>
        <v>Manufactured structure park</v>
      </c>
    </row>
    <row r="49" spans="1:4">
      <c r="A49">
        <v>46</v>
      </c>
      <c r="B49">
        <v>910</v>
      </c>
      <c r="C49">
        <v>1</v>
      </c>
      <c r="D49" t="str">
        <f>VLOOKUP(B49,Sheet2!$A$2:$B$207,2,FALSE)</f>
        <v>Exempt, church, vacant</v>
      </c>
    </row>
    <row r="50" spans="1:4">
      <c r="A50">
        <v>47</v>
      </c>
      <c r="B50">
        <v>950</v>
      </c>
      <c r="C50">
        <v>1</v>
      </c>
      <c r="D50" t="str">
        <f>VLOOKUP(B50,Sheet2!$A$2:$B$207,2,FALSE)</f>
        <v>Exempt, county, vacant</v>
      </c>
    </row>
  </sheetData>
  <sortState ref="A2:D50">
    <sortCondition descending="1" ref="C2:C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ECONorthwest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Gooding</dc:creator>
  <cp:lastModifiedBy>Lizzie Gooding</cp:lastModifiedBy>
  <dcterms:created xsi:type="dcterms:W3CDTF">2016-04-21T22:00:44Z</dcterms:created>
  <dcterms:modified xsi:type="dcterms:W3CDTF">2016-04-22T04:49:22Z</dcterms:modified>
</cp:coreProperties>
</file>