
<file path=[Content_Types].xml><?xml version="1.0" encoding="utf-8"?>
<Types xmlns="http://schemas.openxmlformats.org/package/2006/content-types">
  <Default Extension="xml" ContentType="application/xml"/>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checkCompatibility="1" autoCompressPictures="0"/>
  <bookViews>
    <workbookView xWindow="6740" yWindow="3480" windowWidth="25600" windowHeight="14700" tabRatio="500" activeTab="2"/>
  </bookViews>
  <sheets>
    <sheet name="Ovrvw" sheetId="10" r:id="rId1"/>
    <sheet name="Budget" sheetId="7" r:id="rId2"/>
    <sheet name="GanttChart" sheetId="5" r:id="rId3"/>
    <sheet name="Allctn Opt1" sheetId="8" r:id="rId4"/>
    <sheet name="Allctn Opt2" sheetId="9" r:id="rId5"/>
    <sheet name="Sheet2" sheetId="6" state="hidden" r:id="rId6"/>
  </sheets>
  <definedNames>
    <definedName name="lstMonths">Sheet2!$B$9:$B$20</definedName>
    <definedName name="_xlnm.Print_Area" localSheetId="3">'Allctn Opt1'!$A$1:$K$61</definedName>
    <definedName name="_xlnm.Print_Area" localSheetId="4">'Allctn Opt2'!$A$1:$F$60</definedName>
    <definedName name="_xlnm.Print_Area" localSheetId="1">Budget!$A$1:$J$37</definedName>
    <definedName name="_xlnm.Print_Area" localSheetId="2">GanttChart!$C$2:$BC$36</definedName>
    <definedName name="_xlnm.Print_Area" localSheetId="0">Ovrvw!$A$1:$F$31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31" i="7" l="1"/>
  <c r="H28" i="7"/>
  <c r="L31" i="7"/>
  <c r="D29" i="7"/>
  <c r="E29" i="7"/>
  <c r="F29" i="7"/>
  <c r="C29" i="7"/>
  <c r="C25" i="7"/>
  <c r="D25" i="7"/>
  <c r="E25" i="7"/>
  <c r="F25" i="7"/>
  <c r="I20" i="7"/>
  <c r="I21" i="7"/>
  <c r="I22" i="7"/>
  <c r="I23" i="7"/>
  <c r="I24" i="7"/>
  <c r="I25" i="7"/>
  <c r="I5" i="7"/>
  <c r="I6" i="7"/>
  <c r="I7" i="7"/>
  <c r="I8" i="7"/>
  <c r="I10" i="7"/>
  <c r="I11" i="7"/>
  <c r="I12" i="7"/>
  <c r="I14" i="7"/>
  <c r="I15" i="7"/>
  <c r="I16" i="7"/>
  <c r="I17" i="7"/>
  <c r="H10" i="7"/>
  <c r="J10" i="7"/>
  <c r="H11" i="7"/>
  <c r="J11" i="7"/>
  <c r="H12" i="7"/>
  <c r="J12" i="7"/>
  <c r="H14" i="7"/>
  <c r="J14" i="7"/>
  <c r="H15" i="7"/>
  <c r="J15" i="7"/>
  <c r="H16" i="7"/>
  <c r="J16" i="7"/>
  <c r="C17" i="7"/>
  <c r="D17" i="7"/>
  <c r="E17" i="7"/>
  <c r="F17" i="7"/>
  <c r="H17" i="7"/>
  <c r="J17" i="7"/>
  <c r="C19" i="7"/>
  <c r="D19" i="7"/>
  <c r="E19" i="7"/>
  <c r="F19" i="7"/>
  <c r="J20" i="7"/>
  <c r="J21" i="7"/>
  <c r="J22" i="7"/>
  <c r="J23" i="7"/>
  <c r="J24" i="7"/>
  <c r="J25" i="7"/>
  <c r="D8" i="7"/>
  <c r="D28" i="7"/>
  <c r="E8" i="7"/>
  <c r="E28" i="7"/>
  <c r="F8" i="7"/>
  <c r="F28" i="7"/>
  <c r="C8" i="7"/>
  <c r="C28" i="7"/>
  <c r="B3" i="6" a="1"/>
  <c r="B3" i="6"/>
  <c r="C3" i="6"/>
  <c r="D3" i="6"/>
  <c r="E3" i="6"/>
  <c r="F3" i="6"/>
  <c r="G3" i="6"/>
  <c r="H3" i="6"/>
  <c r="I3" i="6"/>
  <c r="J3" i="6"/>
  <c r="K3" i="6"/>
  <c r="L3" i="6"/>
  <c r="M3" i="6"/>
  <c r="N3" i="6"/>
  <c r="O3" i="6"/>
  <c r="B57" i="9"/>
  <c r="B54" i="9"/>
  <c r="B55" i="9"/>
  <c r="B56" i="9"/>
  <c r="B58" i="9"/>
  <c r="C57" i="9"/>
  <c r="C54" i="9"/>
  <c r="C55" i="9"/>
  <c r="C56" i="9"/>
  <c r="C58" i="9"/>
  <c r="D57" i="9"/>
  <c r="D54" i="9"/>
  <c r="D55" i="9"/>
  <c r="D56" i="9"/>
  <c r="D58" i="9"/>
  <c r="E57" i="9"/>
  <c r="E54" i="9"/>
  <c r="E55" i="9"/>
  <c r="E56" i="9"/>
  <c r="E58" i="9"/>
  <c r="F57" i="9"/>
  <c r="F54" i="9"/>
  <c r="F55" i="9"/>
  <c r="F56" i="9"/>
  <c r="F58" i="9"/>
  <c r="G57" i="9"/>
  <c r="G54" i="9"/>
  <c r="G55" i="9"/>
  <c r="G56" i="9"/>
  <c r="G58" i="9"/>
  <c r="H57" i="9"/>
  <c r="H54" i="9"/>
  <c r="H55" i="9"/>
  <c r="H56" i="9"/>
  <c r="H58" i="9"/>
  <c r="I57" i="9"/>
  <c r="I54" i="9"/>
  <c r="I55" i="9"/>
  <c r="I56" i="9"/>
  <c r="I58" i="9"/>
  <c r="J58" i="9"/>
  <c r="J57" i="9"/>
  <c r="J56" i="9"/>
  <c r="J55" i="9"/>
  <c r="J54" i="9"/>
  <c r="I53" i="9"/>
  <c r="H53" i="9"/>
  <c r="G53" i="9"/>
  <c r="F53" i="9"/>
  <c r="E53" i="9"/>
  <c r="D53" i="9"/>
  <c r="C53" i="9"/>
  <c r="B53" i="9"/>
  <c r="I52" i="9"/>
  <c r="H52" i="9"/>
  <c r="G52" i="9"/>
  <c r="F52" i="9"/>
  <c r="E52" i="9"/>
  <c r="D52" i="9"/>
  <c r="C52" i="9"/>
  <c r="B52" i="9"/>
  <c r="B60" i="8"/>
  <c r="C60" i="8"/>
  <c r="D60" i="8"/>
  <c r="E60" i="8"/>
  <c r="F60" i="8"/>
  <c r="G60" i="8"/>
  <c r="H60" i="8"/>
  <c r="I60" i="8"/>
  <c r="J60" i="8"/>
  <c r="K60" i="8"/>
  <c r="L60" i="8"/>
  <c r="M60" i="8"/>
  <c r="N60" i="8"/>
  <c r="O60" i="8"/>
  <c r="P60" i="8"/>
  <c r="Q60" i="8"/>
  <c r="R60" i="8"/>
  <c r="S60" i="8"/>
  <c r="T60" i="8"/>
  <c r="U60" i="8"/>
  <c r="V60" i="8"/>
  <c r="W60" i="8"/>
  <c r="X60" i="8"/>
  <c r="Y60" i="8"/>
  <c r="B61" i="8"/>
  <c r="B51" i="8"/>
  <c r="C37" i="7"/>
  <c r="D37" i="7"/>
  <c r="E37" i="7"/>
  <c r="F37" i="7"/>
  <c r="H37" i="7"/>
  <c r="C36" i="7"/>
  <c r="D36" i="7"/>
  <c r="E36" i="7"/>
  <c r="F36" i="7"/>
  <c r="H36" i="7"/>
  <c r="H29" i="7"/>
  <c r="L28" i="7"/>
  <c r="F27" i="7"/>
  <c r="E27" i="7"/>
  <c r="D27" i="7"/>
  <c r="C27" i="7"/>
  <c r="J8" i="7"/>
  <c r="H5" i="7"/>
  <c r="H6" i="7"/>
  <c r="H7" i="7"/>
  <c r="H8" i="7"/>
  <c r="J7" i="7"/>
  <c r="J6" i="7"/>
  <c r="J5" i="7"/>
  <c r="G28"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BG25" i="6"/>
  <c r="BH25" i="6"/>
  <c r="BI25" i="6"/>
  <c r="BJ25" i="6"/>
  <c r="BK25" i="6"/>
  <c r="BL25" i="6"/>
  <c r="BM25" i="6"/>
  <c r="BN25" i="6"/>
  <c r="BO25" i="6"/>
  <c r="E25" i="6"/>
  <c r="F25" i="6"/>
  <c r="G25" i="6"/>
  <c r="H25" i="6"/>
  <c r="I25" i="6"/>
  <c r="J25" i="6"/>
  <c r="K25" i="6"/>
  <c r="L25" i="6"/>
  <c r="M25" i="6"/>
  <c r="N25" i="6"/>
  <c r="D25" i="6"/>
</calcChain>
</file>

<file path=xl/sharedStrings.xml><?xml version="1.0" encoding="utf-8"?>
<sst xmlns="http://schemas.openxmlformats.org/spreadsheetml/2006/main" count="149" uniqueCount="107">
  <si>
    <t xml:space="preserve"> Total</t>
  </si>
  <si>
    <t>Computer/Data Expense</t>
  </si>
  <si>
    <t>Reproduction/Printing</t>
  </si>
  <si>
    <t>Total Labor</t>
  </si>
  <si>
    <t xml:space="preserve">   % of Total Budget</t>
  </si>
  <si>
    <t>Sub-Total</t>
  </si>
  <si>
    <t>ECONorthwest</t>
  </si>
  <si>
    <t>$</t>
  </si>
  <si>
    <t>Hours</t>
  </si>
  <si>
    <t>$/Hour</t>
  </si>
  <si>
    <t>TOTALS</t>
  </si>
  <si>
    <t>Travel</t>
  </si>
  <si>
    <t>Labor Expenses</t>
  </si>
  <si>
    <t>Non-Labor Expenses</t>
  </si>
  <si>
    <t>% of Budget</t>
  </si>
  <si>
    <t>Summary of Expenses</t>
  </si>
  <si>
    <t>Totals by Task</t>
  </si>
  <si>
    <t>HOURS BY TASK</t>
  </si>
  <si>
    <t>Expense Totals</t>
  </si>
  <si>
    <t>Task 1</t>
  </si>
  <si>
    <t>Task 2</t>
  </si>
  <si>
    <t>Task 3</t>
  </si>
  <si>
    <t>Task 4</t>
  </si>
  <si>
    <t>Subconsultant 1 Firm</t>
  </si>
  <si>
    <t>Labor Category/Name</t>
  </si>
  <si>
    <t>Subconsultant 2 Firm</t>
  </si>
  <si>
    <t>Miscellaneous</t>
  </si>
  <si>
    <t>What the budget says (from previous tab)</t>
  </si>
  <si>
    <t>Jan</t>
  </si>
  <si>
    <t>Feb</t>
  </si>
  <si>
    <t>Mar</t>
  </si>
  <si>
    <t>Apr</t>
  </si>
  <si>
    <t>May</t>
  </si>
  <si>
    <t>Jun</t>
  </si>
  <si>
    <t>Jul</t>
  </si>
  <si>
    <t>Aug</t>
  </si>
  <si>
    <t>Sep</t>
  </si>
  <si>
    <t>Oct</t>
  </si>
  <si>
    <t>Nov</t>
  </si>
  <si>
    <t>Dec</t>
  </si>
  <si>
    <t>ECO Labor</t>
  </si>
  <si>
    <t>Sub Labor</t>
  </si>
  <si>
    <t>Expense</t>
  </si>
  <si>
    <t>Total ECO Lbr+Exp</t>
  </si>
  <si>
    <t>ECO labor</t>
  </si>
  <si>
    <t>Grand Total</t>
  </si>
  <si>
    <t>Total</t>
  </si>
  <si>
    <t>enter monthly dollars in the grey cells</t>
  </si>
  <si>
    <t>Tasks</t>
  </si>
  <si>
    <t>Change the month in first cell</t>
  </si>
  <si>
    <t>JAN</t>
  </si>
  <si>
    <t>List of Months</t>
  </si>
  <si>
    <t>Selected Month</t>
  </si>
  <si>
    <t>FEB</t>
  </si>
  <si>
    <t>MAR</t>
  </si>
  <si>
    <t>APR</t>
  </si>
  <si>
    <t>MAY</t>
  </si>
  <si>
    <t>JUN</t>
  </si>
  <si>
    <t>JUL</t>
  </si>
  <si>
    <t>AUG</t>
  </si>
  <si>
    <t>SEP</t>
  </si>
  <si>
    <t>OCT</t>
  </si>
  <si>
    <t>NOV</t>
  </si>
  <si>
    <t>DEC</t>
  </si>
  <si>
    <t>&lt;- Use this for the time period for the task as a whole</t>
  </si>
  <si>
    <t xml:space="preserve">Step 3: Use colors from the ECO color pallete and variations on those colors for additional project events in the key. Delete or hide any you are not using. </t>
  </si>
  <si>
    <t>Step 1: Hide and unhide rows to show the same number of tasks as entered in the "Budget" tab. Task cells on this tab will auto complete. Overwrite if you want.</t>
  </si>
  <si>
    <t>Step 4: Use the legend elements / colors that you want. Change names to suit your project. Delete ones you are not using. Highlight the elements of the chart you want to copy. "Copy."  Paste into Word as a PDF using "Paste Special."  Create title in Word using Word styles.</t>
  </si>
  <si>
    <t>checksums should be $0</t>
  </si>
  <si>
    <t>Management Budget   Short Version / Minimum Requirements</t>
  </si>
  <si>
    <t>Basic Info   Required</t>
  </si>
  <si>
    <t>ECO Lbr+Exp</t>
  </si>
  <si>
    <t>Budget for ECO Labor plus Expenses in $</t>
  </si>
  <si>
    <t>Sub Lbr</t>
  </si>
  <si>
    <t>Budget for all Subcontractor Labor in $</t>
  </si>
  <si>
    <t>total Budget</t>
  </si>
  <si>
    <t>Number Months</t>
  </si>
  <si>
    <t>Number of months from project start to finish</t>
  </si>
  <si>
    <t>Name start month</t>
  </si>
  <si>
    <t>e.g., Feb</t>
  </si>
  <si>
    <t>More specific allocation   Optional but desired</t>
  </si>
  <si>
    <t>Monthly Tot</t>
  </si>
  <si>
    <t>Grand Tot</t>
  </si>
  <si>
    <t>Management Budget   Better Version / with Project Budget by Person, by Task</t>
  </si>
  <si>
    <t>Fill in the Month range for each task below</t>
  </si>
  <si>
    <t>Month Range</t>
  </si>
  <si>
    <t xml:space="preserve">Step 2: Select the starting month from the drop down in cell C5 and the following months will auto-complete. Hide any months you do not want to use and add the year above the first month and "JAN" if the project extends beyond a year. </t>
  </si>
  <si>
    <t>Budget Sched Template</t>
  </si>
  <si>
    <t>Partner/Project Director (Juntunen)</t>
  </si>
  <si>
    <t>Project Manager (Wilkerson)</t>
  </si>
  <si>
    <t>Senior Analyst (Gooding)</t>
  </si>
  <si>
    <t>Methodology Development</t>
  </si>
  <si>
    <t>Data Analysis</t>
  </si>
  <si>
    <t>Web Development</t>
  </si>
  <si>
    <t>Web Implementation</t>
  </si>
  <si>
    <t>Task 1: Methodology Development</t>
  </si>
  <si>
    <t>Task 2: Data Analysis</t>
  </si>
  <si>
    <t>Task 3: Web Development</t>
  </si>
  <si>
    <t>Task 4: Web Implementation</t>
  </si>
  <si>
    <r>
      <t>MAR</t>
    </r>
    <r>
      <rPr>
        <sz val="12"/>
        <color theme="1"/>
        <rFont val="Franklin Gothic Book"/>
        <family val="2"/>
      </rPr>
      <t xml:space="preserve"> 21-25</t>
    </r>
  </si>
  <si>
    <t>MAR 28-APR 1</t>
  </si>
  <si>
    <t>APR 18-22</t>
  </si>
  <si>
    <t>APR 25-29</t>
  </si>
  <si>
    <t>MAY 2-6</t>
  </si>
  <si>
    <t>APR 4-8</t>
  </si>
  <si>
    <t>APR 11-15</t>
  </si>
  <si>
    <t>Meetings/Check-ins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</si>
</sst>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quot;$&quot;#,##0_);\(&quot;$&quot;#,##0\)"/>
    <numFmt numFmtId="165" formatCode="_(* #,##0.00_);_(* \(#,##0.00\);_(* &quot;-&quot;??_);_(@_)"/>
    <numFmt numFmtId="166" formatCode="&quot;$&quot;#,##0"/>
    <numFmt numFmtId="167" formatCode="[$-409]d\-mmm\-yy;@"/>
    <numFmt numFmtId="168" formatCode="mmm"/>
  </numFmts>
  <fonts count="25" x14ac:knownFonts="1">
    <font>
      <sz val="10"/>
      <name val="Verdana"/>
    </font>
    <font>
      <sz val="12"/>
      <color theme="1"/>
      <name val="Franklin Gothic Book"/>
      <family val="2"/>
    </font>
    <font>
      <sz val="10"/>
      <name val="Verdana"/>
    </font>
    <font>
      <sz val="8"/>
      <name val="Verdana"/>
    </font>
    <font>
      <sz val="9"/>
      <name val="Geneva"/>
    </font>
    <font>
      <sz val="10"/>
      <name val="Franklin Gothic Book"/>
    </font>
    <font>
      <sz val="10"/>
      <name val="Franklin Gothic Medium"/>
    </font>
    <font>
      <sz val="9"/>
      <name val="Franklin Gothic Book"/>
    </font>
    <font>
      <sz val="11"/>
      <name val="Franklin Gothic Medium"/>
    </font>
    <font>
      <sz val="14"/>
      <name val="Franklin Gothic Medium"/>
    </font>
    <font>
      <u/>
      <sz val="10"/>
      <color theme="10"/>
      <name val="Verdana"/>
    </font>
    <font>
      <u/>
      <sz val="10"/>
      <color theme="11"/>
      <name val="Verdana"/>
    </font>
    <font>
      <sz val="12"/>
      <name val="Franklin Gothic Book"/>
    </font>
    <font>
      <b/>
      <sz val="9"/>
      <name val="Franklin Gothic Book"/>
    </font>
    <font>
      <sz val="12"/>
      <color theme="0"/>
      <name val="Franklin Gothic Book"/>
    </font>
    <font>
      <i/>
      <sz val="11"/>
      <color theme="1" tint="0.499984740745262"/>
      <name val="Calibri"/>
      <family val="2"/>
      <scheme val="minor"/>
    </font>
    <font>
      <sz val="9"/>
      <color theme="1"/>
      <name val="Calibri"/>
      <family val="2"/>
      <scheme val="minor"/>
    </font>
    <font>
      <b/>
      <sz val="11"/>
      <color theme="1"/>
      <name val="Calibri"/>
      <family val="2"/>
      <scheme val="minor"/>
    </font>
    <font>
      <sz val="12"/>
      <color theme="1"/>
      <name val="Franklin Gothic Book"/>
    </font>
    <font>
      <sz val="14"/>
      <name val="Franklin Gothic Book"/>
    </font>
    <font>
      <sz val="11"/>
      <name val="Franklin Gothic Book"/>
    </font>
    <font>
      <sz val="11"/>
      <name val="Arial Narrow"/>
    </font>
    <font>
      <sz val="11"/>
      <name val="Geneva"/>
    </font>
    <font>
      <sz val="11"/>
      <name val="Verdana"/>
    </font>
    <font>
      <b/>
      <sz val="11"/>
      <name val="Franklin Gothic Book"/>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CED7DD"/>
        <bgColor indexed="64"/>
      </patternFill>
    </fill>
    <fill>
      <patternFill patternType="solid">
        <fgColor theme="6" tint="0.249977111117893"/>
        <bgColor indexed="64"/>
      </patternFill>
    </fill>
    <fill>
      <patternFill patternType="solid">
        <fgColor rgb="FF475A74"/>
        <bgColor indexed="64"/>
      </patternFill>
    </fill>
    <fill>
      <patternFill patternType="solid">
        <fgColor rgb="FFA8524E"/>
        <bgColor indexed="64"/>
      </patternFill>
    </fill>
    <fill>
      <patternFill patternType="solid">
        <fgColor rgb="FF6FB1A6"/>
        <bgColor rgb="FF000000"/>
      </patternFill>
    </fill>
    <fill>
      <patternFill patternType="solid">
        <fgColor rgb="FFE5A743"/>
        <bgColor indexed="64"/>
      </patternFill>
    </fill>
    <fill>
      <patternFill patternType="solid">
        <fgColor theme="3" tint="0.79998168889431442"/>
        <bgColor indexed="64"/>
      </patternFill>
    </fill>
  </fills>
  <borders count="29">
    <border>
      <left/>
      <right/>
      <top/>
      <bottom/>
      <diagonal/>
    </border>
    <border>
      <left/>
      <right/>
      <top style="thin">
        <color auto="1"/>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right/>
      <top/>
      <bottom style="medium">
        <color auto="1"/>
      </bottom>
      <diagonal/>
    </border>
    <border>
      <left style="thin">
        <color auto="1"/>
      </left>
      <right/>
      <top style="medium">
        <color auto="1"/>
      </top>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style="medium">
        <color auto="1"/>
      </top>
      <bottom/>
      <diagonal/>
    </border>
    <border>
      <left/>
      <right style="thin">
        <color theme="0" tint="-0.249977111117893"/>
      </right>
      <top style="medium">
        <color auto="1"/>
      </top>
      <bottom/>
      <diagonal/>
    </border>
    <border>
      <left/>
      <right style="thin">
        <color theme="0" tint="-0.249977111117893"/>
      </right>
      <top/>
      <bottom/>
      <diagonal/>
    </border>
    <border>
      <left style="thin">
        <color theme="0" tint="-0.249977111117893"/>
      </left>
      <right style="thin">
        <color auto="1"/>
      </right>
      <top/>
      <bottom style="medium">
        <color auto="1"/>
      </bottom>
      <diagonal/>
    </border>
    <border>
      <left style="thin">
        <color auto="1"/>
      </left>
      <right style="thin">
        <color theme="0" tint="-0.249977111117893"/>
      </right>
      <top/>
      <bottom style="medium">
        <color auto="1"/>
      </bottom>
      <diagonal/>
    </border>
    <border>
      <left style="thin">
        <color theme="0" tint="-0.249977111117893"/>
      </left>
      <right/>
      <top style="medium">
        <color auto="1"/>
      </top>
      <bottom/>
      <diagonal/>
    </border>
    <border>
      <left style="thin">
        <color theme="0" tint="-0.249977111117893"/>
      </left>
      <right/>
      <top/>
      <bottom/>
      <diagonal/>
    </border>
    <border>
      <left style="thin">
        <color theme="0" tint="-0.499984740745262"/>
      </left>
      <right/>
      <top/>
      <bottom/>
      <diagonal/>
    </border>
  </borders>
  <cellStyleXfs count="86">
    <xf numFmtId="0" fontId="0" fillId="0" borderId="0"/>
    <xf numFmtId="165" fontId="2" fillId="0" borderId="0" applyFont="0" applyFill="0" applyBorder="0" applyAlignment="0" applyProtection="0"/>
    <xf numFmtId="0" fontId="4" fillId="0" borderId="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57">
    <xf numFmtId="0" fontId="0" fillId="0" borderId="0" xfId="0"/>
    <xf numFmtId="0" fontId="9" fillId="0" borderId="0" xfId="0" applyFont="1"/>
    <xf numFmtId="0" fontId="5" fillId="0" borderId="0" xfId="0" applyFont="1" applyAlignment="1">
      <alignment horizontal="center"/>
    </xf>
    <xf numFmtId="0" fontId="9" fillId="0" borderId="0" xfId="0" applyFont="1" applyAlignment="1">
      <alignment wrapText="1"/>
    </xf>
    <xf numFmtId="0" fontId="0" fillId="0" borderId="0" xfId="0" applyAlignment="1">
      <alignment wrapText="1"/>
    </xf>
    <xf numFmtId="0" fontId="5" fillId="0" borderId="0" xfId="0" applyFont="1" applyAlignment="1">
      <alignment horizontal="center" wrapText="1"/>
    </xf>
    <xf numFmtId="0" fontId="7" fillId="0" borderId="0" xfId="0" applyFont="1" applyAlignment="1">
      <alignment wrapText="1"/>
    </xf>
    <xf numFmtId="0" fontId="7" fillId="0" borderId="0" xfId="0" applyFont="1"/>
    <xf numFmtId="0" fontId="13" fillId="0" borderId="0" xfId="0" applyFont="1" applyAlignment="1">
      <alignment wrapText="1"/>
    </xf>
    <xf numFmtId="0" fontId="13" fillId="0" borderId="5" xfId="0" applyFont="1" applyBorder="1" applyAlignment="1">
      <alignment wrapText="1"/>
    </xf>
    <xf numFmtId="0" fontId="0" fillId="2" borderId="0" xfId="0" applyFill="1"/>
    <xf numFmtId="0" fontId="0" fillId="2" borderId="0" xfId="0" applyFill="1" applyAlignment="1">
      <alignment wrapText="1"/>
    </xf>
    <xf numFmtId="0" fontId="0" fillId="0" borderId="0" xfId="0" applyAlignment="1"/>
    <xf numFmtId="0" fontId="5" fillId="0" borderId="0" xfId="0" applyFont="1"/>
    <xf numFmtId="0" fontId="6" fillId="0" borderId="0" xfId="0" applyFont="1"/>
    <xf numFmtId="167" fontId="0" fillId="0" borderId="0" xfId="0" applyNumberFormat="1"/>
    <xf numFmtId="0" fontId="12" fillId="0" borderId="0" xfId="0" applyFont="1" applyAlignment="1">
      <alignment vertical="center"/>
    </xf>
    <xf numFmtId="0" fontId="12" fillId="0" borderId="0" xfId="0" applyFont="1" applyBorder="1" applyAlignment="1">
      <alignment vertical="center"/>
    </xf>
    <xf numFmtId="0" fontId="12" fillId="0" borderId="0" xfId="0" applyFont="1"/>
    <xf numFmtId="0" fontId="12" fillId="0" borderId="0" xfId="0" applyFont="1" applyBorder="1"/>
    <xf numFmtId="0" fontId="14" fillId="0" borderId="0" xfId="0" applyFont="1" applyFill="1" applyAlignment="1">
      <alignment wrapText="1"/>
    </xf>
    <xf numFmtId="0" fontId="16" fillId="3" borderId="10" xfId="0" applyFont="1" applyFill="1" applyBorder="1" applyAlignment="1">
      <alignment horizontal="center"/>
    </xf>
    <xf numFmtId="0" fontId="16" fillId="0" borderId="11" xfId="0" applyFont="1" applyBorder="1" applyAlignment="1">
      <alignment horizontal="center"/>
    </xf>
    <xf numFmtId="0" fontId="17" fillId="3" borderId="10" xfId="0" applyFont="1" applyFill="1" applyBorder="1" applyAlignment="1">
      <alignment horizontal="left"/>
    </xf>
    <xf numFmtId="0" fontId="17" fillId="3" borderId="11" xfId="0" applyFont="1" applyFill="1" applyBorder="1" applyAlignment="1">
      <alignment horizontal="left"/>
    </xf>
    <xf numFmtId="0" fontId="0" fillId="0" borderId="12" xfId="0" applyBorder="1"/>
    <xf numFmtId="168" fontId="0" fillId="0" borderId="0" xfId="0" applyNumberFormat="1"/>
    <xf numFmtId="0" fontId="12" fillId="0" borderId="0" xfId="0" applyFont="1" applyAlignment="1"/>
    <xf numFmtId="0" fontId="9" fillId="0" borderId="0" xfId="0" applyNumberFormat="1" applyFont="1" applyAlignment="1">
      <alignment vertical="center"/>
    </xf>
    <xf numFmtId="0" fontId="9" fillId="0" borderId="0" xfId="0" applyNumberFormat="1" applyFont="1"/>
    <xf numFmtId="0" fontId="12" fillId="0" borderId="21" xfId="0" applyFont="1" applyBorder="1"/>
    <xf numFmtId="0" fontId="12" fillId="0" borderId="22" xfId="0" applyFont="1" applyBorder="1"/>
    <xf numFmtId="0" fontId="12" fillId="0" borderId="23" xfId="0" applyFont="1" applyBorder="1" applyAlignment="1">
      <alignment vertical="center"/>
    </xf>
    <xf numFmtId="0" fontId="12" fillId="0" borderId="26" xfId="0" applyFont="1" applyBorder="1"/>
    <xf numFmtId="0" fontId="12" fillId="0" borderId="27" xfId="0" applyFont="1" applyBorder="1" applyAlignment="1">
      <alignment vertical="center"/>
    </xf>
    <xf numFmtId="0" fontId="12" fillId="0" borderId="0" xfId="0" applyFont="1" applyFill="1" applyBorder="1"/>
    <xf numFmtId="0" fontId="12" fillId="0" borderId="0" xfId="0" applyFont="1" applyBorder="1" applyAlignment="1"/>
    <xf numFmtId="0" fontId="12" fillId="6" borderId="0" xfId="0" applyFont="1" applyFill="1" applyBorder="1"/>
    <xf numFmtId="0" fontId="12" fillId="7" borderId="0" xfId="0" applyFont="1" applyFill="1" applyBorder="1"/>
    <xf numFmtId="0" fontId="12" fillId="8" borderId="0" xfId="0" applyFont="1" applyFill="1"/>
    <xf numFmtId="0" fontId="12" fillId="9" borderId="0" xfId="0" applyFont="1" applyFill="1" applyBorder="1"/>
    <xf numFmtId="0" fontId="14" fillId="5" borderId="0" xfId="0" applyFont="1" applyFill="1" applyAlignment="1">
      <alignment horizontal="center" vertical="center" wrapText="1"/>
    </xf>
    <xf numFmtId="0" fontId="14" fillId="0" borderId="0" xfId="0" applyFont="1" applyFill="1" applyAlignment="1">
      <alignment vertical="center" wrapText="1"/>
    </xf>
    <xf numFmtId="0" fontId="0" fillId="10" borderId="0" xfId="0" applyFill="1" applyAlignment="1">
      <alignment wrapText="1"/>
    </xf>
    <xf numFmtId="0" fontId="13" fillId="0" borderId="0" xfId="0" applyFont="1" applyAlignment="1"/>
    <xf numFmtId="0" fontId="7" fillId="10" borderId="0" xfId="0" applyFont="1" applyFill="1" applyAlignment="1">
      <alignment wrapText="1"/>
    </xf>
    <xf numFmtId="0" fontId="8" fillId="4" borderId="2" xfId="2" applyFont="1" applyFill="1" applyBorder="1" applyAlignment="1">
      <alignment horizontal="center" vertical="center"/>
    </xf>
    <xf numFmtId="17" fontId="0" fillId="0" borderId="0" xfId="0" applyNumberFormat="1"/>
    <xf numFmtId="0" fontId="8" fillId="4" borderId="2" xfId="2" applyFont="1" applyFill="1" applyBorder="1" applyAlignment="1">
      <alignment horizontal="center" vertical="center"/>
    </xf>
    <xf numFmtId="0" fontId="12" fillId="0" borderId="24" xfId="0" applyFont="1" applyBorder="1" applyAlignment="1">
      <alignment horizontal="center"/>
    </xf>
    <xf numFmtId="0" fontId="12" fillId="0" borderId="19" xfId="0" applyFont="1" applyBorder="1" applyAlignment="1">
      <alignment horizontal="center"/>
    </xf>
    <xf numFmtId="0" fontId="12" fillId="0" borderId="25" xfId="0" applyFont="1" applyBorder="1" applyAlignment="1">
      <alignment horizontal="center"/>
    </xf>
    <xf numFmtId="0" fontId="12" fillId="0" borderId="0" xfId="0" applyFont="1" applyAlignment="1">
      <alignment horizontal="center"/>
    </xf>
    <xf numFmtId="0" fontId="18" fillId="0" borderId="19" xfId="0" applyFont="1" applyFill="1" applyBorder="1" applyAlignment="1">
      <alignment horizontal="center"/>
    </xf>
    <xf numFmtId="0" fontId="18" fillId="0" borderId="20" xfId="0" applyFont="1" applyFill="1" applyBorder="1" applyAlignment="1">
      <alignment horizontal="center"/>
    </xf>
    <xf numFmtId="0" fontId="14" fillId="7" borderId="0" xfId="0" applyFont="1" applyFill="1" applyAlignment="1">
      <alignment horizontal="center" vertical="center" wrapText="1"/>
    </xf>
    <xf numFmtId="0" fontId="12" fillId="0" borderId="0" xfId="0" applyFont="1" applyBorder="1" applyAlignment="1">
      <alignment horizontal="left"/>
    </xf>
    <xf numFmtId="0" fontId="12" fillId="0" borderId="27" xfId="0" applyFont="1" applyBorder="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center"/>
    </xf>
    <xf numFmtId="0" fontId="12" fillId="8" borderId="0" xfId="0" applyFont="1" applyFill="1" applyAlignment="1">
      <alignment horizontal="center" vertical="center" wrapText="1"/>
    </xf>
    <xf numFmtId="0" fontId="12" fillId="9" borderId="0" xfId="0" applyFont="1" applyFill="1" applyBorder="1" applyAlignment="1">
      <alignment horizontal="center" vertical="center" wrapText="1"/>
    </xf>
    <xf numFmtId="0" fontId="0" fillId="0" borderId="15" xfId="0" applyBorder="1"/>
    <xf numFmtId="0" fontId="0" fillId="0" borderId="16" xfId="0" applyBorder="1"/>
    <xf numFmtId="0" fontId="15" fillId="0" borderId="0" xfId="0" applyFont="1" applyAlignment="1">
      <alignment horizontal="left"/>
    </xf>
    <xf numFmtId="0" fontId="17" fillId="3" borderId="13" xfId="0" applyFont="1" applyFill="1" applyBorder="1"/>
    <xf numFmtId="0" fontId="17" fillId="3" borderId="14" xfId="0" applyFont="1" applyFill="1" applyBorder="1"/>
    <xf numFmtId="0" fontId="0" fillId="0" borderId="17" xfId="0" applyBorder="1"/>
    <xf numFmtId="0" fontId="0" fillId="0" borderId="18" xfId="0" applyBorder="1"/>
    <xf numFmtId="0" fontId="20" fillId="4" borderId="1" xfId="2" applyFont="1" applyFill="1" applyBorder="1"/>
    <xf numFmtId="0" fontId="21" fillId="0" borderId="0" xfId="2" applyFont="1" applyBorder="1"/>
    <xf numFmtId="0" fontId="22" fillId="0" borderId="0" xfId="2" applyFont="1" applyBorder="1"/>
    <xf numFmtId="0" fontId="22" fillId="0" borderId="5" xfId="2" applyFont="1" applyBorder="1"/>
    <xf numFmtId="0" fontId="20" fillId="4" borderId="0" xfId="2" applyFont="1" applyFill="1"/>
    <xf numFmtId="0" fontId="8" fillId="4" borderId="0" xfId="2" applyFont="1" applyFill="1" applyBorder="1" applyAlignment="1">
      <alignment horizontal="center" vertical="center" wrapText="1"/>
    </xf>
    <xf numFmtId="0" fontId="20" fillId="4" borderId="0" xfId="2" applyFont="1" applyFill="1" applyBorder="1" applyAlignment="1">
      <alignment horizontal="centerContinuous"/>
    </xf>
    <xf numFmtId="0" fontId="20" fillId="4" borderId="0" xfId="2" applyFont="1" applyFill="1" applyBorder="1"/>
    <xf numFmtId="0" fontId="21" fillId="0" borderId="0" xfId="2" applyFont="1"/>
    <xf numFmtId="0" fontId="22" fillId="0" borderId="0" xfId="2" applyFont="1"/>
    <xf numFmtId="0" fontId="8" fillId="4" borderId="6" xfId="2" applyFont="1" applyFill="1" applyBorder="1" applyAlignment="1">
      <alignment horizontal="left" vertical="top" wrapText="1"/>
    </xf>
    <xf numFmtId="0" fontId="20" fillId="4" borderId="6" xfId="2" applyFont="1" applyFill="1" applyBorder="1" applyAlignment="1">
      <alignment horizontal="center" wrapText="1"/>
    </xf>
    <xf numFmtId="0" fontId="8" fillId="4" borderId="6" xfId="2" applyFont="1" applyFill="1" applyBorder="1" applyAlignment="1">
      <alignment horizontal="center" wrapText="1"/>
    </xf>
    <xf numFmtId="0" fontId="21" fillId="0" borderId="0" xfId="2" applyFont="1" applyAlignment="1">
      <alignment horizontal="center" wrapText="1"/>
    </xf>
    <xf numFmtId="0" fontId="8" fillId="0" borderId="0" xfId="2" applyFont="1" applyBorder="1"/>
    <xf numFmtId="0" fontId="20" fillId="0" borderId="0" xfId="2" applyFont="1" applyBorder="1"/>
    <xf numFmtId="0" fontId="20" fillId="0" borderId="0" xfId="2" applyFont="1" applyBorder="1" applyAlignment="1">
      <alignment horizontal="center"/>
    </xf>
    <xf numFmtId="0" fontId="20" fillId="0" borderId="7" xfId="2" applyFont="1" applyBorder="1" applyAlignment="1">
      <alignment horizontal="center"/>
    </xf>
    <xf numFmtId="0" fontId="20" fillId="0" borderId="0" xfId="2" applyFont="1" applyAlignment="1">
      <alignment horizontal="right"/>
    </xf>
    <xf numFmtId="1" fontId="20" fillId="0" borderId="0" xfId="2" applyNumberFormat="1" applyFont="1"/>
    <xf numFmtId="0" fontId="20" fillId="0" borderId="3" xfId="2" applyFont="1" applyBorder="1" applyAlignment="1">
      <alignment horizontal="center"/>
    </xf>
    <xf numFmtId="0" fontId="20" fillId="0" borderId="0" xfId="2" applyFont="1" applyAlignment="1">
      <alignment horizontal="right" indent="1"/>
    </xf>
    <xf numFmtId="166" fontId="20" fillId="0" borderId="0" xfId="2" applyNumberFormat="1" applyFont="1" applyAlignment="1">
      <alignment horizontal="right" indent="1"/>
    </xf>
    <xf numFmtId="9" fontId="20" fillId="0" borderId="0" xfId="2" applyNumberFormat="1" applyFont="1" applyAlignment="1">
      <alignment horizontal="right" indent="1"/>
    </xf>
    <xf numFmtId="0" fontId="23" fillId="0" borderId="0" xfId="0" applyFont="1"/>
    <xf numFmtId="0" fontId="8" fillId="3" borderId="1" xfId="2" applyFont="1" applyFill="1" applyBorder="1" applyAlignment="1">
      <alignment horizontal="right"/>
    </xf>
    <xf numFmtId="2" fontId="8" fillId="3" borderId="1" xfId="2" applyNumberFormat="1" applyFont="1" applyFill="1" applyBorder="1"/>
    <xf numFmtId="0" fontId="8" fillId="3" borderId="1" xfId="2" applyFont="1" applyFill="1" applyBorder="1" applyAlignment="1">
      <alignment horizontal="right" indent="1"/>
    </xf>
    <xf numFmtId="166" fontId="8" fillId="3" borderId="1" xfId="2" applyNumberFormat="1" applyFont="1" applyFill="1" applyBorder="1" applyAlignment="1">
      <alignment horizontal="right" indent="1"/>
    </xf>
    <xf numFmtId="9" fontId="8" fillId="3" borderId="1" xfId="2" applyNumberFormat="1" applyFont="1" applyFill="1" applyBorder="1" applyAlignment="1">
      <alignment horizontal="right" indent="1"/>
    </xf>
    <xf numFmtId="0" fontId="22" fillId="0" borderId="1" xfId="2" applyFont="1" applyBorder="1"/>
    <xf numFmtId="0" fontId="8" fillId="0" borderId="0" xfId="2" applyFont="1" applyAlignment="1">
      <alignment horizontal="left"/>
    </xf>
    <xf numFmtId="2" fontId="8" fillId="0" borderId="0" xfId="2" applyNumberFormat="1" applyFont="1" applyFill="1" applyBorder="1"/>
    <xf numFmtId="0" fontId="8" fillId="0" borderId="0" xfId="2" applyFont="1" applyFill="1" applyBorder="1" applyAlignment="1">
      <alignment horizontal="right" indent="1"/>
    </xf>
    <xf numFmtId="166" fontId="8" fillId="0" borderId="0" xfId="2" applyNumberFormat="1" applyFont="1" applyFill="1" applyBorder="1" applyAlignment="1">
      <alignment horizontal="right" indent="1"/>
    </xf>
    <xf numFmtId="9" fontId="8" fillId="0" borderId="0" xfId="2" applyNumberFormat="1" applyFont="1" applyFill="1" applyBorder="1" applyAlignment="1">
      <alignment horizontal="right" indent="1"/>
    </xf>
    <xf numFmtId="0" fontId="23" fillId="0" borderId="0" xfId="0" applyFont="1" applyFill="1"/>
    <xf numFmtId="0" fontId="22" fillId="0" borderId="0" xfId="2" applyFont="1" applyFill="1" applyBorder="1"/>
    <xf numFmtId="2" fontId="20" fillId="0" borderId="0" xfId="2" applyNumberFormat="1" applyFont="1"/>
    <xf numFmtId="0" fontId="20" fillId="0" borderId="0" xfId="2" applyFont="1" applyBorder="1" applyAlignment="1">
      <alignment horizontal="right" indent="1"/>
    </xf>
    <xf numFmtId="166" fontId="20" fillId="0" borderId="0" xfId="2" applyNumberFormat="1" applyFont="1" applyBorder="1" applyAlignment="1">
      <alignment horizontal="right" indent="1"/>
    </xf>
    <xf numFmtId="9" fontId="20" fillId="0" borderId="0" xfId="2" applyNumberFormat="1" applyFont="1" applyBorder="1" applyAlignment="1">
      <alignment horizontal="right" indent="1"/>
    </xf>
    <xf numFmtId="2" fontId="20" fillId="0" borderId="0" xfId="2" applyNumberFormat="1" applyFont="1" applyBorder="1"/>
    <xf numFmtId="2" fontId="20" fillId="0" borderId="5" xfId="2" applyNumberFormat="1" applyFont="1" applyBorder="1"/>
    <xf numFmtId="0" fontId="20" fillId="0" borderId="5" xfId="2" applyFont="1" applyBorder="1" applyAlignment="1">
      <alignment horizontal="right" indent="1"/>
    </xf>
    <xf numFmtId="2" fontId="8" fillId="3" borderId="0" xfId="2" applyNumberFormat="1" applyFont="1" applyFill="1"/>
    <xf numFmtId="0" fontId="8" fillId="3" borderId="0" xfId="2" applyFont="1" applyFill="1" applyAlignment="1">
      <alignment horizontal="right" indent="1"/>
    </xf>
    <xf numFmtId="0" fontId="8" fillId="3" borderId="0" xfId="2" applyFont="1" applyFill="1" applyBorder="1" applyAlignment="1">
      <alignment horizontal="right" indent="1"/>
    </xf>
    <xf numFmtId="0" fontId="20" fillId="0" borderId="0" xfId="2" applyFont="1" applyFill="1" applyBorder="1" applyAlignment="1">
      <alignment horizontal="right"/>
    </xf>
    <xf numFmtId="0" fontId="20" fillId="0" borderId="0" xfId="2" applyFont="1" applyAlignment="1"/>
    <xf numFmtId="3" fontId="20" fillId="0" borderId="0" xfId="2" applyNumberFormat="1" applyFont="1" applyAlignment="1"/>
    <xf numFmtId="9" fontId="20" fillId="0" borderId="0" xfId="2" applyNumberFormat="1" applyFont="1"/>
    <xf numFmtId="0" fontId="8" fillId="4" borderId="6" xfId="2" applyFont="1" applyFill="1" applyBorder="1" applyAlignment="1">
      <alignment vertical="center"/>
    </xf>
    <xf numFmtId="0" fontId="20" fillId="4" borderId="6" xfId="2" applyFont="1" applyFill="1" applyBorder="1"/>
    <xf numFmtId="0" fontId="20" fillId="0" borderId="0" xfId="2" applyFont="1" applyAlignment="1">
      <alignment horizontal="left" indent="1"/>
    </xf>
    <xf numFmtId="166" fontId="20" fillId="0" borderId="0" xfId="0" applyNumberFormat="1" applyFont="1" applyAlignment="1">
      <alignment horizontal="left" indent="1"/>
    </xf>
    <xf numFmtId="166" fontId="20" fillId="0" borderId="0" xfId="0" applyNumberFormat="1" applyFont="1"/>
    <xf numFmtId="3" fontId="20" fillId="0" borderId="0" xfId="2" applyNumberFormat="1" applyFont="1"/>
    <xf numFmtId="166" fontId="8" fillId="0" borderId="0" xfId="1" applyNumberFormat="1" applyFont="1" applyAlignment="1">
      <alignment horizontal="right" indent="1"/>
    </xf>
    <xf numFmtId="166" fontId="8" fillId="0" borderId="0" xfId="2" applyNumberFormat="1" applyFont="1" applyAlignment="1">
      <alignment horizontal="right" indent="1"/>
    </xf>
    <xf numFmtId="9" fontId="20" fillId="0" borderId="5" xfId="2" applyNumberFormat="1" applyFont="1" applyBorder="1" applyAlignment="1">
      <alignment horizontal="right" indent="1"/>
    </xf>
    <xf numFmtId="166" fontId="8" fillId="3" borderId="1" xfId="2" applyNumberFormat="1" applyFont="1" applyFill="1" applyBorder="1" applyAlignment="1">
      <alignment horizontal="right"/>
    </xf>
    <xf numFmtId="166" fontId="8" fillId="3" borderId="1" xfId="2" applyNumberFormat="1" applyFont="1" applyFill="1" applyBorder="1" applyAlignment="1">
      <alignment horizontal="left" indent="1"/>
    </xf>
    <xf numFmtId="166" fontId="8" fillId="3" borderId="1" xfId="2" applyNumberFormat="1" applyFont="1" applyFill="1" applyBorder="1"/>
    <xf numFmtId="9" fontId="8" fillId="3" borderId="0" xfId="2" applyNumberFormat="1" applyFont="1" applyFill="1" applyAlignment="1">
      <alignment horizontal="right" indent="1"/>
    </xf>
    <xf numFmtId="164" fontId="24" fillId="0" borderId="0" xfId="2" applyNumberFormat="1" applyFont="1"/>
    <xf numFmtId="0" fontId="20" fillId="0" borderId="0" xfId="2" applyFont="1"/>
    <xf numFmtId="1" fontId="20" fillId="4" borderId="6" xfId="2" applyNumberFormat="1" applyFont="1" applyFill="1" applyBorder="1"/>
    <xf numFmtId="0" fontId="8" fillId="4" borderId="6" xfId="2" applyFont="1" applyFill="1" applyBorder="1" applyAlignment="1">
      <alignment horizontal="center"/>
    </xf>
    <xf numFmtId="0" fontId="23" fillId="0" borderId="0" xfId="0" applyFont="1" applyAlignment="1">
      <alignment horizontal="center"/>
    </xf>
    <xf numFmtId="166" fontId="20" fillId="0" borderId="0" xfId="2" applyNumberFormat="1" applyFont="1" applyAlignment="1"/>
    <xf numFmtId="166" fontId="23" fillId="0" borderId="0" xfId="0" applyNumberFormat="1" applyFont="1"/>
    <xf numFmtId="3" fontId="8" fillId="4" borderId="8" xfId="2" applyNumberFormat="1" applyFont="1" applyFill="1" applyBorder="1"/>
    <xf numFmtId="9" fontId="20" fillId="4" borderId="9" xfId="2" applyNumberFormat="1" applyFont="1" applyFill="1" applyBorder="1"/>
    <xf numFmtId="166" fontId="20" fillId="0" borderId="0" xfId="2" applyNumberFormat="1" applyFont="1" applyFill="1" applyBorder="1"/>
    <xf numFmtId="9" fontId="20" fillId="0" borderId="4" xfId="2" applyNumberFormat="1" applyFont="1" applyBorder="1"/>
    <xf numFmtId="166" fontId="22" fillId="0" borderId="0" xfId="2" applyNumberFormat="1" applyFont="1"/>
    <xf numFmtId="0" fontId="20" fillId="0" borderId="6" xfId="2" quotePrefix="1" applyFont="1" applyBorder="1" applyAlignment="1">
      <alignment horizontal="right"/>
    </xf>
    <xf numFmtId="0" fontId="20" fillId="0" borderId="6" xfId="2" applyFont="1" applyBorder="1"/>
    <xf numFmtId="9" fontId="20" fillId="0" borderId="6" xfId="2" applyNumberFormat="1" applyFont="1" applyBorder="1" applyAlignment="1"/>
    <xf numFmtId="0" fontId="8" fillId="4" borderId="20" xfId="2" applyFont="1" applyFill="1" applyBorder="1" applyAlignment="1">
      <alignment horizontal="center"/>
    </xf>
    <xf numFmtId="166" fontId="8" fillId="0" borderId="3" xfId="2" applyNumberFormat="1" applyFont="1" applyBorder="1"/>
    <xf numFmtId="9" fontId="8" fillId="0" borderId="20" xfId="2" applyNumberFormat="1" applyFont="1" applyBorder="1"/>
    <xf numFmtId="0" fontId="1" fillId="0" borderId="24" xfId="0" applyFont="1" applyFill="1" applyBorder="1" applyAlignment="1">
      <alignment horizontal="center"/>
    </xf>
    <xf numFmtId="0" fontId="12" fillId="0" borderId="28" xfId="0" applyFont="1" applyBorder="1" applyAlignment="1">
      <alignment vertical="center"/>
    </xf>
    <xf numFmtId="0" fontId="12" fillId="6" borderId="28" xfId="0" applyFont="1" applyFill="1" applyBorder="1"/>
    <xf numFmtId="0" fontId="14" fillId="5" borderId="28" xfId="0" applyFont="1" applyFill="1" applyBorder="1" applyAlignment="1">
      <alignment horizontal="center" vertical="center" wrapText="1"/>
    </xf>
    <xf numFmtId="0" fontId="19" fillId="0" borderId="6" xfId="0" applyFont="1" applyBorder="1" applyAlignment="1"/>
  </cellXfs>
  <cellStyles count="86">
    <cellStyle name="Comma" xfId="1" builtin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Normal" xfId="0" builtinId="0"/>
    <cellStyle name="Normal 2" xfId="2"/>
    <cellStyle name="Percent 2" xfId="3"/>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4F6228"/>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A4001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hyperlink" Target="https://intranet.econw.com/reports/billing_rates" TargetMode="External"/></Relationships>
</file>

<file path=xl/drawings/drawing1.xml><?xml version="1.0" encoding="utf-8"?>
<xdr:wsDr xmlns:xdr="http://schemas.openxmlformats.org/drawingml/2006/spreadsheetDrawing" xmlns:a="http://schemas.openxmlformats.org/drawingml/2006/main">
  <xdr:twoCellAnchor>
    <xdr:from>
      <xdr:col>0</xdr:col>
      <xdr:colOff>215900</xdr:colOff>
      <xdr:row>3</xdr:row>
      <xdr:rowOff>63500</xdr:rowOff>
    </xdr:from>
    <xdr:to>
      <xdr:col>5</xdr:col>
      <xdr:colOff>850900</xdr:colOff>
      <xdr:row>29</xdr:row>
      <xdr:rowOff>12700</xdr:rowOff>
    </xdr:to>
    <xdr:sp macro="" textlink="">
      <xdr:nvSpPr>
        <xdr:cNvPr id="2" name="TextBox 1"/>
        <xdr:cNvSpPr txBox="1"/>
      </xdr:nvSpPr>
      <xdr:spPr>
        <a:xfrm>
          <a:off x="215900" y="558800"/>
          <a:ext cx="5397500" cy="424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Franklin Gothic Book"/>
              <a:cs typeface="Franklin Gothic Book"/>
            </a:rPr>
            <a:t>This spreadsheet is a template that can be opened from the Excel gallery (assuming you</a:t>
          </a:r>
          <a:r>
            <a:rPr lang="en-US" sz="1200" baseline="0">
              <a:latin typeface="Franklin Gothic Book"/>
              <a:cs typeface="Franklin Gothic Book"/>
            </a:rPr>
            <a:t>r software is set to ECO Google Drive / ECO Templates / ECO Ofice Templates / ECO Excel Templates). </a:t>
          </a:r>
        </a:p>
        <a:p>
          <a:endParaRPr lang="en-US" sz="1200" baseline="0">
            <a:latin typeface="Franklin Gothic Book"/>
            <a:cs typeface="Franklin Gothic Book"/>
          </a:endParaRPr>
        </a:p>
        <a:p>
          <a:r>
            <a:rPr lang="en-US" sz="1200" baseline="0">
              <a:latin typeface="Franklin Gothic Book"/>
              <a:cs typeface="Franklin Gothic Book"/>
            </a:rPr>
            <a:t>Its purposes:</a:t>
          </a:r>
        </a:p>
        <a:p>
          <a:endParaRPr lang="en-US" sz="1200" baseline="0">
            <a:latin typeface="Franklin Gothic Book"/>
            <a:cs typeface="Franklin Gothic Book"/>
          </a:endParaRPr>
        </a:p>
        <a:p>
          <a:pPr lvl="1"/>
          <a:r>
            <a:rPr lang="en-US" sz="1200" baseline="0">
              <a:latin typeface="Franklin Gothic Book"/>
              <a:cs typeface="Franklin Gothic Book"/>
            </a:rPr>
            <a:t>Create a proposal / project budget.  By person, by task. With or without subcontractors.  See tab </a:t>
          </a:r>
          <a:r>
            <a:rPr lang="en-US" sz="1200" i="1" baseline="0">
              <a:latin typeface="Franklin Gothic Book"/>
              <a:cs typeface="Franklin Gothic Book"/>
            </a:rPr>
            <a:t>Budget</a:t>
          </a:r>
          <a:endParaRPr lang="en-US" sz="1200" i="0" baseline="0">
            <a:latin typeface="Franklin Gothic Book"/>
            <a:cs typeface="Franklin Gothic Book"/>
          </a:endParaRPr>
        </a:p>
        <a:p>
          <a:pPr lvl="1"/>
          <a:endParaRPr lang="en-US" sz="1200" i="0" baseline="0">
            <a:latin typeface="Franklin Gothic Book"/>
            <a:cs typeface="Franklin Gothic Book"/>
          </a:endParaRPr>
        </a:p>
        <a:p>
          <a:pPr lvl="1"/>
          <a:r>
            <a:rPr lang="en-US" sz="1200" i="0" baseline="0">
              <a:latin typeface="Franklin Gothic Book"/>
              <a:cs typeface="Franklin Gothic Book"/>
            </a:rPr>
            <a:t>Create a schedule (Gantt Chart) of tasks. See tab </a:t>
          </a:r>
          <a:r>
            <a:rPr lang="en-US" sz="1200" i="1" baseline="0">
              <a:latin typeface="Franklin Gothic Book"/>
              <a:cs typeface="Franklin Gothic Book"/>
            </a:rPr>
            <a:t>GanttChart</a:t>
          </a:r>
          <a:r>
            <a:rPr lang="en-US" sz="1200" i="0" baseline="0">
              <a:latin typeface="Franklin Gothic Book"/>
              <a:cs typeface="Franklin Gothic Book"/>
            </a:rPr>
            <a:t>.   The chart links to the Budget and will automatically fill in Task names from the Budget.  If you don't have a budget but want to create a Gantt Chart, you can overwrite the Task names. </a:t>
          </a:r>
        </a:p>
        <a:p>
          <a:pPr lvl="1"/>
          <a:endParaRPr lang="en-US" sz="1200" i="0" baseline="0">
            <a:latin typeface="Franklin Gothic Book"/>
            <a:cs typeface="Franklin Gothic Book"/>
          </a:endParaRPr>
        </a:p>
        <a:p>
          <a:pPr lvl="1"/>
          <a:r>
            <a:rPr lang="en-US" sz="1200" i="0" baseline="0">
              <a:latin typeface="Franklin Gothic Book"/>
              <a:cs typeface="Franklin Gothic Book"/>
            </a:rPr>
            <a:t>Give info to accounting about how to allocate the budget over time so that actual ECO labor expenses can be compared to predicted ECO labor expenses. Tabs </a:t>
          </a:r>
          <a:r>
            <a:rPr lang="en-US" sz="1200" i="1" baseline="0">
              <a:latin typeface="Franklin Gothic Book"/>
              <a:cs typeface="Franklin Gothic Book"/>
            </a:rPr>
            <a:t>Allcntn Opt1 </a:t>
          </a:r>
          <a:r>
            <a:rPr lang="en-US" sz="1200" i="0" baseline="0">
              <a:latin typeface="Franklin Gothic Book"/>
              <a:cs typeface="Franklin Gothic Book"/>
            </a:rPr>
            <a:t>and </a:t>
          </a:r>
          <a:r>
            <a:rPr lang="en-US" sz="1200" i="1" baseline="0">
              <a:latin typeface="Franklin Gothic Book"/>
              <a:cs typeface="Franklin Gothic Book"/>
            </a:rPr>
            <a:t>Allcntn Opt2</a:t>
          </a:r>
          <a:r>
            <a:rPr lang="en-US" sz="1200" i="0" baseline="0">
              <a:latin typeface="Franklin Gothic Book"/>
              <a:cs typeface="Franklin Gothic Book"/>
            </a:rPr>
            <a:t> give a template and instructions. </a:t>
          </a:r>
          <a:r>
            <a:rPr lang="en-US" sz="1200" i="1" u="sng" baseline="0">
              <a:latin typeface="Franklin Gothic Book"/>
              <a:cs typeface="Franklin Gothic Book"/>
            </a:rPr>
            <a:t>Easier, however, is to use the new (Feb 2015) form on ECO's intranet</a:t>
          </a:r>
          <a:r>
            <a:rPr lang="en-US" sz="1200" i="0" u="sng" baseline="0">
              <a:latin typeface="Franklin Gothic Book"/>
              <a:cs typeface="Franklin Gothic Book"/>
            </a:rPr>
            <a:t>.</a:t>
          </a:r>
          <a:r>
            <a:rPr lang="en-US" sz="1200" i="0" u="none" baseline="0">
              <a:latin typeface="Franklin Gothic Book"/>
              <a:cs typeface="Franklin Gothic Book"/>
            </a:rPr>
            <a:t>  If you don't want to use that form, then these tabs will guide you on how to get the relevant information entered, and then you can send the file to accounting. </a:t>
          </a:r>
          <a:endParaRPr lang="en-US" sz="1200">
            <a:latin typeface="Franklin Gothic Book"/>
            <a:cs typeface="Franklin Gothic Book"/>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30</xdr:row>
      <xdr:rowOff>0</xdr:rowOff>
    </xdr:from>
    <xdr:to>
      <xdr:col>0</xdr:col>
      <xdr:colOff>1933660</xdr:colOff>
      <xdr:row>31</xdr:row>
      <xdr:rowOff>286880</xdr:rowOff>
    </xdr:to>
    <xdr:pic>
      <xdr:nvPicPr>
        <xdr:cNvPr id="2" name="Picture 1" descr="ECO Logo 2012.pd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692900"/>
          <a:ext cx="1936200" cy="482460"/>
        </a:xfrm>
        <a:prstGeom prst="rect">
          <a:avLst/>
        </a:prstGeom>
      </xdr:spPr>
    </xdr:pic>
    <xdr:clientData/>
  </xdr:twoCellAnchor>
  <xdr:twoCellAnchor>
    <xdr:from>
      <xdr:col>10</xdr:col>
      <xdr:colOff>690880</xdr:colOff>
      <xdr:row>4</xdr:row>
      <xdr:rowOff>0</xdr:rowOff>
    </xdr:from>
    <xdr:to>
      <xdr:col>14</xdr:col>
      <xdr:colOff>304800</xdr:colOff>
      <xdr:row>8</xdr:row>
      <xdr:rowOff>142240</xdr:rowOff>
    </xdr:to>
    <xdr:sp macro="" textlink="">
      <xdr:nvSpPr>
        <xdr:cNvPr id="3" name="TextBox 2">
          <a:hlinkClick xmlns:r="http://schemas.openxmlformats.org/officeDocument/2006/relationships" r:id="rId2"/>
        </xdr:cNvPr>
        <xdr:cNvSpPr txBox="1"/>
      </xdr:nvSpPr>
      <xdr:spPr>
        <a:xfrm>
          <a:off x="11435080" y="929640"/>
          <a:ext cx="3423920"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Franklin Gothic Book"/>
              <a:cs typeface="Franklin Gothic Book"/>
            </a:rPr>
            <a:t>Under "Labor</a:t>
          </a:r>
          <a:r>
            <a:rPr lang="en-US" sz="1100" baseline="0">
              <a:latin typeface="Franklin Gothic Book"/>
              <a:cs typeface="Franklin Gothic Book"/>
            </a:rPr>
            <a:t> Expenses," y</a:t>
          </a:r>
          <a:r>
            <a:rPr lang="en-US" sz="1100">
              <a:latin typeface="Franklin Gothic Book"/>
              <a:cs typeface="Franklin Gothic Book"/>
            </a:rPr>
            <a:t>ou</a:t>
          </a:r>
          <a:r>
            <a:rPr lang="en-US" sz="1100" baseline="0">
              <a:latin typeface="Franklin Gothic Book"/>
              <a:cs typeface="Franklin Gothic Book"/>
            </a:rPr>
            <a:t> can add names to the titles, delete rows, or change billing rates. </a:t>
          </a:r>
        </a:p>
        <a:p>
          <a:endParaRPr lang="en-US" sz="1100" baseline="0">
            <a:latin typeface="Franklin Gothic Book"/>
            <a:cs typeface="Franklin Gothic Book"/>
          </a:endParaRPr>
        </a:p>
        <a:p>
          <a:r>
            <a:rPr lang="en-US" sz="1100">
              <a:latin typeface="Franklin Gothic Book"/>
              <a:cs typeface="Franklin Gothic Book"/>
            </a:rPr>
            <a:t>You can find our most recent billing rates at: </a:t>
          </a:r>
        </a:p>
        <a:p>
          <a:r>
            <a:rPr lang="en-US" sz="1100" u="sng">
              <a:solidFill>
                <a:srgbClr val="0000FF"/>
              </a:solidFill>
              <a:latin typeface="Franklin Gothic Book"/>
              <a:cs typeface="Franklin Gothic Book"/>
            </a:rPr>
            <a:t>https://intranet.econw.com/reports/billing_rates</a:t>
          </a:r>
        </a:p>
        <a:p>
          <a:endParaRPr lang="en-US" sz="1100" u="sng">
            <a:solidFill>
              <a:srgbClr val="0000FF"/>
            </a:solidFill>
            <a:latin typeface="Franklin Gothic Book"/>
            <a:cs typeface="Franklin Gothic Book"/>
          </a:endParaRPr>
        </a:p>
        <a:p>
          <a:r>
            <a:rPr lang="en-US" sz="1100" u="none">
              <a:solidFill>
                <a:schemeClr val="tx1"/>
              </a:solidFill>
              <a:latin typeface="Franklin Gothic Book"/>
              <a:cs typeface="Franklin Gothic Book"/>
            </a:rPr>
            <a:t>Delete this box by right-clicking</a:t>
          </a:r>
          <a:r>
            <a:rPr lang="en-US" sz="1100" u="none" baseline="0">
              <a:solidFill>
                <a:schemeClr val="tx1"/>
              </a:solidFill>
              <a:latin typeface="Franklin Gothic Book"/>
              <a:cs typeface="Franklin Gothic Book"/>
            </a:rPr>
            <a:t> on it</a:t>
          </a:r>
          <a:r>
            <a:rPr lang="en-US" sz="1100" u="none">
              <a:solidFill>
                <a:schemeClr val="tx1"/>
              </a:solidFill>
              <a:latin typeface="Franklin Gothic Book"/>
              <a:cs typeface="Franklin Gothic Book"/>
            </a:rPr>
            <a:t> when you are ready to print or export.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355600</xdr:colOff>
      <xdr:row>32</xdr:row>
      <xdr:rowOff>50800</xdr:rowOff>
    </xdr:from>
    <xdr:to>
      <xdr:col>2</xdr:col>
      <xdr:colOff>3175000</xdr:colOff>
      <xdr:row>35</xdr:row>
      <xdr:rowOff>152400</xdr:rowOff>
    </xdr:to>
    <xdr:sp macro="" textlink="">
      <xdr:nvSpPr>
        <xdr:cNvPr id="2" name="TextBox 1"/>
        <xdr:cNvSpPr txBox="1"/>
      </xdr:nvSpPr>
      <xdr:spPr>
        <a:xfrm>
          <a:off x="1308100" y="7429500"/>
          <a:ext cx="28194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section will automatically fill in task titles</a:t>
          </a:r>
          <a:r>
            <a:rPr lang="en-US" sz="1400" baseline="0"/>
            <a:t> from the column headings of the Budget (Tab 1) for any Task that has non-zero budget.</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528320</xdr:colOff>
      <xdr:row>2</xdr:row>
      <xdr:rowOff>50800</xdr:rowOff>
    </xdr:from>
    <xdr:to>
      <xdr:col>10</xdr:col>
      <xdr:colOff>447040</xdr:colOff>
      <xdr:row>46</xdr:row>
      <xdr:rowOff>142240</xdr:rowOff>
    </xdr:to>
    <xdr:sp macro="" textlink="">
      <xdr:nvSpPr>
        <xdr:cNvPr id="2" name="TextBox 1"/>
        <xdr:cNvSpPr txBox="1"/>
      </xdr:nvSpPr>
      <xdr:spPr>
        <a:xfrm>
          <a:off x="528320" y="426720"/>
          <a:ext cx="6238240" cy="6918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Franklin Gothic Book"/>
              <a:cs typeface="Franklin Gothic Book"/>
            </a:rPr>
            <a:t>If ECO is</a:t>
          </a:r>
          <a:r>
            <a:rPr lang="en-US" sz="1000" baseline="0">
              <a:latin typeface="Franklin Gothic Book"/>
              <a:cs typeface="Franklin Gothic Book"/>
            </a:rPr>
            <a:t> awarded a project, it must have a contract. A contract always references rates. Almost all contracts have a budget cap (exceptions are Time&amp;Expenses contracts with no cap...not common). Many contracts have budgets by person, by task. </a:t>
          </a:r>
        </a:p>
        <a:p>
          <a:endParaRPr lang="en-US" sz="1000" baseline="0">
            <a:latin typeface="Franklin Gothic Book"/>
            <a:cs typeface="Franklin Gothic Book"/>
          </a:endParaRPr>
        </a:p>
        <a:p>
          <a:r>
            <a:rPr lang="en-US" sz="1000" baseline="0">
              <a:latin typeface="Franklin Gothic Book"/>
              <a:cs typeface="Franklin Gothic Book"/>
            </a:rPr>
            <a:t>As of Feb 2015 ECO's accounting software, DelTek, is tracking all costs in close to real time. Project managers can see how much they have spent. But DelTek is not being fed information about how that money is expected to draw down over time. Thus, it can report, for example, that 60% of the budget has been used, but not that the project is only 30% complete and only 30% of the budget should have been used. </a:t>
          </a:r>
        </a:p>
        <a:p>
          <a:endParaRPr lang="en-US" sz="1000" baseline="0">
            <a:latin typeface="Franklin Gothic Book"/>
            <a:cs typeface="Franklin Gothic Book"/>
          </a:endParaRPr>
        </a:p>
        <a:p>
          <a:r>
            <a:rPr lang="en-US" sz="1000" baseline="0">
              <a:latin typeface="Franklin Gothic Book"/>
              <a:cs typeface="Franklin Gothic Book"/>
            </a:rPr>
            <a:t>DelTek is capable of comparing actual costs (per timesheets and posted expenses) to budgeted (predicted) costs, but only if the budgeted costs are entered. This spreadsheet explains how that information will get into DelTek.</a:t>
          </a:r>
        </a:p>
        <a:p>
          <a:endParaRPr lang="en-US" sz="1000" baseline="0">
            <a:latin typeface="Franklin Gothic Book"/>
            <a:cs typeface="Franklin Gothic Book"/>
          </a:endParaRPr>
        </a:p>
        <a:p>
          <a:r>
            <a:rPr lang="en-US" sz="1000" b="1" baseline="0">
              <a:latin typeface="Franklin Gothic Book"/>
              <a:cs typeface="Franklin Gothic Book"/>
            </a:rPr>
            <a:t>For T&amp;E with no cap.  </a:t>
          </a:r>
          <a:r>
            <a:rPr lang="en-US" sz="1000" b="0" baseline="0">
              <a:latin typeface="Franklin Gothic Book"/>
              <a:cs typeface="Franklin Gothic Book"/>
            </a:rPr>
            <a:t>No budget is possible or required. All accounting needs are the correct hourly rates.</a:t>
          </a:r>
        </a:p>
        <a:p>
          <a:endParaRPr lang="en-US" sz="1000" b="0" baseline="0">
            <a:latin typeface="Franklin Gothic Book"/>
            <a:cs typeface="Franklin Gothic Book"/>
          </a:endParaRPr>
        </a:p>
        <a:p>
          <a:r>
            <a:rPr lang="en-US" sz="1000" b="0" baseline="0">
              <a:latin typeface="Franklin Gothic Book"/>
              <a:cs typeface="Franklin Gothic Book"/>
            </a:rPr>
            <a:t>For any contract with a cap (T&amp;E or fixed fee). There are two possibilitiies. Project managers are required to pick one. </a:t>
          </a:r>
        </a:p>
        <a:p>
          <a:pPr lvl="1"/>
          <a:r>
            <a:rPr lang="en-US" sz="1000" b="1" u="sng" baseline="0">
              <a:latin typeface="Franklin Gothic Book"/>
              <a:cs typeface="Franklin Gothic Book"/>
            </a:rPr>
            <a:t>OPTION !  </a:t>
          </a:r>
          <a:r>
            <a:rPr lang="en-US" sz="1000" b="1" baseline="0">
              <a:latin typeface="Franklin Gothic Book"/>
              <a:cs typeface="Franklin Gothic Book"/>
            </a:rPr>
            <a:t>Minimum requirement</a:t>
          </a:r>
          <a:r>
            <a:rPr lang="en-US" sz="1000" b="0" baseline="0">
              <a:latin typeface="Franklin Gothic Book"/>
              <a:cs typeface="Franklin Gothic Book"/>
            </a:rPr>
            <a:t>.   Give accounting (1) the budget cap for ECO labor + Expenses (e.g., $20,000), (2) the budget for subs by sub (e.g., PB, $10,000), and (3) either (a) the number of months in the schedule from start to finish (e.g., 4 months), or (2) better, a profile of how the ECO budget for labor and expenses will be drawn down, by month (e.g., Month 1, $3K;  Month 2, $6K;  Month 3, $6K; Month 4, $5K).</a:t>
          </a:r>
        </a:p>
        <a:p>
          <a:pPr lvl="2"/>
          <a:r>
            <a:rPr lang="en-US" sz="1000" b="0" baseline="0">
              <a:latin typeface="Franklin Gothic Book"/>
              <a:cs typeface="Franklin Gothic Book"/>
            </a:rPr>
            <a:t>Variation A,  Intranet.  When you fill out the short form for converting a Proposal # to a Project #, you will be asked some of that information</a:t>
          </a:r>
          <a:r>
            <a:rPr lang="en-US" sz="1000" b="0" i="1" u="sng" baseline="0">
              <a:latin typeface="Franklin Gothic Book"/>
              <a:cs typeface="Franklin Gothic Book"/>
            </a:rPr>
            <a:t>. If you fill in that information on the Intranet, you are done...you don't have to use this spreadsheet.  </a:t>
          </a:r>
        </a:p>
        <a:p>
          <a:pPr lvl="2"/>
          <a:r>
            <a:rPr lang="en-US" sz="1000" b="0" i="1" u="sng" baseline="0">
              <a:latin typeface="Franklin Gothic Book"/>
              <a:cs typeface="Franklin Gothic Book"/>
            </a:rPr>
            <a:t>Variation B, This spreadsheet.</a:t>
          </a:r>
          <a:r>
            <a:rPr lang="en-US" sz="1000" b="0" baseline="0">
              <a:latin typeface="Franklin Gothic Book"/>
              <a:cs typeface="Franklin Gothic Book"/>
            </a:rPr>
            <a:t>  Fill in the info below</a:t>
          </a:r>
        </a:p>
        <a:p>
          <a:pPr lvl="1"/>
          <a:r>
            <a:rPr lang="en-US" sz="1000" b="1" u="sng" baseline="0">
              <a:latin typeface="Franklin Gothic Book"/>
              <a:cs typeface="Franklin Gothic Book"/>
            </a:rPr>
            <a:t>OPTION 2</a:t>
          </a:r>
          <a:r>
            <a:rPr lang="en-US" sz="1000" b="1" baseline="0">
              <a:latin typeface="Franklin Gothic Book"/>
              <a:cs typeface="Franklin Gothic Book"/>
            </a:rPr>
            <a:t>   Better</a:t>
          </a:r>
          <a:r>
            <a:rPr lang="en-US" sz="1000" b="0" baseline="0">
              <a:latin typeface="Franklin Gothic Book"/>
              <a:cs typeface="Franklin Gothic Book"/>
            </a:rPr>
            <a:t>, </a:t>
          </a:r>
          <a:r>
            <a:rPr lang="en-US" sz="1000" b="1" baseline="0">
              <a:latin typeface="Franklin Gothic Book"/>
              <a:cs typeface="Franklin Gothic Book"/>
            </a:rPr>
            <a:t>if you have a budget</a:t>
          </a:r>
          <a:r>
            <a:rPr lang="en-US" sz="1000" b="0" baseline="0">
              <a:latin typeface="Franklin Gothic Book"/>
              <a:cs typeface="Franklin Gothic Book"/>
            </a:rPr>
            <a:t>.    As part of proposal writing or contract negotiation you may have created a budget showing hours by person by task. The previous tab is the ECO template for creating such a budget. Such a budget is recommended but not yet required. If you have such a budget you can save time by using it as a starting point. All you have to do is describe what months the tasks (column headings) will occur in. Accounting will then allocate ECO labor + expenses for each task to the months you specify. </a:t>
          </a:r>
        </a:p>
        <a:p>
          <a:pPr lvl="2"/>
          <a:r>
            <a:rPr lang="en-US" sz="1000" b="1" baseline="0">
              <a:latin typeface="Franklin Gothic Book"/>
              <a:cs typeface="Franklin Gothic Book"/>
            </a:rPr>
            <a:t>Variation A,  Intranet</a:t>
          </a:r>
          <a:r>
            <a:rPr lang="en-US" sz="1000" b="0" baseline="0">
              <a:latin typeface="Franklin Gothic Book"/>
              <a:cs typeface="Franklin Gothic Book"/>
            </a:rPr>
            <a:t>.  When you fill out the short form for converting a Proposal # to a Project #, you will be asked if you want to upload your budget. </a:t>
          </a:r>
          <a:r>
            <a:rPr lang="en-US" sz="1000" b="0" i="1" u="sng" baseline="0">
              <a:latin typeface="Franklin Gothic Book"/>
              <a:cs typeface="Franklin Gothic Book"/>
            </a:rPr>
            <a:t>If you do that on the Intranet, you are done...you don't have to use this spreadsheet. </a:t>
          </a:r>
          <a:r>
            <a:rPr lang="en-US" sz="1000" b="1" baseline="0">
              <a:latin typeface="Franklin Gothic Book"/>
              <a:cs typeface="Franklin Gothic Book"/>
            </a:rPr>
            <a:t> </a:t>
          </a:r>
        </a:p>
        <a:p>
          <a:pPr lvl="2"/>
          <a:r>
            <a:rPr lang="en-US" sz="1000" b="1" baseline="0">
              <a:latin typeface="Franklin Gothic Book"/>
              <a:cs typeface="Franklin Gothic Book"/>
            </a:rPr>
            <a:t>Variation B, This spreadsheet.  </a:t>
          </a:r>
          <a:r>
            <a:rPr lang="en-US" sz="1000" b="0" baseline="0">
              <a:latin typeface="Franklin Gothic Book"/>
              <a:cs typeface="Franklin Gothic Book"/>
            </a:rPr>
            <a:t>See next tab.</a:t>
          </a:r>
        </a:p>
        <a:p>
          <a:endParaRPr lang="en-US" sz="1000" b="0" u="none" baseline="0">
            <a:latin typeface="Franklin Gothic Book"/>
            <a:cs typeface="Franklin Gothic Book"/>
          </a:endParaRPr>
        </a:p>
        <a:p>
          <a:r>
            <a:rPr lang="en-US" sz="1200" b="1" u="sng" baseline="0">
              <a:latin typeface="Franklin Gothic Book"/>
              <a:cs typeface="Franklin Gothic Book"/>
            </a:rPr>
            <a:t>This tab of the spreadsheet is what you fill out if you choose Option 1, Minimum Requirements</a:t>
          </a:r>
          <a:r>
            <a:rPr lang="en-US" sz="1000" baseline="0">
              <a:latin typeface="Franklin Gothic Book"/>
              <a:cs typeface="Franklin Gothic Book"/>
            </a:rPr>
            <a:t>.  The next tab is for Option 2. </a:t>
          </a:r>
        </a:p>
        <a:p>
          <a:endParaRPr lang="en-US" sz="1000" u="none" baseline="0">
            <a:latin typeface="Franklin Gothic Book"/>
            <a:cs typeface="Franklin Gothic Book"/>
          </a:endParaRPr>
        </a:p>
        <a:p>
          <a:r>
            <a:rPr lang="en-US" sz="1000" u="none" baseline="0">
              <a:latin typeface="Franklin Gothic Book"/>
              <a:cs typeface="Franklin Gothic Book"/>
            </a:rPr>
            <a:t>That's it. This information goes to accounting when you have (or will soon have) an executed contract are ready to convert a proposal # to a project # and start billing. You can upload this spreadsheet to Accounting, or it to an internal kickoff meeting with Accounting to launch the project.   You will then get monthly reports on how your posted time and expenses are tracking against your prediction.  If actual strays too far from prediction (15%), the PM, PD, and Practice Area Lead will get an automatic ALERT from DelTec, and must then meet to discuss the reasons for the variance and any need for corrective action. </a:t>
          </a:r>
        </a:p>
        <a:p>
          <a:endParaRPr lang="en-US" sz="1000">
            <a:latin typeface="Franklin Gothic Book"/>
            <a:cs typeface="Franklin Gothic Book"/>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528320</xdr:colOff>
      <xdr:row>2</xdr:row>
      <xdr:rowOff>50800</xdr:rowOff>
    </xdr:from>
    <xdr:to>
      <xdr:col>5</xdr:col>
      <xdr:colOff>904240</xdr:colOff>
      <xdr:row>48</xdr:row>
      <xdr:rowOff>0</xdr:rowOff>
    </xdr:to>
    <xdr:sp macro="" textlink="">
      <xdr:nvSpPr>
        <xdr:cNvPr id="2" name="TextBox 1"/>
        <xdr:cNvSpPr txBox="1"/>
      </xdr:nvSpPr>
      <xdr:spPr>
        <a:xfrm>
          <a:off x="528320" y="426720"/>
          <a:ext cx="6319520" cy="7437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Franklin Gothic Book"/>
              <a:cs typeface="Franklin Gothic Book"/>
            </a:rPr>
            <a:t>If ECO is</a:t>
          </a:r>
          <a:r>
            <a:rPr lang="en-US" sz="1000" baseline="0">
              <a:latin typeface="Franklin Gothic Book"/>
              <a:cs typeface="Franklin Gothic Book"/>
            </a:rPr>
            <a:t> awarded a project, it must have a contract. A contract always references rates. Almost all contracts have a budget cap (exceptions are Time&amp;Expenses contracts with no cap...not common). Many contracts have budgets by person, by task. </a:t>
          </a:r>
        </a:p>
        <a:p>
          <a:endParaRPr lang="en-US" sz="1000" baseline="0">
            <a:latin typeface="Franklin Gothic Book"/>
            <a:cs typeface="Franklin Gothic Book"/>
          </a:endParaRPr>
        </a:p>
        <a:p>
          <a:r>
            <a:rPr lang="en-US" sz="1000" baseline="0">
              <a:latin typeface="Franklin Gothic Book"/>
              <a:cs typeface="Franklin Gothic Book"/>
            </a:rPr>
            <a:t>As of Feb 2015 ECO's accounting software, DelTek, is tracking all costs in close to real time. Project managers can see how much they have spent. But DelTek is not being fed information about how that money is expected to draw down over time. Thus, it can report, for example, that 60% of the budget has been used, but not that the project is only 30% complete and only 30% of the budget should have been used. </a:t>
          </a:r>
        </a:p>
        <a:p>
          <a:endParaRPr lang="en-US" sz="1000" baseline="0">
            <a:latin typeface="Franklin Gothic Book"/>
            <a:cs typeface="Franklin Gothic Book"/>
          </a:endParaRPr>
        </a:p>
        <a:p>
          <a:r>
            <a:rPr lang="en-US" sz="1000" baseline="0">
              <a:latin typeface="Franklin Gothic Book"/>
              <a:cs typeface="Franklin Gothic Book"/>
            </a:rPr>
            <a:t>DelTek is capable of comparing actual costs (per timesheets and posted expenses) to budgeted (predicted) costs, but only if the budgeted costs are entered. This spreadsheet explains how that information will get into DelTek.</a:t>
          </a:r>
        </a:p>
        <a:p>
          <a:endParaRPr lang="en-US" sz="1000" baseline="0">
            <a:latin typeface="Franklin Gothic Book"/>
            <a:cs typeface="Franklin Gothic Book"/>
          </a:endParaRPr>
        </a:p>
        <a:p>
          <a:r>
            <a:rPr lang="en-US" sz="1000" b="1" baseline="0">
              <a:latin typeface="Franklin Gothic Book"/>
              <a:cs typeface="Franklin Gothic Book"/>
            </a:rPr>
            <a:t>For T&amp;E with no cap.  </a:t>
          </a:r>
          <a:r>
            <a:rPr lang="en-US" sz="1000" b="0" baseline="0">
              <a:latin typeface="Franklin Gothic Book"/>
              <a:cs typeface="Franklin Gothic Book"/>
            </a:rPr>
            <a:t>No budget is possible or required. All accounting needs are the correct hourly rates.</a:t>
          </a:r>
        </a:p>
        <a:p>
          <a:endParaRPr lang="en-US" sz="1000" b="0" baseline="0">
            <a:latin typeface="Franklin Gothic Book"/>
            <a:cs typeface="Franklin Gothic Book"/>
          </a:endParaRPr>
        </a:p>
        <a:p>
          <a:r>
            <a:rPr lang="en-US" sz="1000" b="1" baseline="0">
              <a:latin typeface="Franklin Gothic Book"/>
              <a:cs typeface="Franklin Gothic Book"/>
            </a:rPr>
            <a:t>For any contract with a cap (T&amp;E or fixed fee). </a:t>
          </a:r>
          <a:r>
            <a:rPr lang="en-US" sz="1000" b="0" baseline="0">
              <a:latin typeface="Franklin Gothic Book"/>
              <a:cs typeface="Franklin Gothic Book"/>
            </a:rPr>
            <a:t>There are two possibilitiies. </a:t>
          </a:r>
          <a:r>
            <a:rPr lang="en-US" sz="1000" b="0" u="sng" baseline="0">
              <a:latin typeface="Franklin Gothic Book"/>
              <a:cs typeface="Franklin Gothic Book"/>
            </a:rPr>
            <a:t>Project managers are required to pick one. </a:t>
          </a:r>
          <a:endParaRPr lang="en-US" sz="1000" b="0" u="none" baseline="0">
            <a:latin typeface="Franklin Gothic Book"/>
            <a:cs typeface="Franklin Gothic Book"/>
          </a:endParaRPr>
        </a:p>
        <a:p>
          <a:pPr lvl="1"/>
          <a:r>
            <a:rPr lang="en-US" sz="1000" b="1" u="sng" baseline="0">
              <a:latin typeface="Franklin Gothic Book"/>
              <a:cs typeface="Franklin Gothic Book"/>
            </a:rPr>
            <a:t>OPTION !  </a:t>
          </a:r>
          <a:r>
            <a:rPr lang="en-US" sz="1000" b="1" u="none" baseline="0">
              <a:latin typeface="Franklin Gothic Book"/>
              <a:cs typeface="Franklin Gothic Book"/>
            </a:rPr>
            <a:t>Minimum requirement.   </a:t>
          </a:r>
          <a:r>
            <a:rPr lang="en-US" sz="1000" b="0" u="none" baseline="0">
              <a:latin typeface="Franklin Gothic Book"/>
              <a:cs typeface="Franklin Gothic Book"/>
            </a:rPr>
            <a:t>Give accounting (1) the budget cap for ECO labor + Expenses (e.g., $20,000), (2) the budget for subs by sub (e.g., PB, $10,000), and (3) either (a) the number of months in the schedule from start to finish (e.g., 4 months), or (2) better, a profile of how the ECO budget for labor and expenses will be drawn down, by month (e.g., Month 1, $3K;  Month 2, $6K;  Month 3, $6K; Month 4, $5K).</a:t>
          </a:r>
        </a:p>
        <a:p>
          <a:pPr lvl="2"/>
          <a:r>
            <a:rPr lang="en-US" sz="1000" b="1" u="none" baseline="0">
              <a:latin typeface="Franklin Gothic Book"/>
              <a:cs typeface="Franklin Gothic Book"/>
            </a:rPr>
            <a:t>Variation A,  Intranet</a:t>
          </a:r>
          <a:r>
            <a:rPr lang="en-US" sz="1000" b="0" u="none" baseline="0">
              <a:latin typeface="Franklin Gothic Book"/>
              <a:cs typeface="Franklin Gothic Book"/>
            </a:rPr>
            <a:t>.  When you fill out the short form for converting a Proposal # to a Project #, you will be asked some of that information</a:t>
          </a:r>
          <a:r>
            <a:rPr lang="en-US" sz="1000" b="0" i="1" u="sng" baseline="0">
              <a:latin typeface="Franklin Gothic Book"/>
              <a:cs typeface="Franklin Gothic Book"/>
            </a:rPr>
            <a:t>. If you fill in that information on the Intranet, you are done...you don't have to use this spreadsheet.  </a:t>
          </a:r>
        </a:p>
        <a:p>
          <a:pPr lvl="2"/>
          <a:r>
            <a:rPr lang="en-US" sz="1000" b="1" u="none" baseline="0">
              <a:latin typeface="Franklin Gothic Book"/>
              <a:cs typeface="Franklin Gothic Book"/>
            </a:rPr>
            <a:t>Variation B, This spreadsheet.  </a:t>
          </a:r>
          <a:r>
            <a:rPr lang="en-US" sz="1000" b="0" u="none" baseline="0">
              <a:latin typeface="Franklin Gothic Book"/>
              <a:cs typeface="Franklin Gothic Book"/>
            </a:rPr>
            <a:t>Use the previous tab.</a:t>
          </a:r>
          <a:endParaRPr lang="en-US" sz="1000" b="1" u="none" baseline="0">
            <a:latin typeface="Franklin Gothic Book"/>
            <a:cs typeface="Franklin Gothic Book"/>
          </a:endParaRPr>
        </a:p>
        <a:p>
          <a:pPr lvl="1"/>
          <a:r>
            <a:rPr lang="en-US" sz="1000" b="1" u="sng" baseline="0">
              <a:latin typeface="Franklin Gothic Book"/>
              <a:cs typeface="Franklin Gothic Book"/>
            </a:rPr>
            <a:t>OPTION 2</a:t>
          </a:r>
          <a:r>
            <a:rPr lang="en-US" sz="1000" b="1" u="none" baseline="0">
              <a:latin typeface="Franklin Gothic Book"/>
              <a:cs typeface="Franklin Gothic Book"/>
            </a:rPr>
            <a:t>   Better.   </a:t>
          </a:r>
          <a:r>
            <a:rPr lang="en-US" sz="1000" b="0" u="none" baseline="0">
              <a:latin typeface="Franklin Gothic Book"/>
              <a:cs typeface="Franklin Gothic Book"/>
            </a:rPr>
            <a:t>As part of proposal writing or contract negotiation you may have created a budget showing hours by person by task. The previous tab is the ECO template for creating such a budget. Such a budget is recommended but not yet required. If you have such a budget you can save time by using it as a starting point. All you have to do is describe what months the tasks (column headings) will occur in. Accounting will then allocate ECO labor + expenses for each task to the months you specify. </a:t>
          </a:r>
          <a:endParaRPr lang="en-US" sz="1000" b="1" u="none" baseline="0">
            <a:latin typeface="Franklin Gothic Book"/>
            <a:cs typeface="Franklin Gothic Book"/>
          </a:endParaRPr>
        </a:p>
        <a:p>
          <a:pPr lvl="2"/>
          <a:r>
            <a:rPr lang="en-US" sz="1000" b="1" u="none" baseline="0">
              <a:latin typeface="Franklin Gothic Book"/>
              <a:cs typeface="Franklin Gothic Book"/>
            </a:rPr>
            <a:t>Variation A,  Intranet</a:t>
          </a:r>
          <a:r>
            <a:rPr lang="en-US" sz="1000" b="0" u="none" baseline="0">
              <a:latin typeface="Franklin Gothic Book"/>
              <a:cs typeface="Franklin Gothic Book"/>
            </a:rPr>
            <a:t>.  When you fill out the short form for converting a Proposal # to a Project #, you will be asked if you want to upload your budget</a:t>
          </a:r>
          <a:r>
            <a:rPr lang="en-US" sz="1000" b="0" i="1" u="sng" baseline="0">
              <a:latin typeface="Franklin Gothic Book"/>
              <a:cs typeface="Franklin Gothic Book"/>
            </a:rPr>
            <a:t>. If you do that on the Intranet, you are done...you don't have to use this spreadsheet.  </a:t>
          </a:r>
        </a:p>
        <a:p>
          <a:pPr lvl="2"/>
          <a:r>
            <a:rPr lang="en-US" sz="1000" b="0" u="none" baseline="0">
              <a:latin typeface="Franklin Gothic Book"/>
              <a:cs typeface="Franklin Gothic Book"/>
            </a:rPr>
            <a:t>Variation B, This spreadsheet.  See below. </a:t>
          </a:r>
        </a:p>
        <a:p>
          <a:endParaRPr lang="en-US" sz="1000" b="0" u="none" baseline="0">
            <a:latin typeface="Franklin Gothic Book"/>
            <a:cs typeface="Franklin Gothic Book"/>
          </a:endParaRPr>
        </a:p>
        <a:p>
          <a:r>
            <a:rPr lang="en-US" sz="1200" b="1" u="sng" baseline="0">
              <a:latin typeface="Franklin Gothic Book"/>
              <a:cs typeface="Franklin Gothic Book"/>
            </a:rPr>
            <a:t>This tab of the spreadsheet is what you fill out if you choose Option 2, Using a Project Budget by Person, by Task</a:t>
          </a:r>
          <a:r>
            <a:rPr lang="en-US" sz="1000" baseline="0">
              <a:latin typeface="Franklin Gothic Book"/>
              <a:cs typeface="Franklin Gothic Book"/>
            </a:rPr>
            <a:t>.  The previous tab is for Option 1. Your steps:</a:t>
          </a:r>
        </a:p>
        <a:p>
          <a:pPr lvl="1"/>
          <a:r>
            <a:rPr lang="en-US" sz="1000" baseline="0">
              <a:latin typeface="Franklin Gothic Book"/>
              <a:cs typeface="Franklin Gothic Book"/>
            </a:rPr>
            <a:t>Get the number of months from start to end  (e.g., 8 months  March - Oct)</a:t>
          </a:r>
        </a:p>
        <a:p>
          <a:pPr lvl="1"/>
          <a:r>
            <a:rPr lang="en-US" sz="1000" baseline="0">
              <a:latin typeface="Franklin Gothic Book"/>
              <a:cs typeface="Franklin Gothic Book"/>
            </a:rPr>
            <a:t>In the cells highlighted in grey after the summary data below, put a month range in each (e.g., Mar, Mar-Apr, May-Oct).</a:t>
          </a:r>
        </a:p>
        <a:p>
          <a:endParaRPr lang="en-US" sz="1000" u="none" baseline="0">
            <a:latin typeface="Franklin Gothic Book"/>
            <a:cs typeface="Franklin Gothic Book"/>
          </a:endParaRPr>
        </a:p>
        <a:p>
          <a:r>
            <a:rPr lang="en-US" sz="1000" u="none" baseline="0">
              <a:latin typeface="Franklin Gothic Book"/>
              <a:cs typeface="Franklin Gothic Book"/>
            </a:rPr>
            <a:t>That's it. This information goes to accounting when you have (or will soon have) an executed contract are ready to convert a proposal # to a project # and start billing. You can upload this spreadsheet to Accounting, or it to an internal kickoff meeting with Accounting to launch the project.   You will then get monthly reports on how your posted time and expenses are tracking against your prediction.  If actual strays too far from prediction (15%), the PM, PD, and Practice Area Lead will get an automatic ALERT from DelTec, and must then meet to discuss the reasons for the variance and any need for corrective action. </a:t>
          </a:r>
        </a:p>
        <a:p>
          <a:endParaRPr lang="en-US" sz="1000">
            <a:latin typeface="Franklin Gothic Book"/>
            <a:cs typeface="Franklin Gothic Book"/>
          </a:endParaRPr>
        </a:p>
      </xdr:txBody>
    </xdr:sp>
    <xdr:clientData/>
  </xdr:twoCellAnchor>
</xdr:wsDr>
</file>

<file path=xl/theme/theme1.xml><?xml version="1.0" encoding="utf-8"?>
<a:theme xmlns:a="http://schemas.openxmlformats.org/drawingml/2006/main" name="ECOThemev1">
  <a:themeElements>
    <a:clrScheme name="ECO #1">
      <a:dk1>
        <a:srgbClr val="000000"/>
      </a:dk1>
      <a:lt1>
        <a:sysClr val="window" lastClr="FFFFFF"/>
      </a:lt1>
      <a:dk2>
        <a:srgbClr val="3A3A3A"/>
      </a:dk2>
      <a:lt2>
        <a:srgbClr val="FFFFF5"/>
      </a:lt2>
      <a:accent1>
        <a:srgbClr val="034080"/>
      </a:accent1>
      <a:accent2>
        <a:srgbClr val="87081E"/>
      </a:accent2>
      <a:accent3>
        <a:srgbClr val="7C7C7C"/>
      </a:accent3>
      <a:accent4>
        <a:srgbClr val="27616E"/>
      </a:accent4>
      <a:accent5>
        <a:srgbClr val="D56232"/>
      </a:accent5>
      <a:accent6>
        <a:srgbClr val="E4A944"/>
      </a:accent6>
      <a:hlink>
        <a:srgbClr val="575757"/>
      </a:hlink>
      <a:folHlink>
        <a:srgbClr val="575757"/>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
  <sheetViews>
    <sheetView workbookViewId="0">
      <selection activeCell="E2" sqref="E2"/>
    </sheetView>
  </sheetViews>
  <sheetFormatPr baseColWidth="10" defaultRowHeight="13" x14ac:dyDescent="0"/>
  <sheetData>
    <row r="1" spans="1:5">
      <c r="A1" t="s">
        <v>87</v>
      </c>
      <c r="E1" s="47">
        <v>40574</v>
      </c>
    </row>
  </sheetData>
  <phoneticPr fontId="3"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95"/>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T45"/>
  <sheetViews>
    <sheetView showGridLines="0" zoomScale="125" zoomScaleNormal="125" zoomScalePageLayoutView="125" workbookViewId="0">
      <selection activeCell="F10" sqref="F10"/>
    </sheetView>
  </sheetViews>
  <sheetFormatPr baseColWidth="10" defaultRowHeight="15" x14ac:dyDescent="0"/>
  <cols>
    <col min="1" max="1" width="24.42578125" style="78" customWidth="1"/>
    <col min="2" max="2" width="6" style="78" customWidth="1"/>
    <col min="3" max="3" width="11.140625" style="78" customWidth="1"/>
    <col min="4" max="4" width="8.85546875" style="78" customWidth="1"/>
    <col min="5" max="5" width="10.5703125" style="78" customWidth="1"/>
    <col min="6" max="6" width="11.7109375" style="78" customWidth="1"/>
    <col min="7" max="7" width="1" style="78" customWidth="1"/>
    <col min="8" max="8" width="5" style="78" customWidth="1"/>
    <col min="9" max="9" width="7.85546875" style="78" customWidth="1"/>
    <col min="10" max="10" width="9.28515625" style="78" customWidth="1"/>
    <col min="11" max="16384" width="10.7109375" style="78"/>
  </cols>
  <sheetData>
    <row r="1" spans="1:46" s="72" customFormat="1" ht="16" customHeight="1">
      <c r="A1" s="69"/>
      <c r="B1" s="69"/>
      <c r="C1" s="48" t="s">
        <v>17</v>
      </c>
      <c r="D1" s="48"/>
      <c r="E1" s="48"/>
      <c r="F1" s="48"/>
      <c r="G1" s="46"/>
      <c r="H1" s="48" t="s">
        <v>10</v>
      </c>
      <c r="I1" s="48"/>
      <c r="J1" s="48"/>
      <c r="K1" s="70"/>
      <c r="L1" s="71"/>
      <c r="M1" s="71"/>
      <c r="N1" s="71"/>
      <c r="O1" s="71"/>
      <c r="P1" s="71"/>
      <c r="Q1" s="71"/>
      <c r="R1" s="71"/>
      <c r="S1" s="71"/>
      <c r="T1" s="71"/>
      <c r="U1" s="71"/>
      <c r="V1" s="71"/>
    </row>
    <row r="2" spans="1:46" ht="15" customHeight="1">
      <c r="A2" s="73"/>
      <c r="B2" s="73"/>
      <c r="C2" s="74" t="s">
        <v>19</v>
      </c>
      <c r="D2" s="74" t="s">
        <v>20</v>
      </c>
      <c r="E2" s="74" t="s">
        <v>21</v>
      </c>
      <c r="F2" s="74" t="s">
        <v>22</v>
      </c>
      <c r="G2" s="74"/>
      <c r="H2" s="75"/>
      <c r="I2" s="75"/>
      <c r="J2" s="76"/>
      <c r="K2" s="77"/>
    </row>
    <row r="3" spans="1:46" ht="27" customHeight="1" thickBot="1">
      <c r="A3" s="79" t="s">
        <v>12</v>
      </c>
      <c r="B3" s="80" t="s">
        <v>9</v>
      </c>
      <c r="C3" s="80" t="s">
        <v>91</v>
      </c>
      <c r="D3" s="80" t="s">
        <v>92</v>
      </c>
      <c r="E3" s="80" t="s">
        <v>93</v>
      </c>
      <c r="F3" s="80" t="s">
        <v>94</v>
      </c>
      <c r="G3" s="80"/>
      <c r="H3" s="81" t="s">
        <v>8</v>
      </c>
      <c r="I3" s="81" t="s">
        <v>7</v>
      </c>
      <c r="J3" s="81" t="s">
        <v>14</v>
      </c>
      <c r="K3" s="82"/>
    </row>
    <row r="4" spans="1:46">
      <c r="A4" s="83" t="s">
        <v>6</v>
      </c>
      <c r="B4" s="84"/>
      <c r="C4" s="85"/>
      <c r="D4" s="85"/>
      <c r="E4" s="85"/>
      <c r="F4" s="85"/>
      <c r="G4" s="86"/>
      <c r="H4" s="85"/>
      <c r="I4" s="85"/>
      <c r="J4" s="85"/>
      <c r="K4" s="77"/>
    </row>
    <row r="5" spans="1:46">
      <c r="A5" s="87" t="s">
        <v>88</v>
      </c>
      <c r="B5" s="88">
        <v>175</v>
      </c>
      <c r="C5" s="85">
        <v>1</v>
      </c>
      <c r="D5" s="85">
        <v>1</v>
      </c>
      <c r="E5" s="85">
        <v>6</v>
      </c>
      <c r="F5" s="85">
        <v>1</v>
      </c>
      <c r="G5" s="89"/>
      <c r="H5" s="90">
        <f>SUM(C5:F5)</f>
        <v>9</v>
      </c>
      <c r="I5" s="91">
        <f>ROUND(SUM(C5:F5)*B5,0)</f>
        <v>1575</v>
      </c>
      <c r="J5" s="92">
        <f>+I5/$H$28</f>
        <v>0.15869017632241814</v>
      </c>
      <c r="K5" s="77"/>
    </row>
    <row r="6" spans="1:46">
      <c r="A6" s="87" t="s">
        <v>89</v>
      </c>
      <c r="B6" s="88">
        <v>170</v>
      </c>
      <c r="C6" s="85">
        <v>2</v>
      </c>
      <c r="D6" s="85">
        <v>2</v>
      </c>
      <c r="E6" s="85">
        <v>1</v>
      </c>
      <c r="F6" s="85"/>
      <c r="G6" s="89"/>
      <c r="H6" s="90">
        <f>SUM(C6:F6)</f>
        <v>5</v>
      </c>
      <c r="I6" s="91">
        <f>ROUND(SUM(C6:F6)*B6,0)</f>
        <v>850</v>
      </c>
      <c r="J6" s="92">
        <f>+I6/$H$28</f>
        <v>8.5642317380352648E-2</v>
      </c>
      <c r="K6" s="77"/>
    </row>
    <row r="7" spans="1:46">
      <c r="A7" s="87" t="s">
        <v>90</v>
      </c>
      <c r="B7" s="88">
        <v>100</v>
      </c>
      <c r="C7" s="85">
        <v>5</v>
      </c>
      <c r="D7" s="85">
        <v>30</v>
      </c>
      <c r="E7" s="85">
        <v>36</v>
      </c>
      <c r="F7" s="85">
        <v>4</v>
      </c>
      <c r="G7" s="89"/>
      <c r="H7" s="90">
        <f>SUM(C7:F7)</f>
        <v>75</v>
      </c>
      <c r="I7" s="91">
        <f>ROUND(SUM(C7:F7)*B7,0)</f>
        <v>7500</v>
      </c>
      <c r="J7" s="92">
        <f>+I7/$H$28</f>
        <v>0.75566750629722923</v>
      </c>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row>
    <row r="8" spans="1:46" s="99" customFormat="1">
      <c r="A8" s="94" t="s">
        <v>46</v>
      </c>
      <c r="B8" s="95"/>
      <c r="C8" s="96">
        <f>SUM(C5:C7)</f>
        <v>8</v>
      </c>
      <c r="D8" s="96">
        <f>SUM(D5:D7)</f>
        <v>33</v>
      </c>
      <c r="E8" s="96">
        <f>SUM(E5:E7)</f>
        <v>43</v>
      </c>
      <c r="F8" s="96">
        <f>SUM(F5:F7)</f>
        <v>5</v>
      </c>
      <c r="G8" s="96"/>
      <c r="H8" s="96">
        <f>SUM(H5:H7)</f>
        <v>89</v>
      </c>
      <c r="I8" s="97">
        <f>SUM(I5:I7)</f>
        <v>9925</v>
      </c>
      <c r="J8" s="98">
        <f>+I8/$H$28</f>
        <v>1</v>
      </c>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row>
    <row r="9" spans="1:46" s="106" customFormat="1">
      <c r="A9" s="100" t="s">
        <v>23</v>
      </c>
      <c r="B9" s="101"/>
      <c r="C9" s="102"/>
      <c r="D9" s="102"/>
      <c r="E9" s="102"/>
      <c r="F9" s="102"/>
      <c r="G9" s="102"/>
      <c r="H9" s="102"/>
      <c r="I9" s="103"/>
      <c r="J9" s="104"/>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row>
    <row r="10" spans="1:46">
      <c r="A10" s="87" t="s">
        <v>24</v>
      </c>
      <c r="B10" s="107"/>
      <c r="C10" s="90"/>
      <c r="D10" s="90"/>
      <c r="E10" s="90"/>
      <c r="F10" s="90"/>
      <c r="G10" s="108"/>
      <c r="H10" s="108">
        <f>SUM(C10:F10)</f>
        <v>0</v>
      </c>
      <c r="I10" s="109">
        <f>ROUND(SUM(C10:F10)*B10,0)</f>
        <v>0</v>
      </c>
      <c r="J10" s="110">
        <f>I10/$H$28</f>
        <v>0</v>
      </c>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row>
    <row r="11" spans="1:46">
      <c r="A11" s="87" t="s">
        <v>24</v>
      </c>
      <c r="B11" s="107"/>
      <c r="C11" s="90"/>
      <c r="D11" s="90"/>
      <c r="E11" s="90"/>
      <c r="F11" s="90"/>
      <c r="G11" s="108"/>
      <c r="H11" s="108">
        <f>SUM(C11:F11)</f>
        <v>0</v>
      </c>
      <c r="I11" s="109">
        <f>ROUND(SUM(C11:F11)*B11,0)</f>
        <v>0</v>
      </c>
      <c r="J11" s="110">
        <f>I11/$H$28</f>
        <v>0</v>
      </c>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row>
    <row r="12" spans="1:46">
      <c r="A12" s="87" t="s">
        <v>24</v>
      </c>
      <c r="B12" s="111"/>
      <c r="C12" s="108"/>
      <c r="D12" s="108"/>
      <c r="E12" s="108"/>
      <c r="F12" s="108"/>
      <c r="G12" s="108"/>
      <c r="H12" s="108">
        <f>SUM(C12:F12)</f>
        <v>0</v>
      </c>
      <c r="I12" s="109">
        <f>ROUND(SUM(C12:F12)*B12,0)</f>
        <v>0</v>
      </c>
      <c r="J12" s="110">
        <f>I12/$H$28</f>
        <v>0</v>
      </c>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row>
    <row r="13" spans="1:46">
      <c r="A13" s="100" t="s">
        <v>25</v>
      </c>
      <c r="B13" s="111"/>
      <c r="C13" s="108"/>
      <c r="D13" s="108"/>
      <c r="E13" s="108"/>
      <c r="F13" s="108"/>
      <c r="G13" s="108"/>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row>
    <row r="14" spans="1:46">
      <c r="A14" s="87" t="s">
        <v>24</v>
      </c>
      <c r="B14" s="111"/>
      <c r="C14" s="108"/>
      <c r="D14" s="108"/>
      <c r="E14" s="108"/>
      <c r="F14" s="108"/>
      <c r="G14" s="108"/>
      <c r="H14" s="108">
        <f>SUM(C14:F14)</f>
        <v>0</v>
      </c>
      <c r="I14" s="109">
        <f>ROUND(SUM(C14:F14)*B14,0)</f>
        <v>0</v>
      </c>
      <c r="J14" s="110">
        <f>I14/$H$28</f>
        <v>0</v>
      </c>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row>
    <row r="15" spans="1:46">
      <c r="A15" s="87" t="s">
        <v>24</v>
      </c>
      <c r="B15" s="111"/>
      <c r="C15" s="108"/>
      <c r="D15" s="108"/>
      <c r="E15" s="108"/>
      <c r="F15" s="108"/>
      <c r="G15" s="108"/>
      <c r="H15" s="108">
        <f>SUM(C15:F15)</f>
        <v>0</v>
      </c>
      <c r="I15" s="109">
        <f>ROUND(SUM(C15:F15)*B15,0)</f>
        <v>0</v>
      </c>
      <c r="J15" s="110">
        <f>I15/$H$28</f>
        <v>0</v>
      </c>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row>
    <row r="16" spans="1:46">
      <c r="A16" s="87" t="s">
        <v>24</v>
      </c>
      <c r="B16" s="112"/>
      <c r="C16" s="113"/>
      <c r="D16" s="113"/>
      <c r="E16" s="113"/>
      <c r="F16" s="113"/>
      <c r="G16" s="113"/>
      <c r="H16" s="108">
        <f>SUM(C16:F16)</f>
        <v>0</v>
      </c>
      <c r="I16" s="109">
        <f>ROUND(SUM(C16:F16)*B16,0)</f>
        <v>0</v>
      </c>
      <c r="J16" s="110">
        <f>I16/$H$28</f>
        <v>0</v>
      </c>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row>
    <row r="17" spans="1:46">
      <c r="A17" s="94" t="s">
        <v>5</v>
      </c>
      <c r="B17" s="114"/>
      <c r="C17" s="115">
        <f>SUM(C10:C16)</f>
        <v>0</v>
      </c>
      <c r="D17" s="115">
        <f t="shared" ref="D17:F17" si="0">SUM(D10:D16)</f>
        <v>0</v>
      </c>
      <c r="E17" s="115">
        <f t="shared" si="0"/>
        <v>0</v>
      </c>
      <c r="F17" s="115">
        <f t="shared" si="0"/>
        <v>0</v>
      </c>
      <c r="G17" s="116"/>
      <c r="H17" s="96">
        <f>SUM(H9:H16)</f>
        <v>0</v>
      </c>
      <c r="I17" s="97">
        <f>SUM(I9:I16)</f>
        <v>0</v>
      </c>
      <c r="J17" s="98">
        <f>I17/$H$28</f>
        <v>0</v>
      </c>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row>
    <row r="18" spans="1:46" ht="15" customHeight="1">
      <c r="A18" s="117"/>
      <c r="B18" s="107"/>
      <c r="C18" s="118"/>
      <c r="D18" s="118"/>
      <c r="E18" s="118"/>
      <c r="F18" s="118"/>
      <c r="G18" s="118"/>
      <c r="H18" s="118"/>
      <c r="I18" s="119"/>
      <c r="J18" s="120"/>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row>
    <row r="19" spans="1:46" ht="22" customHeight="1" thickBot="1">
      <c r="A19" s="121" t="s">
        <v>13</v>
      </c>
      <c r="B19" s="122"/>
      <c r="C19" s="81" t="str">
        <f>C2</f>
        <v>Task 1</v>
      </c>
      <c r="D19" s="81" t="str">
        <f>D2</f>
        <v>Task 2</v>
      </c>
      <c r="E19" s="81" t="str">
        <f>E2</f>
        <v>Task 3</v>
      </c>
      <c r="F19" s="81" t="str">
        <f>F2</f>
        <v>Task 4</v>
      </c>
      <c r="G19" s="81"/>
      <c r="H19" s="122"/>
      <c r="I19" s="81" t="s">
        <v>18</v>
      </c>
      <c r="J19" s="81" t="s">
        <v>14</v>
      </c>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3"/>
      <c r="AT19" s="93"/>
    </row>
    <row r="20" spans="1:46">
      <c r="A20" s="87" t="s">
        <v>11</v>
      </c>
      <c r="B20" s="123"/>
      <c r="C20" s="124"/>
      <c r="D20" s="124"/>
      <c r="E20" s="124"/>
      <c r="F20" s="124"/>
      <c r="G20" s="125"/>
      <c r="H20" s="126"/>
      <c r="I20" s="127">
        <f>SUM(C20:F20)</f>
        <v>0</v>
      </c>
      <c r="J20" s="92">
        <f>I20/$H$28</f>
        <v>0</v>
      </c>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row>
    <row r="21" spans="1:46">
      <c r="A21" s="87" t="s">
        <v>2</v>
      </c>
      <c r="B21" s="123"/>
      <c r="C21" s="124"/>
      <c r="D21" s="124"/>
      <c r="E21" s="124"/>
      <c r="F21" s="124"/>
      <c r="G21" s="125"/>
      <c r="H21" s="126"/>
      <c r="I21" s="128">
        <f>SUM(C21:F21)</f>
        <v>0</v>
      </c>
      <c r="J21" s="92">
        <f>I21/$H$28</f>
        <v>0</v>
      </c>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row>
    <row r="22" spans="1:46">
      <c r="A22" s="87" t="s">
        <v>1</v>
      </c>
      <c r="B22" s="123"/>
      <c r="C22" s="124"/>
      <c r="D22" s="124"/>
      <c r="E22" s="124"/>
      <c r="F22" s="124"/>
      <c r="G22" s="125"/>
      <c r="H22" s="126"/>
      <c r="I22" s="128">
        <f>SUM(C22:F22)</f>
        <v>0</v>
      </c>
      <c r="J22" s="92">
        <f>I22/$H$28</f>
        <v>0</v>
      </c>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row>
    <row r="23" spans="1:46">
      <c r="B23" s="123"/>
      <c r="C23" s="124"/>
      <c r="D23" s="124"/>
      <c r="E23" s="124"/>
      <c r="F23" s="124"/>
      <c r="G23" s="125"/>
      <c r="H23" s="126"/>
      <c r="I23" s="128">
        <f>SUM(C23:F23)</f>
        <v>0</v>
      </c>
      <c r="J23" s="92">
        <f>I23/$H$28</f>
        <v>0</v>
      </c>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row>
    <row r="24" spans="1:46">
      <c r="A24" s="87" t="s">
        <v>26</v>
      </c>
      <c r="B24" s="123"/>
      <c r="C24" s="124"/>
      <c r="D24" s="124"/>
      <c r="E24" s="124"/>
      <c r="F24" s="124"/>
      <c r="G24" s="125"/>
      <c r="H24" s="126"/>
      <c r="I24" s="128">
        <f>SUM(C24:F24)</f>
        <v>0</v>
      </c>
      <c r="J24" s="129">
        <f>I24/$H$28</f>
        <v>0</v>
      </c>
    </row>
    <row r="25" spans="1:46">
      <c r="A25" s="130" t="s">
        <v>0</v>
      </c>
      <c r="B25" s="131"/>
      <c r="C25" s="131">
        <f>SUM(C20:C24)</f>
        <v>0</v>
      </c>
      <c r="D25" s="131">
        <f t="shared" ref="D25:F25" si="1">SUM(D20:D24)</f>
        <v>0</v>
      </c>
      <c r="E25" s="131">
        <f t="shared" si="1"/>
        <v>0</v>
      </c>
      <c r="F25" s="131">
        <f t="shared" si="1"/>
        <v>0</v>
      </c>
      <c r="G25" s="132"/>
      <c r="H25" s="132"/>
      <c r="I25" s="97">
        <f>SUM(I20:I24)</f>
        <v>0</v>
      </c>
      <c r="J25" s="133">
        <f>I25/$H$28</f>
        <v>0</v>
      </c>
    </row>
    <row r="26" spans="1:46" ht="15" customHeight="1">
      <c r="I26" s="134"/>
      <c r="J26" s="135"/>
      <c r="K26" s="77"/>
    </row>
    <row r="27" spans="1:46" ht="22" customHeight="1" thickBot="1">
      <c r="A27" s="121" t="s">
        <v>16</v>
      </c>
      <c r="B27" s="136"/>
      <c r="C27" s="137" t="str">
        <f>C2</f>
        <v>Task 1</v>
      </c>
      <c r="D27" s="137" t="str">
        <f>D2</f>
        <v>Task 2</v>
      </c>
      <c r="E27" s="137" t="str">
        <f>E2</f>
        <v>Task 3</v>
      </c>
      <c r="F27" s="137" t="str">
        <f>F2</f>
        <v>Task 4</v>
      </c>
      <c r="G27" s="137"/>
      <c r="H27" s="149" t="s">
        <v>46</v>
      </c>
      <c r="L27" s="138" t="s">
        <v>68</v>
      </c>
    </row>
    <row r="28" spans="1:46">
      <c r="A28" s="87" t="s">
        <v>3</v>
      </c>
      <c r="B28" s="135"/>
      <c r="C28" s="139">
        <f>SUMPRODUCT(C5:C16,$B5:$B16)</f>
        <v>1015</v>
      </c>
      <c r="D28" s="139">
        <f>SUMPRODUCT(D5:D16,$B5:$B16)</f>
        <v>3515</v>
      </c>
      <c r="E28" s="139">
        <f>SUMPRODUCT(E5:E16,$B5:$B16)</f>
        <v>4820</v>
      </c>
      <c r="F28" s="139">
        <f>SUMPRODUCT(F5:F16,$B5:$B16)</f>
        <v>575</v>
      </c>
      <c r="G28" s="139"/>
      <c r="H28" s="150">
        <f>SUM(K31:K31)</f>
        <v>9925</v>
      </c>
      <c r="L28" s="140">
        <f>K31-SUM(C28:F28)</f>
        <v>0</v>
      </c>
    </row>
    <row r="29" spans="1:46" ht="14" customHeight="1" thickBot="1">
      <c r="A29" s="146" t="s">
        <v>4</v>
      </c>
      <c r="B29" s="147"/>
      <c r="C29" s="148">
        <f>C28/$H$28</f>
        <v>0.10226700251889169</v>
      </c>
      <c r="D29" s="148">
        <f>D28/$H$28</f>
        <v>0.35415617128463478</v>
      </c>
      <c r="E29" s="148">
        <f>E28/$H$28</f>
        <v>0.48564231738035263</v>
      </c>
      <c r="F29" s="148">
        <f>F28/$H$28</f>
        <v>5.793450881612091E-2</v>
      </c>
      <c r="G29" s="148"/>
      <c r="H29" s="151">
        <f>+H28/$H$28</f>
        <v>1</v>
      </c>
    </row>
    <row r="30" spans="1:46" ht="16" thickBot="1">
      <c r="K30" s="141" t="s">
        <v>15</v>
      </c>
      <c r="L30" s="142"/>
    </row>
    <row r="31" spans="1:46">
      <c r="K31" s="143">
        <f>I$8+I17</f>
        <v>9925</v>
      </c>
      <c r="L31" s="144">
        <f>K31/$H$28</f>
        <v>1</v>
      </c>
    </row>
    <row r="32" spans="1:46" ht="24" customHeight="1"/>
    <row r="33" spans="1:25">
      <c r="A33" s="93"/>
      <c r="B33" s="93"/>
      <c r="C33" s="93"/>
      <c r="D33" s="93"/>
      <c r="E33" s="93"/>
      <c r="F33" s="93"/>
    </row>
    <row r="34" spans="1:25" s="99" customFormat="1">
      <c r="A34" s="93"/>
      <c r="B34" s="93"/>
      <c r="C34" s="93"/>
      <c r="D34" s="93"/>
      <c r="E34" s="93"/>
      <c r="F34" s="93"/>
      <c r="G34" s="78"/>
      <c r="H34" s="78"/>
      <c r="I34" s="78"/>
      <c r="J34" s="78"/>
      <c r="K34" s="78"/>
      <c r="L34" s="93"/>
      <c r="M34" s="93"/>
      <c r="N34" s="93"/>
      <c r="O34" s="93"/>
      <c r="P34" s="93"/>
      <c r="Q34" s="93"/>
      <c r="R34" s="93"/>
      <c r="S34" s="93"/>
      <c r="T34" s="93"/>
      <c r="U34" s="93"/>
      <c r="V34" s="93"/>
      <c r="W34" s="93"/>
      <c r="X34" s="93"/>
      <c r="Y34" s="93"/>
    </row>
    <row r="35" spans="1:25">
      <c r="A35" s="93"/>
      <c r="B35" s="93"/>
      <c r="C35" s="93"/>
      <c r="D35" s="93"/>
      <c r="E35" s="93"/>
      <c r="F35" s="93"/>
      <c r="L35" s="93"/>
      <c r="M35" s="93"/>
      <c r="N35" s="93"/>
      <c r="O35" s="93"/>
      <c r="P35" s="93"/>
      <c r="Q35" s="93"/>
      <c r="R35" s="93"/>
      <c r="S35" s="93"/>
      <c r="T35" s="93"/>
      <c r="U35" s="93"/>
      <c r="V35" s="93"/>
      <c r="W35" s="93"/>
      <c r="X35" s="93"/>
      <c r="Y35" s="93"/>
    </row>
    <row r="36" spans="1:25">
      <c r="A36" s="87" t="s">
        <v>44</v>
      </c>
      <c r="B36" s="77"/>
      <c r="C36" s="139">
        <f>SUMPRODUCT(C5:C7,$B5:$B7)</f>
        <v>1015</v>
      </c>
      <c r="D36" s="139">
        <f>SUMPRODUCT(D5:D7,$B5:$B7)</f>
        <v>3515</v>
      </c>
      <c r="E36" s="139">
        <f>SUMPRODUCT(E5:E7,$B5:$B7)</f>
        <v>4820</v>
      </c>
      <c r="F36" s="139">
        <f>SUMPRODUCT(F5:F7,$B5:$B7)</f>
        <v>575</v>
      </c>
      <c r="H36" s="145">
        <f>SUM(C36:F36)</f>
        <v>9925</v>
      </c>
      <c r="L36" s="93"/>
      <c r="M36" s="93"/>
      <c r="N36" s="93"/>
      <c r="O36" s="93"/>
      <c r="P36" s="93"/>
      <c r="Q36" s="93"/>
      <c r="R36" s="93"/>
      <c r="S36" s="93"/>
      <c r="T36" s="93"/>
      <c r="U36" s="93"/>
      <c r="V36" s="93"/>
      <c r="W36" s="93"/>
      <c r="X36" s="93"/>
      <c r="Y36" s="93"/>
    </row>
    <row r="37" spans="1:25">
      <c r="A37" s="87" t="s">
        <v>41</v>
      </c>
      <c r="B37" s="77"/>
      <c r="C37" s="139">
        <f>SUMPRODUCT(C10:C16,$B10:$B16)</f>
        <v>0</v>
      </c>
      <c r="D37" s="139">
        <f>SUMPRODUCT(D10:D16,$B10:$B16)</f>
        <v>0</v>
      </c>
      <c r="E37" s="139">
        <f>SUMPRODUCT(E10:E16,$B10:$B16)</f>
        <v>0</v>
      </c>
      <c r="F37" s="139">
        <f>SUMPRODUCT(F10:F16,$B10:$B16)</f>
        <v>0</v>
      </c>
      <c r="H37" s="145">
        <f>SUM(C37:F37)</f>
        <v>0</v>
      </c>
      <c r="L37" s="93"/>
      <c r="M37" s="93"/>
      <c r="N37" s="93"/>
      <c r="O37" s="93"/>
      <c r="P37" s="93"/>
      <c r="Q37" s="93"/>
      <c r="R37" s="93"/>
      <c r="S37" s="93"/>
      <c r="T37" s="93"/>
      <c r="U37" s="93"/>
      <c r="V37" s="93"/>
      <c r="W37" s="93"/>
      <c r="X37" s="93"/>
      <c r="Y37" s="93"/>
    </row>
    <row r="38" spans="1:25">
      <c r="A38" s="77"/>
      <c r="B38" s="77"/>
      <c r="C38" s="77"/>
      <c r="D38" s="77"/>
      <c r="E38" s="77"/>
      <c r="F38" s="77"/>
      <c r="G38" s="77"/>
      <c r="H38" s="77"/>
      <c r="I38" s="77"/>
      <c r="J38" s="77"/>
      <c r="K38" s="93"/>
      <c r="L38" s="93"/>
      <c r="M38" s="93"/>
      <c r="N38" s="93"/>
      <c r="O38" s="93"/>
      <c r="P38" s="93"/>
      <c r="Q38" s="93"/>
      <c r="R38" s="93"/>
      <c r="S38" s="93"/>
      <c r="T38" s="93"/>
      <c r="U38" s="93"/>
      <c r="V38" s="93"/>
      <c r="W38" s="93"/>
      <c r="X38" s="93"/>
      <c r="Y38" s="93"/>
    </row>
    <row r="39" spans="1:25">
      <c r="A39" s="77"/>
      <c r="B39" s="77"/>
      <c r="C39" s="77"/>
      <c r="D39" s="77"/>
      <c r="E39" s="77"/>
      <c r="F39" s="77"/>
      <c r="G39" s="77"/>
      <c r="K39" s="77"/>
    </row>
    <row r="40" spans="1:25">
      <c r="A40" s="77"/>
      <c r="B40" s="77"/>
      <c r="C40" s="77"/>
      <c r="D40" s="77"/>
      <c r="E40" s="77"/>
      <c r="F40" s="77"/>
      <c r="G40" s="77"/>
      <c r="H40" s="77"/>
      <c r="I40" s="77"/>
      <c r="J40" s="77"/>
      <c r="K40" s="77"/>
    </row>
    <row r="41" spans="1:25">
      <c r="A41" s="77"/>
      <c r="B41" s="77"/>
      <c r="C41" s="77"/>
      <c r="D41" s="77"/>
      <c r="E41" s="77"/>
      <c r="F41" s="77"/>
      <c r="G41" s="77"/>
      <c r="H41" s="77"/>
      <c r="I41" s="77"/>
      <c r="J41" s="77"/>
      <c r="K41" s="77"/>
    </row>
    <row r="42" spans="1:25">
      <c r="A42" s="77"/>
      <c r="B42" s="77"/>
      <c r="C42" s="77"/>
      <c r="D42" s="77"/>
      <c r="E42" s="77"/>
      <c r="F42" s="77"/>
      <c r="G42" s="77"/>
      <c r="H42" s="77"/>
      <c r="I42" s="77"/>
      <c r="J42" s="77"/>
      <c r="K42" s="77"/>
    </row>
    <row r="43" spans="1:25">
      <c r="A43" s="77"/>
      <c r="B43" s="77"/>
      <c r="C43" s="77"/>
      <c r="D43" s="77"/>
      <c r="E43" s="77"/>
      <c r="F43" s="77"/>
      <c r="G43" s="77"/>
      <c r="H43" s="77"/>
      <c r="I43" s="77"/>
      <c r="J43" s="77"/>
      <c r="K43" s="77"/>
    </row>
    <row r="44" spans="1:25">
      <c r="A44" s="77"/>
      <c r="B44" s="77"/>
      <c r="C44" s="77"/>
      <c r="D44" s="77"/>
      <c r="E44" s="77"/>
      <c r="F44" s="77"/>
      <c r="G44" s="77"/>
      <c r="H44" s="77"/>
      <c r="I44" s="77"/>
      <c r="J44" s="77"/>
      <c r="K44" s="77"/>
    </row>
    <row r="45" spans="1:25">
      <c r="A45" s="77"/>
      <c r="B45" s="77"/>
      <c r="C45" s="77"/>
      <c r="D45" s="77"/>
      <c r="E45" s="77"/>
      <c r="F45" s="77"/>
      <c r="G45" s="77"/>
      <c r="H45" s="77"/>
      <c r="I45" s="77"/>
      <c r="J45" s="77"/>
      <c r="K45" s="77"/>
    </row>
  </sheetData>
  <mergeCells count="2">
    <mergeCell ref="C1:F1"/>
    <mergeCell ref="H1:J1"/>
  </mergeCells>
  <pageMargins left="0.5" right="0.5" top="0.5" bottom="0.5" header="0.5" footer="0.5"/>
  <pageSetup scale="90" fitToHeight="2" orientation="landscape"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EM57"/>
  <sheetViews>
    <sheetView showGridLines="0" tabSelected="1" topLeftCell="A2" workbookViewId="0">
      <selection activeCell="C4" sqref="C4:AE30"/>
    </sheetView>
  </sheetViews>
  <sheetFormatPr baseColWidth="10" defaultRowHeight="17" x14ac:dyDescent="0"/>
  <cols>
    <col min="1" max="1" width="10.7109375" style="18"/>
    <col min="2" max="2" width="3.140625" style="18" customWidth="1"/>
    <col min="3" max="3" width="31.85546875" style="1" customWidth="1"/>
    <col min="4" max="31" width="2.85546875" style="18" customWidth="1"/>
    <col min="32" max="308" width="1.42578125" style="18" customWidth="1"/>
    <col min="309" max="16384" width="10.7109375" style="18"/>
  </cols>
  <sheetData>
    <row r="2" spans="3:143" ht="79" customHeight="1">
      <c r="C2" s="41" t="s">
        <v>66</v>
      </c>
      <c r="D2" s="55" t="s">
        <v>86</v>
      </c>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20"/>
      <c r="AH2" s="20"/>
      <c r="AI2" s="20"/>
      <c r="AJ2" s="20"/>
      <c r="AK2" s="20"/>
      <c r="AL2" s="20"/>
      <c r="AM2" s="20"/>
      <c r="AN2" s="20"/>
      <c r="AO2" s="20"/>
      <c r="AP2" s="20"/>
    </row>
    <row r="3" spans="3:143" ht="58" customHeight="1"/>
    <row r="4" spans="3:143" ht="26" customHeight="1">
      <c r="D4" s="57">
        <v>2016</v>
      </c>
      <c r="E4" s="58"/>
      <c r="F4" s="58"/>
      <c r="G4" s="58"/>
      <c r="H4" s="59"/>
      <c r="I4" s="59"/>
      <c r="J4" s="59"/>
      <c r="K4" s="59"/>
      <c r="L4" s="59"/>
      <c r="M4" s="59"/>
      <c r="N4" s="59"/>
      <c r="O4" s="59"/>
      <c r="P4" s="59"/>
      <c r="Q4" s="59"/>
      <c r="R4" s="59"/>
      <c r="S4" s="59"/>
      <c r="T4" s="59"/>
      <c r="U4" s="59"/>
      <c r="V4" s="59"/>
      <c r="W4" s="59"/>
      <c r="X4" s="59"/>
      <c r="Y4" s="59"/>
      <c r="Z4" s="59"/>
      <c r="AA4" s="59"/>
      <c r="AB4" s="59"/>
      <c r="AC4" s="59"/>
      <c r="AD4" s="59"/>
      <c r="AE4" s="59"/>
      <c r="AF4" s="52"/>
      <c r="AG4" s="52"/>
      <c r="AH4" s="52"/>
      <c r="AI4" s="59"/>
      <c r="AJ4" s="56"/>
      <c r="AK4" s="56"/>
      <c r="AL4" s="56"/>
      <c r="AM4" s="56"/>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6"/>
      <c r="CG4" s="56"/>
      <c r="CH4" s="56"/>
      <c r="CI4" s="56"/>
      <c r="CJ4" s="52"/>
      <c r="CK4" s="52"/>
      <c r="CL4" s="52"/>
      <c r="CM4" s="52"/>
      <c r="CN4" s="52"/>
      <c r="CO4" s="52"/>
      <c r="CP4" s="52"/>
      <c r="CQ4" s="52"/>
      <c r="CR4" s="52"/>
      <c r="CS4" s="52"/>
      <c r="CT4" s="52"/>
      <c r="CU4" s="52"/>
    </row>
    <row r="5" spans="3:143" ht="27" customHeight="1" thickBot="1">
      <c r="C5" s="156" t="s">
        <v>48</v>
      </c>
      <c r="D5" s="152" t="s">
        <v>99</v>
      </c>
      <c r="E5" s="53"/>
      <c r="F5" s="53"/>
      <c r="G5" s="54"/>
      <c r="H5" s="152" t="s">
        <v>100</v>
      </c>
      <c r="I5" s="53"/>
      <c r="J5" s="53"/>
      <c r="K5" s="54"/>
      <c r="L5" s="49" t="s">
        <v>104</v>
      </c>
      <c r="M5" s="50"/>
      <c r="N5" s="50"/>
      <c r="O5" s="51"/>
      <c r="P5" s="49" t="s">
        <v>105</v>
      </c>
      <c r="Q5" s="50"/>
      <c r="R5" s="50"/>
      <c r="S5" s="51"/>
      <c r="T5" s="49" t="s">
        <v>101</v>
      </c>
      <c r="U5" s="50"/>
      <c r="V5" s="50"/>
      <c r="W5" s="51"/>
      <c r="X5" s="49" t="s">
        <v>102</v>
      </c>
      <c r="Y5" s="50"/>
      <c r="Z5" s="50"/>
      <c r="AA5" s="51"/>
      <c r="AB5" s="49" t="s">
        <v>103</v>
      </c>
      <c r="AC5" s="50"/>
      <c r="AD5" s="50"/>
      <c r="AE5" s="51"/>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row>
    <row r="6" spans="3:143" ht="11" customHeight="1">
      <c r="D6" s="33"/>
      <c r="E6" s="30"/>
      <c r="F6" s="30"/>
      <c r="G6" s="30"/>
      <c r="H6" s="33"/>
      <c r="I6" s="30"/>
      <c r="J6" s="30"/>
      <c r="K6" s="31"/>
      <c r="L6" s="33"/>
      <c r="M6" s="30"/>
      <c r="N6" s="30"/>
      <c r="O6" s="31"/>
      <c r="P6" s="33"/>
      <c r="Q6" s="30"/>
      <c r="R6" s="30"/>
      <c r="S6" s="31"/>
      <c r="T6" s="33"/>
      <c r="U6" s="30"/>
      <c r="V6" s="30"/>
      <c r="W6" s="31"/>
      <c r="X6" s="33"/>
      <c r="Y6" s="30"/>
      <c r="Z6" s="30"/>
      <c r="AA6" s="31"/>
      <c r="AB6" s="33"/>
      <c r="AC6" s="30"/>
      <c r="AD6" s="30"/>
      <c r="AE6" s="31"/>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row>
    <row r="7" spans="3:143" s="16" customFormat="1" ht="25" customHeight="1">
      <c r="C7" s="28" t="s">
        <v>95</v>
      </c>
      <c r="D7" s="40"/>
      <c r="E7" s="40"/>
      <c r="F7" s="40"/>
      <c r="G7" s="40"/>
      <c r="H7" s="40"/>
      <c r="I7" s="40"/>
      <c r="J7" s="40"/>
      <c r="K7" s="37"/>
      <c r="L7" s="34"/>
      <c r="M7" s="17"/>
      <c r="N7" s="17"/>
      <c r="O7" s="32"/>
      <c r="P7" s="34"/>
      <c r="Q7" s="17"/>
      <c r="R7" s="17"/>
      <c r="S7" s="32"/>
      <c r="T7" s="34"/>
      <c r="U7" s="17"/>
      <c r="V7" s="17"/>
      <c r="W7" s="32"/>
      <c r="X7" s="34"/>
      <c r="Y7" s="17"/>
      <c r="Z7" s="17"/>
      <c r="AA7" s="32"/>
      <c r="AB7" s="34"/>
      <c r="AC7" s="17"/>
      <c r="AD7" s="17"/>
      <c r="AE7" s="32"/>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row>
    <row r="8" spans="3:143" s="16" customFormat="1" ht="25" customHeight="1">
      <c r="C8" s="28" t="s">
        <v>96</v>
      </c>
      <c r="D8" s="34"/>
      <c r="E8" s="17"/>
      <c r="F8" s="17"/>
      <c r="G8" s="17"/>
      <c r="H8" s="34"/>
      <c r="I8" s="17"/>
      <c r="J8" s="17"/>
      <c r="K8" s="32"/>
      <c r="L8" s="38"/>
      <c r="M8" s="38"/>
      <c r="N8" s="38"/>
      <c r="O8" s="38"/>
      <c r="P8" s="38"/>
      <c r="Q8" s="38"/>
      <c r="R8" s="38"/>
      <c r="S8" s="38"/>
      <c r="T8" s="34"/>
      <c r="U8" s="17"/>
      <c r="V8" s="17"/>
      <c r="W8" s="32"/>
      <c r="X8" s="34"/>
      <c r="Y8" s="17"/>
      <c r="Z8" s="17"/>
      <c r="AA8" s="17"/>
      <c r="AB8" s="153"/>
      <c r="AC8" s="17"/>
      <c r="AD8" s="17"/>
      <c r="AE8" s="32"/>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row>
    <row r="9" spans="3:143" s="16" customFormat="1" ht="25" customHeight="1">
      <c r="C9" s="28" t="s">
        <v>97</v>
      </c>
      <c r="D9" s="34"/>
      <c r="E9" s="17"/>
      <c r="F9" s="17"/>
      <c r="G9" s="17"/>
      <c r="H9" s="34"/>
      <c r="I9" s="17"/>
      <c r="J9" s="17"/>
      <c r="K9" s="32"/>
      <c r="L9" s="34"/>
      <c r="M9" s="17"/>
      <c r="N9" s="17"/>
      <c r="O9" s="32"/>
      <c r="P9" s="34"/>
      <c r="Q9" s="17"/>
      <c r="R9" s="17"/>
      <c r="S9" s="32"/>
      <c r="T9" s="39"/>
      <c r="U9" s="39"/>
      <c r="V9" s="39"/>
      <c r="W9" s="39"/>
      <c r="X9" s="39"/>
      <c r="Y9" s="39"/>
      <c r="Z9" s="37"/>
      <c r="AA9" s="39"/>
      <c r="AB9" s="154"/>
      <c r="AC9" s="17"/>
      <c r="AD9" s="17"/>
      <c r="AE9" s="32"/>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row>
    <row r="10" spans="3:143" s="16" customFormat="1" ht="25" customHeight="1">
      <c r="C10" s="28" t="s">
        <v>98</v>
      </c>
      <c r="D10" s="34"/>
      <c r="E10" s="17"/>
      <c r="F10" s="17"/>
      <c r="G10" s="17"/>
      <c r="H10" s="34"/>
      <c r="I10" s="17"/>
      <c r="J10" s="17"/>
      <c r="K10" s="32"/>
      <c r="L10" s="34"/>
      <c r="M10" s="17"/>
      <c r="N10" s="17"/>
      <c r="O10" s="32"/>
      <c r="P10" s="34"/>
      <c r="Q10" s="17"/>
      <c r="R10" s="17"/>
      <c r="S10" s="32"/>
      <c r="T10" s="34"/>
      <c r="U10" s="17"/>
      <c r="V10" s="17"/>
      <c r="W10" s="32"/>
      <c r="X10" s="34"/>
      <c r="Y10" s="17"/>
      <c r="Z10" s="17"/>
      <c r="AA10" s="17"/>
      <c r="AB10" s="155"/>
      <c r="AC10" s="41"/>
      <c r="AD10" s="41"/>
      <c r="AE10" s="37"/>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row>
    <row r="11" spans="3:143" s="16" customFormat="1" ht="25" hidden="1" customHeight="1">
      <c r="C11" s="28"/>
      <c r="D11" s="34"/>
      <c r="E11" s="17"/>
      <c r="F11" s="17"/>
      <c r="G11" s="17"/>
      <c r="H11" s="34"/>
      <c r="I11" s="17"/>
      <c r="J11" s="17"/>
      <c r="K11" s="32"/>
      <c r="L11" s="34"/>
      <c r="M11" s="17"/>
      <c r="N11" s="17"/>
      <c r="O11" s="32"/>
      <c r="P11" s="34"/>
      <c r="Q11" s="17"/>
      <c r="R11" s="17"/>
      <c r="S11" s="32"/>
      <c r="T11" s="34"/>
      <c r="U11" s="17"/>
      <c r="V11" s="17"/>
      <c r="W11" s="32"/>
      <c r="X11" s="34"/>
      <c r="Y11" s="17"/>
      <c r="Z11" s="17"/>
      <c r="AA11" s="32"/>
      <c r="AB11" s="34"/>
      <c r="AC11" s="17"/>
      <c r="AD11" s="17"/>
      <c r="AE11" s="32"/>
      <c r="AF11" s="34"/>
      <c r="AG11" s="17"/>
      <c r="AH11" s="17"/>
      <c r="AI11" s="32"/>
      <c r="AJ11" s="34"/>
      <c r="AK11" s="17"/>
      <c r="AL11" s="17"/>
      <c r="AM11" s="32"/>
      <c r="AN11" s="34"/>
      <c r="AO11" s="17"/>
      <c r="AP11" s="17"/>
      <c r="AQ11" s="32"/>
      <c r="AR11" s="34"/>
      <c r="AS11" s="17"/>
      <c r="AT11" s="17"/>
      <c r="AU11" s="32"/>
      <c r="AV11" s="34"/>
      <c r="AW11" s="17"/>
      <c r="AX11" s="17"/>
      <c r="AY11" s="32"/>
      <c r="AZ11" s="34"/>
      <c r="BA11" s="17"/>
      <c r="BB11" s="17"/>
      <c r="BC11" s="32"/>
      <c r="BD11" s="34"/>
      <c r="BE11" s="17"/>
      <c r="BF11" s="17"/>
      <c r="BG11" s="32"/>
      <c r="BH11" s="34"/>
      <c r="BI11" s="17"/>
      <c r="BJ11" s="17"/>
      <c r="BK11" s="32"/>
      <c r="BL11" s="34"/>
      <c r="BM11" s="17"/>
      <c r="BN11" s="17"/>
      <c r="BO11" s="32"/>
      <c r="BP11" s="34"/>
      <c r="BQ11" s="17"/>
      <c r="BR11" s="17"/>
      <c r="BS11" s="32"/>
      <c r="BT11" s="34"/>
      <c r="BU11" s="17"/>
      <c r="BV11" s="17"/>
      <c r="BW11" s="32"/>
      <c r="BX11" s="34"/>
      <c r="BY11" s="17"/>
      <c r="BZ11" s="17"/>
      <c r="CA11" s="32"/>
      <c r="CB11" s="34"/>
      <c r="CC11" s="17"/>
      <c r="CD11" s="17"/>
      <c r="CE11" s="32"/>
      <c r="CF11" s="34"/>
      <c r="CG11" s="17"/>
      <c r="CH11" s="17"/>
      <c r="CI11" s="32"/>
      <c r="CJ11" s="34"/>
      <c r="CK11" s="17"/>
      <c r="CL11" s="17"/>
      <c r="CM11" s="32"/>
      <c r="CN11" s="34"/>
      <c r="CO11" s="17"/>
      <c r="CP11" s="17"/>
      <c r="CQ11" s="32"/>
      <c r="CR11" s="34"/>
      <c r="CS11" s="17"/>
      <c r="CT11" s="17"/>
      <c r="CU11" s="32"/>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row>
    <row r="12" spans="3:143" s="16" customFormat="1" ht="25" hidden="1" customHeight="1">
      <c r="C12" s="28"/>
      <c r="D12" s="34"/>
      <c r="E12" s="17"/>
      <c r="F12" s="17"/>
      <c r="G12" s="17"/>
      <c r="H12" s="34"/>
      <c r="I12" s="17"/>
      <c r="J12" s="17"/>
      <c r="K12" s="32"/>
      <c r="L12" s="34"/>
      <c r="M12" s="17"/>
      <c r="N12" s="17"/>
      <c r="O12" s="32"/>
      <c r="P12" s="34"/>
      <c r="Q12" s="17"/>
      <c r="R12" s="17"/>
      <c r="S12" s="32"/>
      <c r="T12" s="34"/>
      <c r="U12" s="17"/>
      <c r="V12" s="17"/>
      <c r="W12" s="32"/>
      <c r="X12" s="34"/>
      <c r="Y12" s="17"/>
      <c r="Z12" s="17"/>
      <c r="AA12" s="32"/>
      <c r="AB12" s="34"/>
      <c r="AC12" s="17"/>
      <c r="AD12" s="17"/>
      <c r="AE12" s="32"/>
      <c r="AF12" s="34"/>
      <c r="AG12" s="17"/>
      <c r="AH12" s="17"/>
      <c r="AI12" s="32"/>
      <c r="AJ12" s="34"/>
      <c r="AK12" s="17"/>
      <c r="AL12" s="17"/>
      <c r="AM12" s="32"/>
      <c r="AN12" s="34"/>
      <c r="AO12" s="17"/>
      <c r="AP12" s="17"/>
      <c r="AQ12" s="32"/>
      <c r="AR12" s="34"/>
      <c r="AS12" s="17"/>
      <c r="AT12" s="17"/>
      <c r="AU12" s="32"/>
      <c r="AV12" s="34"/>
      <c r="AW12" s="17"/>
      <c r="AX12" s="17"/>
      <c r="AY12" s="32"/>
      <c r="AZ12" s="34"/>
      <c r="BA12" s="17"/>
      <c r="BB12" s="17"/>
      <c r="BC12" s="32"/>
      <c r="BD12" s="34"/>
      <c r="BE12" s="17"/>
      <c r="BF12" s="17"/>
      <c r="BG12" s="32"/>
      <c r="BH12" s="34"/>
      <c r="BI12" s="17"/>
      <c r="BJ12" s="17"/>
      <c r="BK12" s="32"/>
      <c r="BL12" s="34"/>
      <c r="BM12" s="17"/>
      <c r="BN12" s="17"/>
      <c r="BO12" s="32"/>
      <c r="BP12" s="34"/>
      <c r="BQ12" s="17"/>
      <c r="BR12" s="17"/>
      <c r="BS12" s="32"/>
      <c r="BT12" s="34"/>
      <c r="BU12" s="17"/>
      <c r="BV12" s="17"/>
      <c r="BW12" s="32"/>
      <c r="BX12" s="34"/>
      <c r="BY12" s="17"/>
      <c r="BZ12" s="17"/>
      <c r="CA12" s="32"/>
      <c r="CB12" s="34"/>
      <c r="CC12" s="17"/>
      <c r="CD12" s="17"/>
      <c r="CE12" s="32"/>
      <c r="CF12" s="34"/>
      <c r="CG12" s="17"/>
      <c r="CH12" s="17"/>
      <c r="CI12" s="32"/>
      <c r="CJ12" s="34"/>
      <c r="CK12" s="17"/>
      <c r="CL12" s="17"/>
      <c r="CM12" s="32"/>
      <c r="CN12" s="34"/>
      <c r="CO12" s="17"/>
      <c r="CP12" s="17"/>
      <c r="CQ12" s="32"/>
      <c r="CR12" s="34"/>
      <c r="CS12" s="17"/>
      <c r="CT12" s="17"/>
      <c r="CU12" s="32"/>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row>
    <row r="13" spans="3:143" s="16" customFormat="1" ht="25" hidden="1" customHeight="1">
      <c r="C13" s="28"/>
      <c r="D13" s="34"/>
      <c r="E13" s="17"/>
      <c r="F13" s="17"/>
      <c r="G13" s="17"/>
      <c r="H13" s="34"/>
      <c r="I13" s="17"/>
      <c r="J13" s="17"/>
      <c r="K13" s="32"/>
      <c r="L13" s="34"/>
      <c r="M13" s="17"/>
      <c r="N13" s="17"/>
      <c r="O13" s="32"/>
      <c r="P13" s="34"/>
      <c r="Q13" s="17"/>
      <c r="R13" s="17"/>
      <c r="S13" s="32"/>
      <c r="T13" s="34"/>
      <c r="U13" s="17"/>
      <c r="V13" s="17"/>
      <c r="W13" s="32"/>
      <c r="X13" s="34"/>
      <c r="Y13" s="17"/>
      <c r="Z13" s="17"/>
      <c r="AA13" s="32"/>
      <c r="AB13" s="34"/>
      <c r="AC13" s="17"/>
      <c r="AD13" s="17"/>
      <c r="AE13" s="32"/>
      <c r="AF13" s="34"/>
      <c r="AG13" s="17"/>
      <c r="AH13" s="17"/>
      <c r="AI13" s="32"/>
      <c r="AJ13" s="34"/>
      <c r="AK13" s="17"/>
      <c r="AL13" s="17"/>
      <c r="AM13" s="32"/>
      <c r="AN13" s="34"/>
      <c r="AO13" s="17"/>
      <c r="AP13" s="17"/>
      <c r="AQ13" s="32"/>
      <c r="AR13" s="34"/>
      <c r="AS13" s="17"/>
      <c r="AT13" s="17"/>
      <c r="AU13" s="32"/>
      <c r="AV13" s="34"/>
      <c r="AW13" s="17"/>
      <c r="AX13" s="17"/>
      <c r="AY13" s="32"/>
      <c r="AZ13" s="34"/>
      <c r="BA13" s="17"/>
      <c r="BB13" s="17"/>
      <c r="BC13" s="32"/>
      <c r="BD13" s="34"/>
      <c r="BE13" s="17"/>
      <c r="BF13" s="17"/>
      <c r="BG13" s="32"/>
      <c r="BH13" s="34"/>
      <c r="BI13" s="17"/>
      <c r="BJ13" s="17"/>
      <c r="BK13" s="32"/>
      <c r="BL13" s="34"/>
      <c r="BM13" s="17"/>
      <c r="BN13" s="17"/>
      <c r="BO13" s="32"/>
      <c r="BP13" s="34"/>
      <c r="BQ13" s="17"/>
      <c r="BR13" s="17"/>
      <c r="BS13" s="32"/>
      <c r="BT13" s="34"/>
      <c r="BU13" s="17"/>
      <c r="BV13" s="17"/>
      <c r="BW13" s="32"/>
      <c r="BX13" s="34"/>
      <c r="BY13" s="17"/>
      <c r="BZ13" s="17"/>
      <c r="CA13" s="32"/>
      <c r="CB13" s="34"/>
      <c r="CC13" s="17"/>
      <c r="CD13" s="17"/>
      <c r="CE13" s="32"/>
      <c r="CF13" s="34"/>
      <c r="CG13" s="17"/>
      <c r="CH13" s="17"/>
      <c r="CI13" s="32"/>
      <c r="CJ13" s="34"/>
      <c r="CK13" s="17"/>
      <c r="CL13" s="17"/>
      <c r="CM13" s="32"/>
      <c r="CN13" s="34"/>
      <c r="CO13" s="17"/>
      <c r="CP13" s="17"/>
      <c r="CQ13" s="32"/>
      <c r="CR13" s="34"/>
      <c r="CS13" s="17"/>
      <c r="CT13" s="17"/>
      <c r="CU13" s="32"/>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row>
    <row r="14" spans="3:143" s="16" customFormat="1" ht="25" hidden="1" customHeight="1">
      <c r="C14" s="28"/>
      <c r="D14" s="34"/>
      <c r="E14" s="17"/>
      <c r="F14" s="17"/>
      <c r="G14" s="17"/>
      <c r="H14" s="34"/>
      <c r="I14" s="17"/>
      <c r="J14" s="17"/>
      <c r="K14" s="32"/>
      <c r="L14" s="34"/>
      <c r="M14" s="17"/>
      <c r="N14" s="17"/>
      <c r="O14" s="32"/>
      <c r="P14" s="34"/>
      <c r="Q14" s="17"/>
      <c r="R14" s="17"/>
      <c r="S14" s="32"/>
      <c r="T14" s="34"/>
      <c r="U14" s="17"/>
      <c r="V14" s="17"/>
      <c r="W14" s="32"/>
      <c r="X14" s="34"/>
      <c r="Y14" s="17"/>
      <c r="Z14" s="17"/>
      <c r="AA14" s="32"/>
      <c r="AB14" s="34"/>
      <c r="AC14" s="17"/>
      <c r="AD14" s="17"/>
      <c r="AE14" s="32"/>
      <c r="AF14" s="34"/>
      <c r="AG14" s="17"/>
      <c r="AH14" s="17"/>
      <c r="AI14" s="32"/>
      <c r="AJ14" s="34"/>
      <c r="AK14" s="17"/>
      <c r="AL14" s="17"/>
      <c r="AM14" s="32"/>
      <c r="AN14" s="34"/>
      <c r="AO14" s="17"/>
      <c r="AP14" s="17"/>
      <c r="AQ14" s="32"/>
      <c r="AR14" s="34"/>
      <c r="AS14" s="17"/>
      <c r="AT14" s="17"/>
      <c r="AU14" s="32"/>
      <c r="AV14" s="34"/>
      <c r="AW14" s="17"/>
      <c r="AX14" s="17"/>
      <c r="AY14" s="32"/>
      <c r="AZ14" s="34"/>
      <c r="BA14" s="17"/>
      <c r="BB14" s="17"/>
      <c r="BC14" s="32"/>
      <c r="BD14" s="34"/>
      <c r="BE14" s="17"/>
      <c r="BF14" s="17"/>
      <c r="BG14" s="32"/>
      <c r="BH14" s="34"/>
      <c r="BI14" s="17"/>
      <c r="BJ14" s="17"/>
      <c r="BK14" s="32"/>
      <c r="BL14" s="34"/>
      <c r="BM14" s="17"/>
      <c r="BN14" s="17"/>
      <c r="BO14" s="32"/>
      <c r="BP14" s="34"/>
      <c r="BQ14" s="17"/>
      <c r="BR14" s="17"/>
      <c r="BS14" s="32"/>
      <c r="BT14" s="34"/>
      <c r="BU14" s="17"/>
      <c r="BV14" s="17"/>
      <c r="BW14" s="32"/>
      <c r="BX14" s="34"/>
      <c r="BY14" s="17"/>
      <c r="BZ14" s="17"/>
      <c r="CA14" s="32"/>
      <c r="CB14" s="34"/>
      <c r="CC14" s="17"/>
      <c r="CD14" s="17"/>
      <c r="CE14" s="32"/>
      <c r="CF14" s="34"/>
      <c r="CG14" s="17"/>
      <c r="CH14" s="17"/>
      <c r="CI14" s="32"/>
      <c r="CJ14" s="34"/>
      <c r="CK14" s="17"/>
      <c r="CL14" s="17"/>
      <c r="CM14" s="32"/>
      <c r="CN14" s="34"/>
      <c r="CO14" s="17"/>
      <c r="CP14" s="17"/>
      <c r="CQ14" s="32"/>
      <c r="CR14" s="34"/>
      <c r="CS14" s="17"/>
      <c r="CT14" s="17"/>
      <c r="CU14" s="32"/>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row>
    <row r="15" spans="3:143" ht="25" hidden="1" customHeight="1">
      <c r="C15" s="29"/>
      <c r="D15" s="34"/>
      <c r="E15" s="17"/>
      <c r="F15" s="17"/>
      <c r="G15" s="17"/>
      <c r="H15" s="34"/>
      <c r="I15" s="17"/>
      <c r="J15" s="17"/>
      <c r="K15" s="32"/>
      <c r="L15" s="34"/>
      <c r="M15" s="17"/>
      <c r="N15" s="17"/>
      <c r="O15" s="32"/>
      <c r="P15" s="34"/>
      <c r="Q15" s="17"/>
      <c r="R15" s="17"/>
      <c r="S15" s="32"/>
      <c r="T15" s="34"/>
      <c r="U15" s="17"/>
      <c r="V15" s="17"/>
      <c r="W15" s="32"/>
      <c r="X15" s="34"/>
      <c r="Y15" s="17"/>
      <c r="Z15" s="17"/>
      <c r="AA15" s="32"/>
      <c r="AB15" s="34"/>
      <c r="AC15" s="17"/>
      <c r="AD15" s="17"/>
      <c r="AE15" s="32"/>
      <c r="AF15" s="34"/>
      <c r="AG15" s="17"/>
      <c r="AH15" s="17"/>
      <c r="AI15" s="32"/>
      <c r="AJ15" s="34"/>
      <c r="AK15" s="17"/>
      <c r="AL15" s="17"/>
      <c r="AM15" s="32"/>
      <c r="AN15" s="34"/>
      <c r="AO15" s="17"/>
      <c r="AP15" s="17"/>
      <c r="AQ15" s="32"/>
      <c r="AR15" s="34"/>
      <c r="AS15" s="17"/>
      <c r="AT15" s="17"/>
      <c r="AU15" s="32"/>
      <c r="AV15" s="34"/>
      <c r="AW15" s="17"/>
      <c r="AX15" s="17"/>
      <c r="AY15" s="32"/>
      <c r="AZ15" s="34"/>
      <c r="BA15" s="17"/>
      <c r="BB15" s="17"/>
      <c r="BC15" s="32"/>
      <c r="BD15" s="34"/>
      <c r="BE15" s="17"/>
      <c r="BF15" s="17"/>
      <c r="BG15" s="32"/>
      <c r="BH15" s="34"/>
      <c r="BI15" s="17"/>
      <c r="BJ15" s="17"/>
      <c r="BK15" s="32"/>
      <c r="BL15" s="34"/>
      <c r="BM15" s="17"/>
      <c r="BN15" s="17"/>
      <c r="BO15" s="32"/>
      <c r="BP15" s="34"/>
      <c r="BQ15" s="17"/>
      <c r="BR15" s="17"/>
      <c r="BS15" s="32"/>
      <c r="BT15" s="34"/>
      <c r="BU15" s="17"/>
      <c r="BV15" s="17"/>
      <c r="BW15" s="32"/>
      <c r="BX15" s="34"/>
      <c r="BY15" s="17"/>
      <c r="BZ15" s="17"/>
      <c r="CA15" s="32"/>
      <c r="CB15" s="34"/>
      <c r="CC15" s="17"/>
      <c r="CD15" s="17"/>
      <c r="CE15" s="32"/>
      <c r="CF15" s="34"/>
      <c r="CG15" s="17"/>
      <c r="CH15" s="17"/>
      <c r="CI15" s="32"/>
      <c r="CJ15" s="34"/>
      <c r="CK15" s="17"/>
      <c r="CL15" s="17"/>
      <c r="CM15" s="32"/>
      <c r="CN15" s="34"/>
      <c r="CO15" s="17"/>
      <c r="CP15" s="17"/>
      <c r="CQ15" s="32"/>
      <c r="CR15" s="34"/>
      <c r="CS15" s="17"/>
      <c r="CT15" s="17"/>
      <c r="CU15" s="32"/>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row>
    <row r="16" spans="3:143" ht="25" hidden="1" customHeight="1">
      <c r="C16" s="29"/>
      <c r="D16" s="34"/>
      <c r="E16" s="17"/>
      <c r="F16" s="17"/>
      <c r="G16" s="17"/>
      <c r="H16" s="34"/>
      <c r="I16" s="17"/>
      <c r="J16" s="17"/>
      <c r="K16" s="32"/>
      <c r="L16" s="34"/>
      <c r="M16" s="17"/>
      <c r="N16" s="17"/>
      <c r="O16" s="32"/>
      <c r="P16" s="34"/>
      <c r="Q16" s="17"/>
      <c r="R16" s="17"/>
      <c r="S16" s="32"/>
      <c r="T16" s="34"/>
      <c r="U16" s="17"/>
      <c r="V16" s="17"/>
      <c r="W16" s="32"/>
      <c r="X16" s="34"/>
      <c r="Y16" s="17"/>
      <c r="Z16" s="17"/>
      <c r="AA16" s="32"/>
      <c r="AB16" s="34"/>
      <c r="AC16" s="17"/>
      <c r="AD16" s="17"/>
      <c r="AE16" s="32"/>
      <c r="AF16" s="34"/>
      <c r="AG16" s="17"/>
      <c r="AH16" s="17"/>
      <c r="AI16" s="32"/>
      <c r="AJ16" s="34"/>
      <c r="AK16" s="17"/>
      <c r="AL16" s="17"/>
      <c r="AM16" s="32"/>
      <c r="AN16" s="34"/>
      <c r="AO16" s="17"/>
      <c r="AP16" s="17"/>
      <c r="AQ16" s="32"/>
      <c r="AR16" s="34"/>
      <c r="AS16" s="17"/>
      <c r="AT16" s="17"/>
      <c r="AU16" s="32"/>
      <c r="AV16" s="34"/>
      <c r="AW16" s="17"/>
      <c r="AX16" s="17"/>
      <c r="AY16" s="32"/>
      <c r="AZ16" s="34"/>
      <c r="BA16" s="17"/>
      <c r="BB16" s="17"/>
      <c r="BC16" s="32"/>
      <c r="BD16" s="34"/>
      <c r="BE16" s="17"/>
      <c r="BF16" s="17"/>
      <c r="BG16" s="32"/>
      <c r="BH16" s="34"/>
      <c r="BI16" s="17"/>
      <c r="BJ16" s="17"/>
      <c r="BK16" s="32"/>
      <c r="BL16" s="34"/>
      <c r="BM16" s="17"/>
      <c r="BN16" s="17"/>
      <c r="BO16" s="32"/>
      <c r="BP16" s="34"/>
      <c r="BQ16" s="17"/>
      <c r="BR16" s="17"/>
      <c r="BS16" s="32"/>
      <c r="BT16" s="34"/>
      <c r="BU16" s="17"/>
      <c r="BV16" s="17"/>
      <c r="BW16" s="32"/>
      <c r="BX16" s="34"/>
      <c r="BY16" s="17"/>
      <c r="BZ16" s="17"/>
      <c r="CA16" s="32"/>
      <c r="CB16" s="34"/>
      <c r="CC16" s="17"/>
      <c r="CD16" s="17"/>
      <c r="CE16" s="32"/>
      <c r="CF16" s="34"/>
      <c r="CG16" s="17"/>
      <c r="CH16" s="17"/>
      <c r="CI16" s="32"/>
      <c r="CJ16" s="34"/>
      <c r="CK16" s="17"/>
      <c r="CL16" s="17"/>
      <c r="CM16" s="32"/>
      <c r="CN16" s="34"/>
      <c r="CO16" s="17"/>
      <c r="CP16" s="17"/>
      <c r="CQ16" s="32"/>
      <c r="CR16" s="34"/>
      <c r="CS16" s="17"/>
      <c r="CT16" s="17"/>
      <c r="CU16" s="32"/>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row>
    <row r="17" spans="3:136" ht="25" hidden="1" customHeight="1">
      <c r="C17" s="29"/>
      <c r="D17" s="34"/>
      <c r="E17" s="17"/>
      <c r="F17" s="17"/>
      <c r="G17" s="17"/>
      <c r="H17" s="34"/>
      <c r="I17" s="17"/>
      <c r="J17" s="17"/>
      <c r="K17" s="32"/>
      <c r="L17" s="34"/>
      <c r="M17" s="17"/>
      <c r="N17" s="17"/>
      <c r="O17" s="32"/>
      <c r="P17" s="34"/>
      <c r="Q17" s="17"/>
      <c r="R17" s="17"/>
      <c r="S17" s="32"/>
      <c r="T17" s="34"/>
      <c r="U17" s="17"/>
      <c r="V17" s="17"/>
      <c r="W17" s="32"/>
      <c r="X17" s="34"/>
      <c r="Y17" s="17"/>
      <c r="Z17" s="17"/>
      <c r="AA17" s="32"/>
      <c r="AB17" s="34"/>
      <c r="AC17" s="17"/>
      <c r="AD17" s="17"/>
      <c r="AE17" s="32"/>
      <c r="AF17" s="34"/>
      <c r="AG17" s="17"/>
      <c r="AH17" s="17"/>
      <c r="AI17" s="32"/>
      <c r="AJ17" s="34"/>
      <c r="AK17" s="17"/>
      <c r="AL17" s="17"/>
      <c r="AM17" s="32"/>
      <c r="AN17" s="34"/>
      <c r="AO17" s="17"/>
      <c r="AP17" s="17"/>
      <c r="AQ17" s="32"/>
      <c r="AR17" s="34"/>
      <c r="AS17" s="17"/>
      <c r="AT17" s="17"/>
      <c r="AU17" s="32"/>
      <c r="AV17" s="34"/>
      <c r="AW17" s="17"/>
      <c r="AX17" s="17"/>
      <c r="AY17" s="32"/>
      <c r="AZ17" s="34"/>
      <c r="BA17" s="17"/>
      <c r="BB17" s="17"/>
      <c r="BC17" s="32"/>
      <c r="BD17" s="34"/>
      <c r="BE17" s="17"/>
      <c r="BF17" s="17"/>
      <c r="BG17" s="32"/>
      <c r="BH17" s="34"/>
      <c r="BI17" s="17"/>
      <c r="BJ17" s="17"/>
      <c r="BK17" s="32"/>
      <c r="BL17" s="34"/>
      <c r="BM17" s="17"/>
      <c r="BN17" s="17"/>
      <c r="BO17" s="32"/>
      <c r="BP17" s="34"/>
      <c r="BQ17" s="17"/>
      <c r="BR17" s="17"/>
      <c r="BS17" s="32"/>
      <c r="BT17" s="34"/>
      <c r="BU17" s="17"/>
      <c r="BV17" s="17"/>
      <c r="BW17" s="32"/>
      <c r="BX17" s="34"/>
      <c r="BY17" s="17"/>
      <c r="BZ17" s="17"/>
      <c r="CA17" s="32"/>
      <c r="CB17" s="34"/>
      <c r="CC17" s="17"/>
      <c r="CD17" s="17"/>
      <c r="CE17" s="32"/>
      <c r="CF17" s="34"/>
      <c r="CG17" s="17"/>
      <c r="CH17" s="17"/>
      <c r="CI17" s="32"/>
      <c r="CJ17" s="34"/>
      <c r="CK17" s="17"/>
      <c r="CL17" s="17"/>
      <c r="CM17" s="32"/>
      <c r="CN17" s="34"/>
      <c r="CO17" s="17"/>
      <c r="CP17" s="17"/>
      <c r="CQ17" s="32"/>
      <c r="CR17" s="34"/>
      <c r="CS17" s="17"/>
      <c r="CT17" s="17"/>
      <c r="CU17" s="32"/>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row>
    <row r="18" spans="3:136" ht="25" hidden="1" customHeight="1">
      <c r="C18" s="29"/>
      <c r="D18" s="34"/>
      <c r="E18" s="17"/>
      <c r="F18" s="17"/>
      <c r="G18" s="17"/>
      <c r="H18" s="34"/>
      <c r="I18" s="17"/>
      <c r="J18" s="17"/>
      <c r="K18" s="32"/>
      <c r="L18" s="34"/>
      <c r="M18" s="17"/>
      <c r="N18" s="17"/>
      <c r="O18" s="32"/>
      <c r="P18" s="34"/>
      <c r="Q18" s="17"/>
      <c r="R18" s="17"/>
      <c r="S18" s="32"/>
      <c r="T18" s="34"/>
      <c r="U18" s="17"/>
      <c r="V18" s="17"/>
      <c r="W18" s="32"/>
      <c r="X18" s="34"/>
      <c r="Y18" s="17"/>
      <c r="Z18" s="17"/>
      <c r="AA18" s="32"/>
      <c r="AB18" s="34"/>
      <c r="AC18" s="17"/>
      <c r="AD18" s="17"/>
      <c r="AE18" s="32"/>
      <c r="AF18" s="34"/>
      <c r="AG18" s="17"/>
      <c r="AH18" s="17"/>
      <c r="AI18" s="32"/>
      <c r="AJ18" s="34"/>
      <c r="AK18" s="17"/>
      <c r="AL18" s="17"/>
      <c r="AM18" s="32"/>
      <c r="AN18" s="34"/>
      <c r="AO18" s="17"/>
      <c r="AP18" s="17"/>
      <c r="AQ18" s="32"/>
      <c r="AR18" s="34"/>
      <c r="AS18" s="17"/>
      <c r="AT18" s="17"/>
      <c r="AU18" s="32"/>
      <c r="AV18" s="34"/>
      <c r="AW18" s="17"/>
      <c r="AX18" s="17"/>
      <c r="AY18" s="32"/>
      <c r="AZ18" s="34"/>
      <c r="BA18" s="17"/>
      <c r="BB18" s="17"/>
      <c r="BC18" s="32"/>
      <c r="BD18" s="34"/>
      <c r="BE18" s="17"/>
      <c r="BF18" s="17"/>
      <c r="BG18" s="32"/>
      <c r="BH18" s="34"/>
      <c r="BI18" s="17"/>
      <c r="BJ18" s="17"/>
      <c r="BK18" s="32"/>
      <c r="BL18" s="34"/>
      <c r="BM18" s="17"/>
      <c r="BN18" s="17"/>
      <c r="BO18" s="32"/>
      <c r="BP18" s="34"/>
      <c r="BQ18" s="17"/>
      <c r="BR18" s="17"/>
      <c r="BS18" s="32"/>
      <c r="BT18" s="34"/>
      <c r="BU18" s="17"/>
      <c r="BV18" s="17"/>
      <c r="BW18" s="32"/>
      <c r="BX18" s="34"/>
      <c r="BY18" s="17"/>
      <c r="BZ18" s="17"/>
      <c r="CA18" s="32"/>
      <c r="CB18" s="34"/>
      <c r="CC18" s="17"/>
      <c r="CD18" s="17"/>
      <c r="CE18" s="32"/>
      <c r="CF18" s="34"/>
      <c r="CG18" s="17"/>
      <c r="CH18" s="17"/>
      <c r="CI18" s="32"/>
      <c r="CJ18" s="34"/>
      <c r="CK18" s="17"/>
      <c r="CL18" s="17"/>
      <c r="CM18" s="32"/>
      <c r="CN18" s="34"/>
      <c r="CO18" s="17"/>
      <c r="CP18" s="17"/>
      <c r="CQ18" s="32"/>
      <c r="CR18" s="34"/>
      <c r="CS18" s="17"/>
      <c r="CT18" s="17"/>
      <c r="CU18" s="32"/>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row>
    <row r="19" spans="3:136" ht="25" hidden="1" customHeight="1">
      <c r="C19" s="29"/>
      <c r="D19" s="34"/>
      <c r="E19" s="17"/>
      <c r="F19" s="17"/>
      <c r="G19" s="17"/>
      <c r="H19" s="34"/>
      <c r="I19" s="17"/>
      <c r="J19" s="17"/>
      <c r="K19" s="32"/>
      <c r="L19" s="34"/>
      <c r="M19" s="17"/>
      <c r="N19" s="17"/>
      <c r="O19" s="32"/>
      <c r="P19" s="34"/>
      <c r="Q19" s="17"/>
      <c r="R19" s="17"/>
      <c r="S19" s="32"/>
      <c r="T19" s="34"/>
      <c r="U19" s="17"/>
      <c r="V19" s="17"/>
      <c r="W19" s="32"/>
      <c r="X19" s="34"/>
      <c r="Y19" s="17"/>
      <c r="Z19" s="17"/>
      <c r="AA19" s="32"/>
      <c r="AB19" s="34"/>
      <c r="AC19" s="17"/>
      <c r="AD19" s="17"/>
      <c r="AE19" s="32"/>
      <c r="AF19" s="34"/>
      <c r="AG19" s="17"/>
      <c r="AH19" s="17"/>
      <c r="AI19" s="32"/>
      <c r="AJ19" s="34"/>
      <c r="AK19" s="17"/>
      <c r="AL19" s="17"/>
      <c r="AM19" s="32"/>
      <c r="AN19" s="34"/>
      <c r="AO19" s="17"/>
      <c r="AP19" s="17"/>
      <c r="AQ19" s="32"/>
      <c r="AR19" s="34"/>
      <c r="AS19" s="17"/>
      <c r="AT19" s="17"/>
      <c r="AU19" s="32"/>
      <c r="AV19" s="34"/>
      <c r="AW19" s="17"/>
      <c r="AX19" s="17"/>
      <c r="AY19" s="32"/>
      <c r="AZ19" s="34"/>
      <c r="BA19" s="17"/>
      <c r="BB19" s="17"/>
      <c r="BC19" s="32"/>
      <c r="BD19" s="34"/>
      <c r="BE19" s="17"/>
      <c r="BF19" s="17"/>
      <c r="BG19" s="32"/>
      <c r="BH19" s="34"/>
      <c r="BI19" s="17"/>
      <c r="BJ19" s="17"/>
      <c r="BK19" s="32"/>
      <c r="BL19" s="34"/>
      <c r="BM19" s="17"/>
      <c r="BN19" s="17"/>
      <c r="BO19" s="32"/>
      <c r="BP19" s="34"/>
      <c r="BQ19" s="17"/>
      <c r="BR19" s="17"/>
      <c r="BS19" s="32"/>
      <c r="BT19" s="34"/>
      <c r="BU19" s="17"/>
      <c r="BV19" s="17"/>
      <c r="BW19" s="32"/>
      <c r="BX19" s="34"/>
      <c r="BY19" s="17"/>
      <c r="BZ19" s="17"/>
      <c r="CA19" s="32"/>
      <c r="CB19" s="34"/>
      <c r="CC19" s="17"/>
      <c r="CD19" s="17"/>
      <c r="CE19" s="32"/>
      <c r="CF19" s="34"/>
      <c r="CG19" s="17"/>
      <c r="CH19" s="17"/>
      <c r="CI19" s="32"/>
      <c r="CJ19" s="34"/>
      <c r="CK19" s="17"/>
      <c r="CL19" s="17"/>
      <c r="CM19" s="32"/>
      <c r="CN19" s="34"/>
      <c r="CO19" s="17"/>
      <c r="CP19" s="17"/>
      <c r="CQ19" s="32"/>
      <c r="CR19" s="34"/>
      <c r="CS19" s="17"/>
      <c r="CT19" s="17"/>
      <c r="CU19" s="32"/>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row>
    <row r="20" spans="3:136" ht="25" hidden="1" customHeight="1">
      <c r="C20" s="29"/>
      <c r="D20" s="34"/>
      <c r="E20" s="17"/>
      <c r="F20" s="17"/>
      <c r="G20" s="17"/>
      <c r="H20" s="34"/>
      <c r="I20" s="17"/>
      <c r="J20" s="17"/>
      <c r="K20" s="32"/>
      <c r="L20" s="34"/>
      <c r="M20" s="17"/>
      <c r="N20" s="17"/>
      <c r="O20" s="32"/>
      <c r="P20" s="34"/>
      <c r="Q20" s="17"/>
      <c r="R20" s="17"/>
      <c r="S20" s="32"/>
      <c r="T20" s="34"/>
      <c r="U20" s="17"/>
      <c r="V20" s="17"/>
      <c r="W20" s="32"/>
      <c r="X20" s="34"/>
      <c r="Y20" s="17"/>
      <c r="Z20" s="17"/>
      <c r="AA20" s="32"/>
      <c r="AB20" s="34"/>
      <c r="AC20" s="17"/>
      <c r="AD20" s="17"/>
      <c r="AE20" s="32"/>
      <c r="AF20" s="34"/>
      <c r="AG20" s="17"/>
      <c r="AH20" s="17"/>
      <c r="AI20" s="32"/>
      <c r="AJ20" s="34"/>
      <c r="AK20" s="17"/>
      <c r="AL20" s="17"/>
      <c r="AM20" s="32"/>
      <c r="AN20" s="34"/>
      <c r="AO20" s="17"/>
      <c r="AP20" s="17"/>
      <c r="AQ20" s="32"/>
      <c r="AR20" s="34"/>
      <c r="AS20" s="17"/>
      <c r="AT20" s="17"/>
      <c r="AU20" s="32"/>
      <c r="AV20" s="34"/>
      <c r="AW20" s="17"/>
      <c r="AX20" s="17"/>
      <c r="AY20" s="32"/>
      <c r="AZ20" s="34"/>
      <c r="BA20" s="17"/>
      <c r="BB20" s="17"/>
      <c r="BC20" s="32"/>
      <c r="BD20" s="34"/>
      <c r="BE20" s="17"/>
      <c r="BF20" s="17"/>
      <c r="BG20" s="32"/>
      <c r="BH20" s="34"/>
      <c r="BI20" s="17"/>
      <c r="BJ20" s="17"/>
      <c r="BK20" s="32"/>
      <c r="BL20" s="34"/>
      <c r="BM20" s="17"/>
      <c r="BN20" s="17"/>
      <c r="BO20" s="32"/>
      <c r="BP20" s="34"/>
      <c r="BQ20" s="17"/>
      <c r="BR20" s="17"/>
      <c r="BS20" s="32"/>
      <c r="BT20" s="34"/>
      <c r="BU20" s="17"/>
      <c r="BV20" s="17"/>
      <c r="BW20" s="32"/>
      <c r="BX20" s="34"/>
      <c r="BY20" s="17"/>
      <c r="BZ20" s="17"/>
      <c r="CA20" s="32"/>
      <c r="CB20" s="34"/>
      <c r="CC20" s="17"/>
      <c r="CD20" s="17"/>
      <c r="CE20" s="32"/>
      <c r="CF20" s="34"/>
      <c r="CG20" s="17"/>
      <c r="CH20" s="17"/>
      <c r="CI20" s="32"/>
      <c r="CJ20" s="34"/>
      <c r="CK20" s="17"/>
      <c r="CL20" s="17"/>
      <c r="CM20" s="32"/>
      <c r="CN20" s="34"/>
      <c r="CO20" s="17"/>
      <c r="CP20" s="17"/>
      <c r="CQ20" s="32"/>
      <c r="CR20" s="34"/>
      <c r="CS20" s="17"/>
      <c r="CT20" s="17"/>
      <c r="CU20" s="32"/>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row>
    <row r="21" spans="3:136" ht="25" hidden="1" customHeight="1">
      <c r="C21" s="29"/>
      <c r="D21" s="34"/>
      <c r="E21" s="17"/>
      <c r="F21" s="17"/>
      <c r="G21" s="17"/>
      <c r="H21" s="34"/>
      <c r="I21" s="17"/>
      <c r="J21" s="17"/>
      <c r="K21" s="32"/>
      <c r="L21" s="34"/>
      <c r="M21" s="17"/>
      <c r="N21" s="17"/>
      <c r="O21" s="32"/>
      <c r="P21" s="34"/>
      <c r="Q21" s="17"/>
      <c r="R21" s="17"/>
      <c r="S21" s="32"/>
      <c r="T21" s="34"/>
      <c r="U21" s="17"/>
      <c r="V21" s="17"/>
      <c r="W21" s="32"/>
      <c r="X21" s="34"/>
      <c r="Y21" s="17"/>
      <c r="Z21" s="17"/>
      <c r="AA21" s="32"/>
      <c r="AB21" s="34"/>
      <c r="AC21" s="17"/>
      <c r="AD21" s="17"/>
      <c r="AE21" s="32"/>
      <c r="AF21" s="34"/>
      <c r="AG21" s="17"/>
      <c r="AH21" s="17"/>
      <c r="AI21" s="32"/>
      <c r="AJ21" s="34"/>
      <c r="AK21" s="17"/>
      <c r="AL21" s="17"/>
      <c r="AM21" s="32"/>
      <c r="AN21" s="34"/>
      <c r="AO21" s="17"/>
      <c r="AP21" s="17"/>
      <c r="AQ21" s="32"/>
      <c r="AR21" s="34"/>
      <c r="AS21" s="17"/>
      <c r="AT21" s="17"/>
      <c r="AU21" s="32"/>
      <c r="AV21" s="34"/>
      <c r="AW21" s="17"/>
      <c r="AX21" s="17"/>
      <c r="AY21" s="32"/>
      <c r="AZ21" s="34"/>
      <c r="BA21" s="17"/>
      <c r="BB21" s="17"/>
      <c r="BC21" s="32"/>
      <c r="BD21" s="34"/>
      <c r="BE21" s="17"/>
      <c r="BF21" s="17"/>
      <c r="BG21" s="32"/>
      <c r="BH21" s="34"/>
      <c r="BI21" s="17"/>
      <c r="BJ21" s="17"/>
      <c r="BK21" s="32"/>
      <c r="BL21" s="34"/>
      <c r="BM21" s="17"/>
      <c r="BN21" s="17"/>
      <c r="BO21" s="32"/>
      <c r="BP21" s="34"/>
      <c r="BQ21" s="17"/>
      <c r="BR21" s="17"/>
      <c r="BS21" s="32"/>
      <c r="BT21" s="34"/>
      <c r="BU21" s="17"/>
      <c r="BV21" s="17"/>
      <c r="BW21" s="32"/>
      <c r="BX21" s="34"/>
      <c r="BY21" s="17"/>
      <c r="BZ21" s="17"/>
      <c r="CA21" s="32"/>
      <c r="CB21" s="34"/>
      <c r="CC21" s="17"/>
      <c r="CD21" s="17"/>
      <c r="CE21" s="32"/>
      <c r="CF21" s="34"/>
      <c r="CG21" s="17"/>
      <c r="CH21" s="17"/>
      <c r="CI21" s="32"/>
      <c r="CJ21" s="34"/>
      <c r="CK21" s="17"/>
      <c r="CL21" s="17"/>
      <c r="CM21" s="32"/>
      <c r="CN21" s="34"/>
      <c r="CO21" s="17"/>
      <c r="CP21" s="17"/>
      <c r="CQ21" s="32"/>
      <c r="CR21" s="34"/>
      <c r="CS21" s="17"/>
      <c r="CT21" s="17"/>
      <c r="CU21" s="32"/>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row>
    <row r="22" spans="3:136" ht="25" hidden="1" customHeight="1">
      <c r="C22" s="29"/>
      <c r="D22" s="34"/>
      <c r="E22" s="17"/>
      <c r="F22" s="17"/>
      <c r="G22" s="17"/>
      <c r="H22" s="34"/>
      <c r="I22" s="17"/>
      <c r="J22" s="17"/>
      <c r="K22" s="32"/>
      <c r="L22" s="34"/>
      <c r="M22" s="17"/>
      <c r="N22" s="17"/>
      <c r="O22" s="32"/>
      <c r="P22" s="34"/>
      <c r="Q22" s="17"/>
      <c r="R22" s="17"/>
      <c r="S22" s="32"/>
      <c r="T22" s="34"/>
      <c r="U22" s="17"/>
      <c r="V22" s="17"/>
      <c r="W22" s="32"/>
      <c r="X22" s="34"/>
      <c r="Y22" s="17"/>
      <c r="Z22" s="17"/>
      <c r="AA22" s="32"/>
      <c r="AB22" s="34"/>
      <c r="AC22" s="17"/>
      <c r="AD22" s="17"/>
      <c r="AE22" s="32"/>
      <c r="AF22" s="34"/>
      <c r="AG22" s="17"/>
      <c r="AH22" s="17"/>
      <c r="AI22" s="32"/>
      <c r="AJ22" s="34"/>
      <c r="AK22" s="17"/>
      <c r="AL22" s="17"/>
      <c r="AM22" s="32"/>
      <c r="AN22" s="34"/>
      <c r="AO22" s="17"/>
      <c r="AP22" s="17"/>
      <c r="AQ22" s="32"/>
      <c r="AR22" s="34"/>
      <c r="AS22" s="17"/>
      <c r="AT22" s="17"/>
      <c r="AU22" s="32"/>
      <c r="AV22" s="34"/>
      <c r="AW22" s="17"/>
      <c r="AX22" s="17"/>
      <c r="AY22" s="32"/>
      <c r="AZ22" s="34"/>
      <c r="BA22" s="17"/>
      <c r="BB22" s="17"/>
      <c r="BC22" s="32"/>
      <c r="BD22" s="34"/>
      <c r="BE22" s="17"/>
      <c r="BF22" s="17"/>
      <c r="BG22" s="32"/>
      <c r="BH22" s="34"/>
      <c r="BI22" s="17"/>
      <c r="BJ22" s="17"/>
      <c r="BK22" s="32"/>
      <c r="BL22" s="34"/>
      <c r="BM22" s="17"/>
      <c r="BN22" s="17"/>
      <c r="BO22" s="32"/>
      <c r="BP22" s="34"/>
      <c r="BQ22" s="17"/>
      <c r="BR22" s="17"/>
      <c r="BS22" s="32"/>
      <c r="BT22" s="34"/>
      <c r="BU22" s="17"/>
      <c r="BV22" s="17"/>
      <c r="BW22" s="32"/>
      <c r="BX22" s="34"/>
      <c r="BY22" s="17"/>
      <c r="BZ22" s="17"/>
      <c r="CA22" s="32"/>
      <c r="CB22" s="34"/>
      <c r="CC22" s="17"/>
      <c r="CD22" s="17"/>
      <c r="CE22" s="32"/>
      <c r="CF22" s="34"/>
      <c r="CG22" s="17"/>
      <c r="CH22" s="17"/>
      <c r="CI22" s="32"/>
      <c r="CJ22" s="34"/>
      <c r="CK22" s="17"/>
      <c r="CL22" s="17"/>
      <c r="CM22" s="32"/>
      <c r="CN22" s="34"/>
      <c r="CO22" s="17"/>
      <c r="CP22" s="17"/>
      <c r="CQ22" s="32"/>
      <c r="CR22" s="34"/>
      <c r="CS22" s="17"/>
      <c r="CT22" s="17"/>
      <c r="CU22" s="32"/>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row>
    <row r="23" spans="3:136" ht="25" hidden="1" customHeight="1">
      <c r="C23" s="29"/>
      <c r="D23" s="34"/>
      <c r="E23" s="17"/>
      <c r="F23" s="17"/>
      <c r="G23" s="17"/>
      <c r="H23" s="34"/>
      <c r="I23" s="17"/>
      <c r="J23" s="17"/>
      <c r="K23" s="32"/>
      <c r="L23" s="34"/>
      <c r="M23" s="17"/>
      <c r="N23" s="17"/>
      <c r="O23" s="32"/>
      <c r="P23" s="34"/>
      <c r="Q23" s="17"/>
      <c r="R23" s="17"/>
      <c r="S23" s="32"/>
      <c r="T23" s="34"/>
      <c r="U23" s="17"/>
      <c r="V23" s="17"/>
      <c r="W23" s="32"/>
      <c r="X23" s="34"/>
      <c r="Y23" s="17"/>
      <c r="Z23" s="17"/>
      <c r="AA23" s="32"/>
      <c r="AB23" s="34"/>
      <c r="AC23" s="17"/>
      <c r="AD23" s="17"/>
      <c r="AE23" s="32"/>
      <c r="AF23" s="34"/>
      <c r="AG23" s="17"/>
      <c r="AH23" s="17"/>
      <c r="AI23" s="32"/>
      <c r="AJ23" s="34"/>
      <c r="AK23" s="17"/>
      <c r="AL23" s="17"/>
      <c r="AM23" s="32"/>
      <c r="AN23" s="34"/>
      <c r="AO23" s="17"/>
      <c r="AP23" s="17"/>
      <c r="AQ23" s="32"/>
      <c r="AR23" s="34"/>
      <c r="AS23" s="17"/>
      <c r="AT23" s="17"/>
      <c r="AU23" s="32"/>
      <c r="AV23" s="34"/>
      <c r="AW23" s="17"/>
      <c r="AX23" s="17"/>
      <c r="AY23" s="32"/>
      <c r="AZ23" s="34"/>
      <c r="BA23" s="17"/>
      <c r="BB23" s="17"/>
      <c r="BC23" s="32"/>
      <c r="BD23" s="34"/>
      <c r="BE23" s="17"/>
      <c r="BF23" s="17"/>
      <c r="BG23" s="32"/>
      <c r="BH23" s="34"/>
      <c r="BI23" s="17"/>
      <c r="BJ23" s="17"/>
      <c r="BK23" s="32"/>
      <c r="BL23" s="34"/>
      <c r="BM23" s="17"/>
      <c r="BN23" s="17"/>
      <c r="BO23" s="32"/>
      <c r="BP23" s="34"/>
      <c r="BQ23" s="17"/>
      <c r="BR23" s="17"/>
      <c r="BS23" s="32"/>
      <c r="BT23" s="34"/>
      <c r="BU23" s="17"/>
      <c r="BV23" s="17"/>
      <c r="BW23" s="32"/>
      <c r="BX23" s="34"/>
      <c r="BY23" s="17"/>
      <c r="BZ23" s="17"/>
      <c r="CA23" s="32"/>
      <c r="CB23" s="34"/>
      <c r="CC23" s="17"/>
      <c r="CD23" s="17"/>
      <c r="CE23" s="32"/>
      <c r="CF23" s="34"/>
      <c r="CG23" s="17"/>
      <c r="CH23" s="17"/>
      <c r="CI23" s="32"/>
      <c r="CJ23" s="34"/>
      <c r="CK23" s="17"/>
      <c r="CL23" s="17"/>
      <c r="CM23" s="32"/>
      <c r="CN23" s="34"/>
      <c r="CO23" s="17"/>
      <c r="CP23" s="17"/>
      <c r="CQ23" s="32"/>
      <c r="CR23" s="34"/>
      <c r="CS23" s="17"/>
      <c r="CT23" s="17"/>
      <c r="CU23" s="32"/>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row>
    <row r="24" spans="3:136" ht="25" hidden="1" customHeight="1">
      <c r="C24" s="29"/>
      <c r="D24" s="34"/>
      <c r="E24" s="17"/>
      <c r="F24" s="17"/>
      <c r="G24" s="17"/>
      <c r="H24" s="34"/>
      <c r="I24" s="17"/>
      <c r="J24" s="17"/>
      <c r="K24" s="32"/>
      <c r="L24" s="34"/>
      <c r="M24" s="17"/>
      <c r="N24" s="17"/>
      <c r="O24" s="32"/>
      <c r="P24" s="34"/>
      <c r="Q24" s="17"/>
      <c r="R24" s="17"/>
      <c r="S24" s="32"/>
      <c r="T24" s="34"/>
      <c r="U24" s="17"/>
      <c r="V24" s="17"/>
      <c r="W24" s="32"/>
      <c r="X24" s="34"/>
      <c r="Y24" s="17"/>
      <c r="Z24" s="17"/>
      <c r="AA24" s="32"/>
      <c r="AB24" s="34"/>
      <c r="AC24" s="17"/>
      <c r="AD24" s="17"/>
      <c r="AE24" s="32"/>
      <c r="AF24" s="34"/>
      <c r="AG24" s="17"/>
      <c r="AH24" s="17"/>
      <c r="AI24" s="32"/>
      <c r="AJ24" s="34"/>
      <c r="AK24" s="17"/>
      <c r="AL24" s="17"/>
      <c r="AM24" s="32"/>
      <c r="AN24" s="34"/>
      <c r="AO24" s="17"/>
      <c r="AP24" s="17"/>
      <c r="AQ24" s="32"/>
      <c r="AR24" s="34"/>
      <c r="AS24" s="17"/>
      <c r="AT24" s="17"/>
      <c r="AU24" s="32"/>
      <c r="AV24" s="34"/>
      <c r="AW24" s="17"/>
      <c r="AX24" s="17"/>
      <c r="AY24" s="32"/>
      <c r="AZ24" s="34"/>
      <c r="BA24" s="17"/>
      <c r="BB24" s="17"/>
      <c r="BC24" s="32"/>
      <c r="BD24" s="34"/>
      <c r="BE24" s="17"/>
      <c r="BF24" s="17"/>
      <c r="BG24" s="32"/>
      <c r="BH24" s="34"/>
      <c r="BI24" s="17"/>
      <c r="BJ24" s="17"/>
      <c r="BK24" s="32"/>
      <c r="BL24" s="34"/>
      <c r="BM24" s="17"/>
      <c r="BN24" s="17"/>
      <c r="BO24" s="32"/>
      <c r="BP24" s="34"/>
      <c r="BQ24" s="17"/>
      <c r="BR24" s="17"/>
      <c r="BS24" s="32"/>
      <c r="BT24" s="34"/>
      <c r="BU24" s="17"/>
      <c r="BV24" s="17"/>
      <c r="BW24" s="32"/>
      <c r="BX24" s="34"/>
      <c r="BY24" s="17"/>
      <c r="BZ24" s="17"/>
      <c r="CA24" s="32"/>
      <c r="CB24" s="34"/>
      <c r="CC24" s="17"/>
      <c r="CD24" s="17"/>
      <c r="CE24" s="32"/>
      <c r="CF24" s="34"/>
      <c r="CG24" s="17"/>
      <c r="CH24" s="17"/>
      <c r="CI24" s="32"/>
      <c r="CJ24" s="34"/>
      <c r="CK24" s="17"/>
      <c r="CL24" s="17"/>
      <c r="CM24" s="32"/>
      <c r="CN24" s="34"/>
      <c r="CO24" s="17"/>
      <c r="CP24" s="17"/>
      <c r="CQ24" s="32"/>
      <c r="CR24" s="34"/>
      <c r="CS24" s="17"/>
      <c r="CT24" s="17"/>
      <c r="CU24" s="32"/>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row>
    <row r="25" spans="3:136" ht="25" hidden="1" customHeight="1">
      <c r="C25" s="29"/>
      <c r="D25" s="34"/>
      <c r="E25" s="17"/>
      <c r="F25" s="17"/>
      <c r="G25" s="17"/>
      <c r="H25" s="34"/>
      <c r="I25" s="17"/>
      <c r="J25" s="17"/>
      <c r="K25" s="32"/>
      <c r="L25" s="34"/>
      <c r="M25" s="17"/>
      <c r="N25" s="17"/>
      <c r="O25" s="32"/>
      <c r="P25" s="34"/>
      <c r="Q25" s="17"/>
      <c r="R25" s="17"/>
      <c r="S25" s="32"/>
      <c r="T25" s="34"/>
      <c r="U25" s="17"/>
      <c r="V25" s="17"/>
      <c r="W25" s="32"/>
      <c r="X25" s="34"/>
      <c r="Y25" s="17"/>
      <c r="Z25" s="17"/>
      <c r="AA25" s="32"/>
      <c r="AB25" s="34"/>
      <c r="AC25" s="17"/>
      <c r="AD25" s="17"/>
      <c r="AE25" s="32"/>
      <c r="AF25" s="34"/>
      <c r="AG25" s="17"/>
      <c r="AH25" s="17"/>
      <c r="AI25" s="32"/>
      <c r="AJ25" s="34"/>
      <c r="AK25" s="17"/>
      <c r="AL25" s="17"/>
      <c r="AM25" s="32"/>
      <c r="AN25" s="34"/>
      <c r="AO25" s="17"/>
      <c r="AP25" s="17"/>
      <c r="AQ25" s="32"/>
      <c r="AR25" s="34"/>
      <c r="AS25" s="17"/>
      <c r="AT25" s="17"/>
      <c r="AU25" s="32"/>
      <c r="AV25" s="34"/>
      <c r="AW25" s="17"/>
      <c r="AX25" s="17"/>
      <c r="AY25" s="32"/>
      <c r="AZ25" s="34"/>
      <c r="BA25" s="17"/>
      <c r="BB25" s="17"/>
      <c r="BC25" s="32"/>
      <c r="BD25" s="34"/>
      <c r="BE25" s="17"/>
      <c r="BF25" s="17"/>
      <c r="BG25" s="32"/>
      <c r="BH25" s="34"/>
      <c r="BI25" s="17"/>
      <c r="BJ25" s="17"/>
      <c r="BK25" s="32"/>
      <c r="BL25" s="34"/>
      <c r="BM25" s="17"/>
      <c r="BN25" s="17"/>
      <c r="BO25" s="32"/>
      <c r="BP25" s="34"/>
      <c r="BQ25" s="17"/>
      <c r="BR25" s="17"/>
      <c r="BS25" s="32"/>
      <c r="BT25" s="34"/>
      <c r="BU25" s="17"/>
      <c r="BV25" s="17"/>
      <c r="BW25" s="32"/>
      <c r="BX25" s="34"/>
      <c r="BY25" s="17"/>
      <c r="BZ25" s="17"/>
      <c r="CA25" s="32"/>
      <c r="CB25" s="34"/>
      <c r="CC25" s="17"/>
      <c r="CD25" s="17"/>
      <c r="CE25" s="32"/>
      <c r="CF25" s="34"/>
      <c r="CG25" s="17"/>
      <c r="CH25" s="17"/>
      <c r="CI25" s="32"/>
      <c r="CJ25" s="34"/>
      <c r="CK25" s="17"/>
      <c r="CL25" s="17"/>
      <c r="CM25" s="32"/>
      <c r="CN25" s="34"/>
      <c r="CO25" s="17"/>
      <c r="CP25" s="17"/>
      <c r="CQ25" s="32"/>
      <c r="CR25" s="34"/>
      <c r="CS25" s="17"/>
      <c r="CT25" s="17"/>
      <c r="CU25" s="32"/>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row>
    <row r="26" spans="3:136" ht="25" hidden="1" customHeight="1">
      <c r="C26" s="29"/>
      <c r="D26" s="34"/>
      <c r="E26" s="17"/>
      <c r="F26" s="17"/>
      <c r="G26" s="17"/>
      <c r="H26" s="34"/>
      <c r="I26" s="17"/>
      <c r="J26" s="17"/>
      <c r="K26" s="32"/>
      <c r="L26" s="34"/>
      <c r="M26" s="17"/>
      <c r="N26" s="17"/>
      <c r="O26" s="32"/>
      <c r="P26" s="34"/>
      <c r="Q26" s="17"/>
      <c r="R26" s="17"/>
      <c r="S26" s="32"/>
      <c r="T26" s="34"/>
      <c r="U26" s="17"/>
      <c r="V26" s="17"/>
      <c r="W26" s="32"/>
      <c r="X26" s="34"/>
      <c r="Y26" s="17"/>
      <c r="Z26" s="17"/>
      <c r="AA26" s="32"/>
      <c r="AB26" s="34"/>
      <c r="AC26" s="17"/>
      <c r="AD26" s="17"/>
      <c r="AE26" s="32"/>
      <c r="AF26" s="34"/>
      <c r="AG26" s="17"/>
      <c r="AH26" s="17"/>
      <c r="AI26" s="32"/>
      <c r="AJ26" s="34"/>
      <c r="AK26" s="17"/>
      <c r="AL26" s="17"/>
      <c r="AM26" s="32"/>
      <c r="AN26" s="34"/>
      <c r="AO26" s="17"/>
      <c r="AP26" s="17"/>
      <c r="AQ26" s="32"/>
      <c r="AR26" s="34"/>
      <c r="AS26" s="17"/>
      <c r="AT26" s="17"/>
      <c r="AU26" s="32"/>
      <c r="AV26" s="34"/>
      <c r="AW26" s="17"/>
      <c r="AX26" s="17"/>
      <c r="AY26" s="32"/>
      <c r="AZ26" s="34"/>
      <c r="BA26" s="17"/>
      <c r="BB26" s="17"/>
      <c r="BC26" s="32"/>
      <c r="BD26" s="34"/>
      <c r="BE26" s="17"/>
      <c r="BF26" s="17"/>
      <c r="BG26" s="32"/>
      <c r="BH26" s="34"/>
      <c r="BI26" s="17"/>
      <c r="BJ26" s="17"/>
      <c r="BK26" s="32"/>
      <c r="BL26" s="34"/>
      <c r="BM26" s="17"/>
      <c r="BN26" s="17"/>
      <c r="BO26" s="32"/>
      <c r="BP26" s="34"/>
      <c r="BQ26" s="17"/>
      <c r="BR26" s="17"/>
      <c r="BS26" s="32"/>
      <c r="BT26" s="34"/>
      <c r="BU26" s="17"/>
      <c r="BV26" s="17"/>
      <c r="BW26" s="32"/>
      <c r="BX26" s="34"/>
      <c r="BY26" s="17"/>
      <c r="BZ26" s="17"/>
      <c r="CA26" s="32"/>
      <c r="CB26" s="34"/>
      <c r="CC26" s="17"/>
      <c r="CD26" s="17"/>
      <c r="CE26" s="32"/>
      <c r="CF26" s="34"/>
      <c r="CG26" s="17"/>
      <c r="CH26" s="17"/>
      <c r="CI26" s="32"/>
      <c r="CJ26" s="34"/>
      <c r="CK26" s="17"/>
      <c r="CL26" s="17"/>
      <c r="CM26" s="32"/>
      <c r="CN26" s="34"/>
      <c r="CO26" s="17"/>
      <c r="CP26" s="17"/>
      <c r="CQ26" s="32"/>
      <c r="CR26" s="34"/>
      <c r="CS26" s="17"/>
      <c r="CT26" s="17"/>
      <c r="CU26" s="32"/>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row>
    <row r="27" spans="3:136" ht="25" customHeight="1">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row>
    <row r="28" spans="3:136" ht="14" customHeight="1">
      <c r="D28" s="40"/>
      <c r="E28" s="56" t="s">
        <v>19</v>
      </c>
      <c r="F28" s="56"/>
      <c r="G28" s="56"/>
      <c r="H28" s="56"/>
      <c r="I28" s="56"/>
      <c r="J28" s="56"/>
      <c r="K28" s="56"/>
      <c r="L28" s="38"/>
      <c r="M28" s="36" t="s">
        <v>20</v>
      </c>
      <c r="N28" s="36"/>
      <c r="S28" s="36"/>
      <c r="T28" s="39"/>
      <c r="U28" s="36" t="s">
        <v>21</v>
      </c>
      <c r="V28" s="36"/>
      <c r="W28" s="36"/>
      <c r="X28" s="35"/>
      <c r="Y28" s="19"/>
      <c r="Z28" s="19"/>
      <c r="AA28" s="19"/>
      <c r="AB28" s="41"/>
      <c r="AC28" s="19" t="s">
        <v>22</v>
      </c>
      <c r="AD28" s="19"/>
      <c r="AE28" s="19"/>
      <c r="AI28" s="36"/>
      <c r="AJ28" s="19"/>
      <c r="AK28" s="19"/>
      <c r="AL28" s="19"/>
      <c r="AM28" s="19"/>
      <c r="AS28" s="19"/>
      <c r="AT28" s="19"/>
      <c r="AU28" s="19"/>
      <c r="AV28" s="19"/>
      <c r="AW28" s="19"/>
      <c r="AX28" s="19"/>
      <c r="AY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row>
    <row r="29" spans="3:136" ht="14" customHeight="1">
      <c r="D29" s="19"/>
      <c r="E29" s="19"/>
      <c r="F29" s="19"/>
      <c r="G29" s="19"/>
      <c r="H29" s="19"/>
      <c r="I29" s="19"/>
      <c r="J29" s="19"/>
      <c r="K29" s="19"/>
      <c r="L29" s="19"/>
      <c r="M29" s="19"/>
      <c r="N29" s="19"/>
      <c r="O29" s="19"/>
      <c r="R29" s="36"/>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row>
    <row r="30" spans="3:136" ht="16" customHeight="1">
      <c r="D30" s="19"/>
      <c r="E30" s="19"/>
      <c r="F30" s="19"/>
      <c r="G30" s="19"/>
      <c r="H30" s="19"/>
      <c r="I30" s="19"/>
      <c r="J30" s="19"/>
      <c r="K30" s="19"/>
      <c r="L30" s="19"/>
      <c r="M30" s="19"/>
      <c r="N30" s="19"/>
      <c r="O30" s="19"/>
      <c r="P30" s="37"/>
      <c r="Q30" s="19" t="s">
        <v>106</v>
      </c>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row>
    <row r="31" spans="3:136" ht="25" customHeight="1">
      <c r="D31"/>
      <c r="E31"/>
      <c r="F31"/>
      <c r="G31"/>
      <c r="H31"/>
      <c r="I31"/>
      <c r="J31"/>
      <c r="K31"/>
      <c r="L31" s="19" t="s">
        <v>64</v>
      </c>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row>
    <row r="32" spans="3:136" ht="25" customHeight="1">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row>
    <row r="33" spans="4:136" ht="25" customHeight="1">
      <c r="D33" s="61" t="s">
        <v>65</v>
      </c>
      <c r="E33" s="61"/>
      <c r="F33" s="61"/>
      <c r="G33" s="61"/>
      <c r="H33" s="61"/>
      <c r="I33" s="61"/>
      <c r="J33" s="61"/>
      <c r="K33" s="61"/>
      <c r="L33" s="61"/>
      <c r="M33" s="61"/>
      <c r="N33" s="61"/>
      <c r="O33" s="61"/>
      <c r="P33" s="61"/>
      <c r="Q33" s="61"/>
      <c r="R33" s="61"/>
      <c r="S33" s="61"/>
      <c r="T33" s="61"/>
      <c r="U33" s="61"/>
      <c r="V33" s="61"/>
      <c r="W33" s="42"/>
      <c r="X33" s="60" t="s">
        <v>67</v>
      </c>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row>
    <row r="34" spans="4:136" ht="25" customHeight="1">
      <c r="D34" s="61"/>
      <c r="E34" s="61"/>
      <c r="F34" s="61"/>
      <c r="G34" s="61"/>
      <c r="H34" s="61"/>
      <c r="I34" s="61"/>
      <c r="J34" s="61"/>
      <c r="K34" s="61"/>
      <c r="L34" s="61"/>
      <c r="M34" s="61"/>
      <c r="N34" s="61"/>
      <c r="O34" s="61"/>
      <c r="P34" s="61"/>
      <c r="Q34" s="61"/>
      <c r="R34" s="61"/>
      <c r="S34" s="61"/>
      <c r="T34" s="61"/>
      <c r="U34" s="61"/>
      <c r="V34" s="61"/>
      <c r="W34" s="42"/>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row>
    <row r="35" spans="4:136">
      <c r="D35" s="61"/>
      <c r="E35" s="61"/>
      <c r="F35" s="61"/>
      <c r="G35" s="61"/>
      <c r="H35" s="61"/>
      <c r="I35" s="61"/>
      <c r="J35" s="61"/>
      <c r="K35" s="61"/>
      <c r="L35" s="61"/>
      <c r="M35" s="61"/>
      <c r="N35" s="61"/>
      <c r="O35" s="61"/>
      <c r="P35" s="61"/>
      <c r="Q35" s="61"/>
      <c r="R35" s="61"/>
      <c r="S35" s="61"/>
      <c r="T35" s="61"/>
      <c r="U35" s="61"/>
      <c r="V35" s="61"/>
      <c r="W35" s="42"/>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row>
    <row r="36" spans="4:136">
      <c r="D36" s="61"/>
      <c r="E36" s="61"/>
      <c r="F36" s="61"/>
      <c r="G36" s="61"/>
      <c r="H36" s="61"/>
      <c r="I36" s="61"/>
      <c r="J36" s="61"/>
      <c r="K36" s="61"/>
      <c r="L36" s="61"/>
      <c r="M36" s="61"/>
      <c r="N36" s="61"/>
      <c r="O36" s="61"/>
      <c r="P36" s="61"/>
      <c r="Q36" s="61"/>
      <c r="R36" s="61"/>
      <c r="S36" s="61"/>
      <c r="T36" s="61"/>
      <c r="U36" s="61"/>
      <c r="V36" s="61"/>
      <c r="W36" s="42"/>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row>
    <row r="37" spans="4:136">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row>
    <row r="38" spans="4:136">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row>
    <row r="39" spans="4:136">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row>
    <row r="40" spans="4:136">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row>
    <row r="41" spans="4:136">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row>
    <row r="42" spans="4:136">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row>
    <row r="43" spans="4:136">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row>
    <row r="44" spans="4:136">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row>
    <row r="45" spans="4:136">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row>
    <row r="46" spans="4:136">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row>
    <row r="47" spans="4:136">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row>
    <row r="48" spans="4:136">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row>
    <row r="49" spans="4:136">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row>
    <row r="50" spans="4:136">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row>
    <row r="51" spans="4:136">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row>
    <row r="52" spans="4:136">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row>
    <row r="53" spans="4:136">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row>
    <row r="54" spans="4:136">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row>
    <row r="55" spans="4:136">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row>
    <row r="56" spans="4:136">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row>
    <row r="57" spans="4:136">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row>
  </sheetData>
  <mergeCells count="35">
    <mergeCell ref="E28:K28"/>
    <mergeCell ref="X5:AA5"/>
    <mergeCell ref="X33:BB36"/>
    <mergeCell ref="D33:V36"/>
    <mergeCell ref="CF4:CI4"/>
    <mergeCell ref="AV4:AY4"/>
    <mergeCell ref="AZ4:BC4"/>
    <mergeCell ref="BD4:BG4"/>
    <mergeCell ref="BH4:BK4"/>
    <mergeCell ref="BL4:BO4"/>
    <mergeCell ref="BP4:BS4"/>
    <mergeCell ref="BT4:BW4"/>
    <mergeCell ref="BX4:CA4"/>
    <mergeCell ref="CB4:CE4"/>
    <mergeCell ref="D2:AF2"/>
    <mergeCell ref="AJ4:AM4"/>
    <mergeCell ref="D4:G4"/>
    <mergeCell ref="AN4:AQ4"/>
    <mergeCell ref="AR4:AU4"/>
    <mergeCell ref="AF4:AI4"/>
    <mergeCell ref="H4:K4"/>
    <mergeCell ref="L4:O4"/>
    <mergeCell ref="P4:S4"/>
    <mergeCell ref="T4:W4"/>
    <mergeCell ref="X4:AA4"/>
    <mergeCell ref="AB4:AE4"/>
    <mergeCell ref="CJ4:CM4"/>
    <mergeCell ref="CN4:CQ4"/>
    <mergeCell ref="CR4:CU4"/>
    <mergeCell ref="D5:G5"/>
    <mergeCell ref="H5:K5"/>
    <mergeCell ref="L5:O5"/>
    <mergeCell ref="P5:S5"/>
    <mergeCell ref="T5:W5"/>
    <mergeCell ref="AB5:AE5"/>
  </mergeCells>
  <phoneticPr fontId="3" type="noConversion"/>
  <pageMargins left="0.75" right="0.75" top="1" bottom="1" header="0.5" footer="0.5"/>
  <pageSetup scale="72" orientation="landscape" horizontalDpi="4294967292" verticalDpi="4294967292"/>
  <drawing r:id="rId1"/>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1"/>
  <sheetViews>
    <sheetView zoomScale="125" zoomScaleNormal="125" zoomScalePageLayoutView="125" workbookViewId="0"/>
  </sheetViews>
  <sheetFormatPr baseColWidth="10" defaultRowHeight="13" x14ac:dyDescent="0"/>
  <cols>
    <col min="1" max="1" width="9.7109375" customWidth="1"/>
    <col min="2" max="2" width="8.28515625" style="4" customWidth="1"/>
    <col min="3" max="36" width="6.5703125" style="4" customWidth="1"/>
  </cols>
  <sheetData>
    <row r="1" spans="1:2" ht="17">
      <c r="A1" s="1" t="s">
        <v>69</v>
      </c>
      <c r="B1" s="3"/>
    </row>
    <row r="48" spans="1:1" ht="17">
      <c r="A48" s="1" t="s">
        <v>70</v>
      </c>
    </row>
    <row r="49" spans="1:66">
      <c r="A49" s="8" t="s">
        <v>71</v>
      </c>
      <c r="B49" s="43"/>
      <c r="C49" s="44" t="s">
        <v>72</v>
      </c>
    </row>
    <row r="50" spans="1:66">
      <c r="A50" s="8" t="s">
        <v>73</v>
      </c>
      <c r="B50" s="43"/>
      <c r="C50" s="44" t="s">
        <v>74</v>
      </c>
    </row>
    <row r="51" spans="1:66">
      <c r="A51" s="8" t="s">
        <v>75</v>
      </c>
      <c r="B51" s="4">
        <f>B49+B50</f>
        <v>0</v>
      </c>
    </row>
    <row r="52" spans="1:66" ht="22">
      <c r="A52" s="8" t="s">
        <v>76</v>
      </c>
      <c r="B52" s="45"/>
      <c r="C52" s="44" t="s">
        <v>77</v>
      </c>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row>
    <row r="53" spans="1:66" ht="22">
      <c r="A53" s="8" t="s">
        <v>78</v>
      </c>
      <c r="B53" s="45"/>
      <c r="C53" s="6" t="s">
        <v>79</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row>
    <row r="54" spans="1:66">
      <c r="A54" s="8"/>
      <c r="B5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row>
    <row r="55" spans="1:66" ht="17">
      <c r="A55" s="1" t="s">
        <v>80</v>
      </c>
      <c r="G55" s="12" t="s">
        <v>47</v>
      </c>
    </row>
    <row r="57" spans="1:66">
      <c r="B57" s="2" t="s">
        <v>28</v>
      </c>
      <c r="C57" s="5" t="s">
        <v>29</v>
      </c>
      <c r="D57" s="5" t="s">
        <v>30</v>
      </c>
      <c r="E57" s="5" t="s">
        <v>31</v>
      </c>
      <c r="F57" s="5" t="s">
        <v>32</v>
      </c>
      <c r="G57" s="5" t="s">
        <v>33</v>
      </c>
      <c r="H57" s="5" t="s">
        <v>34</v>
      </c>
      <c r="I57" s="5" t="s">
        <v>35</v>
      </c>
      <c r="J57" s="5" t="s">
        <v>36</v>
      </c>
      <c r="K57" s="5" t="s">
        <v>37</v>
      </c>
      <c r="L57" s="5" t="s">
        <v>38</v>
      </c>
      <c r="M57" s="5" t="s">
        <v>39</v>
      </c>
      <c r="N57" s="5" t="s">
        <v>28</v>
      </c>
      <c r="O57" s="5" t="s">
        <v>29</v>
      </c>
      <c r="P57" s="5" t="s">
        <v>30</v>
      </c>
      <c r="Q57" s="5" t="s">
        <v>31</v>
      </c>
      <c r="R57" s="5" t="s">
        <v>32</v>
      </c>
      <c r="S57" s="5" t="s">
        <v>33</v>
      </c>
      <c r="T57" s="5" t="s">
        <v>34</v>
      </c>
      <c r="U57" s="5" t="s">
        <v>35</v>
      </c>
      <c r="V57" s="5" t="s">
        <v>36</v>
      </c>
      <c r="W57" s="5" t="s">
        <v>37</v>
      </c>
      <c r="X57" s="5" t="s">
        <v>38</v>
      </c>
      <c r="Y57" s="5" t="s">
        <v>39</v>
      </c>
      <c r="Z57"/>
      <c r="AA57"/>
      <c r="AB57"/>
      <c r="AC57"/>
      <c r="AD57"/>
      <c r="AE57"/>
      <c r="AF57"/>
      <c r="AG57"/>
      <c r="AH57"/>
      <c r="AI57"/>
      <c r="AJ57"/>
    </row>
    <row r="58" spans="1:66">
      <c r="A58" s="8" t="s">
        <v>71</v>
      </c>
      <c r="B58" s="10"/>
      <c r="C58" s="11"/>
      <c r="D58" s="11"/>
      <c r="E58" s="11"/>
      <c r="F58" s="11"/>
      <c r="G58" s="11"/>
      <c r="H58" s="11"/>
      <c r="I58" s="11"/>
      <c r="J58" s="11"/>
      <c r="K58" s="11"/>
      <c r="L58" s="11"/>
      <c r="M58" s="11"/>
      <c r="N58" s="11"/>
      <c r="O58" s="11"/>
      <c r="P58" s="11"/>
      <c r="Q58" s="11"/>
      <c r="R58" s="11"/>
      <c r="S58" s="11"/>
      <c r="T58" s="11"/>
      <c r="U58" s="11"/>
      <c r="V58" s="11"/>
      <c r="W58" s="11"/>
      <c r="X58" s="11"/>
      <c r="Y58" s="11"/>
      <c r="Z58"/>
      <c r="AA58"/>
      <c r="AB58"/>
      <c r="AC58"/>
      <c r="AD58"/>
      <c r="AE58"/>
      <c r="AF58"/>
      <c r="AG58"/>
      <c r="AH58"/>
      <c r="AI58"/>
      <c r="AJ58"/>
    </row>
    <row r="59" spans="1:66">
      <c r="A59" s="8" t="s">
        <v>73</v>
      </c>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66">
      <c r="A60" s="8" t="s">
        <v>81</v>
      </c>
      <c r="B60" s="4">
        <f>SUM(B58:B59)</f>
        <v>0</v>
      </c>
      <c r="C60" s="4">
        <f t="shared" ref="C60:Y60" si="0">SUM(C58:C59)</f>
        <v>0</v>
      </c>
      <c r="D60" s="4">
        <f t="shared" si="0"/>
        <v>0</v>
      </c>
      <c r="E60" s="4">
        <f t="shared" si="0"/>
        <v>0</v>
      </c>
      <c r="F60" s="4">
        <f t="shared" si="0"/>
        <v>0</v>
      </c>
      <c r="G60" s="4">
        <f t="shared" si="0"/>
        <v>0</v>
      </c>
      <c r="H60" s="4">
        <f t="shared" si="0"/>
        <v>0</v>
      </c>
      <c r="I60" s="4">
        <f t="shared" si="0"/>
        <v>0</v>
      </c>
      <c r="J60" s="4">
        <f t="shared" si="0"/>
        <v>0</v>
      </c>
      <c r="K60" s="4">
        <f t="shared" si="0"/>
        <v>0</v>
      </c>
      <c r="L60" s="4">
        <f t="shared" si="0"/>
        <v>0</v>
      </c>
      <c r="M60" s="4">
        <f t="shared" si="0"/>
        <v>0</v>
      </c>
      <c r="N60" s="4">
        <f t="shared" si="0"/>
        <v>0</v>
      </c>
      <c r="O60" s="4">
        <f t="shared" si="0"/>
        <v>0</v>
      </c>
      <c r="P60" s="4">
        <f t="shared" si="0"/>
        <v>0</v>
      </c>
      <c r="Q60" s="4">
        <f t="shared" si="0"/>
        <v>0</v>
      </c>
      <c r="R60" s="4">
        <f t="shared" si="0"/>
        <v>0</v>
      </c>
      <c r="S60" s="4">
        <f t="shared" si="0"/>
        <v>0</v>
      </c>
      <c r="T60" s="4">
        <f t="shared" si="0"/>
        <v>0</v>
      </c>
      <c r="U60" s="4">
        <f t="shared" si="0"/>
        <v>0</v>
      </c>
      <c r="V60" s="4">
        <f t="shared" si="0"/>
        <v>0</v>
      </c>
      <c r="W60" s="4">
        <f t="shared" si="0"/>
        <v>0</v>
      </c>
      <c r="X60" s="4">
        <f t="shared" si="0"/>
        <v>0</v>
      </c>
      <c r="Y60" s="4">
        <f t="shared" si="0"/>
        <v>0</v>
      </c>
    </row>
    <row r="61" spans="1:66">
      <c r="A61" s="8" t="s">
        <v>82</v>
      </c>
      <c r="B61" s="4">
        <f>SUM(B60:Y60)</f>
        <v>0</v>
      </c>
    </row>
  </sheetData>
  <phoneticPr fontId="3" type="noConversion"/>
  <pageMargins left="0.75" right="0.75" top="1" bottom="1" header="0.5" footer="0.5"/>
  <pageSetup scale="78"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1"/>
  <sheetViews>
    <sheetView zoomScale="125" zoomScaleNormal="125" zoomScalePageLayoutView="125" workbookViewId="0"/>
  </sheetViews>
  <sheetFormatPr baseColWidth="10" defaultRowHeight="13" x14ac:dyDescent="0"/>
  <cols>
    <col min="1" max="1" width="9.7109375" customWidth="1"/>
    <col min="2" max="10" width="14.28515625" style="4" customWidth="1"/>
    <col min="11" max="36" width="6.5703125" style="4" customWidth="1"/>
  </cols>
  <sheetData>
    <row r="1" spans="1:2" ht="17">
      <c r="A1" s="1" t="s">
        <v>83</v>
      </c>
      <c r="B1" s="3"/>
    </row>
    <row r="50" spans="1:66" ht="17">
      <c r="A50" s="1" t="s">
        <v>27</v>
      </c>
    </row>
    <row r="52" spans="1:66">
      <c r="B52" s="8" t="str">
        <f>Budget!C2</f>
        <v>Task 1</v>
      </c>
      <c r="C52" s="8" t="str">
        <f>Budget!D2</f>
        <v>Task 2</v>
      </c>
      <c r="D52" s="8" t="str">
        <f>Budget!E2</f>
        <v>Task 3</v>
      </c>
      <c r="E52" s="8" t="str">
        <f>Budget!F2</f>
        <v>Task 4</v>
      </c>
      <c r="F52" s="8" t="e">
        <f>Budget!#REF!</f>
        <v>#REF!</v>
      </c>
      <c r="G52" s="8" t="e">
        <f>Budget!#REF!</f>
        <v>#REF!</v>
      </c>
      <c r="H52" s="8" t="e">
        <f>Budget!#REF!</f>
        <v>#REF!</v>
      </c>
      <c r="I52" s="8" t="e">
        <f>Budget!#REF!</f>
        <v>#REF!</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row>
    <row r="53" spans="1:66">
      <c r="B53" s="9" t="str">
        <f>Budget!C3</f>
        <v>Methodology Development</v>
      </c>
      <c r="C53" s="9" t="str">
        <f>Budget!D3</f>
        <v>Data Analysis</v>
      </c>
      <c r="D53" s="9" t="str">
        <f>Budget!E3</f>
        <v>Web Development</v>
      </c>
      <c r="E53" s="9" t="str">
        <f>Budget!F3</f>
        <v>Web Implementation</v>
      </c>
      <c r="F53" s="9" t="e">
        <f>Budget!#REF!</f>
        <v>#REF!</v>
      </c>
      <c r="G53" s="9" t="e">
        <f>Budget!#REF!</f>
        <v>#REF!</v>
      </c>
      <c r="H53" s="9" t="e">
        <f>Budget!#REF!</f>
        <v>#REF!</v>
      </c>
      <c r="I53" s="9" t="e">
        <f>Budget!#REF!</f>
        <v>#REF!</v>
      </c>
      <c r="J53" s="9" t="s">
        <v>46</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row>
    <row r="54" spans="1:66">
      <c r="A54" s="8" t="s">
        <v>40</v>
      </c>
      <c r="B54" s="6">
        <f>SUMPRODUCT(Budget!C5:C7,Budget!$B$5:$B$7)</f>
        <v>1015</v>
      </c>
      <c r="C54" s="6">
        <f>SUMPRODUCT(Budget!D5:D7,Budget!$B$5:$B$7)</f>
        <v>3515</v>
      </c>
      <c r="D54" s="6">
        <f>SUMPRODUCT(Budget!E5:E7,Budget!$B$5:$B$7)</f>
        <v>4820</v>
      </c>
      <c r="E54" s="6">
        <f>SUMPRODUCT(Budget!F5:F7,Budget!$B$5:$B$7)</f>
        <v>575</v>
      </c>
      <c r="F54" s="6" t="e">
        <f>SUMPRODUCT(Budget!#REF!,Budget!$B$5:$B$7)</f>
        <v>#REF!</v>
      </c>
      <c r="G54" s="6" t="e">
        <f>SUMPRODUCT(Budget!#REF!,Budget!$B$5:$B$7)</f>
        <v>#REF!</v>
      </c>
      <c r="H54" s="6" t="e">
        <f>SUMPRODUCT(Budget!#REF!,Budget!$B$5:$B$7)</f>
        <v>#REF!</v>
      </c>
      <c r="I54" s="6" t="e">
        <f>SUMPRODUCT(Budget!#REF!,Budget!$B$5:$B$7)</f>
        <v>#REF!</v>
      </c>
      <c r="J54" s="8" t="e">
        <f>SUM(B54:I54)</f>
        <v>#REF!</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row>
    <row r="55" spans="1:66">
      <c r="A55" s="8" t="s">
        <v>42</v>
      </c>
      <c r="B55" s="6">
        <f>Budget!C25</f>
        <v>0</v>
      </c>
      <c r="C55" s="6">
        <f>Budget!D25</f>
        <v>0</v>
      </c>
      <c r="D55" s="6">
        <f>Budget!E25</f>
        <v>0</v>
      </c>
      <c r="E55" s="6">
        <f>Budget!F25</f>
        <v>0</v>
      </c>
      <c r="F55" s="6" t="e">
        <f>Budget!#REF!</f>
        <v>#REF!</v>
      </c>
      <c r="G55" s="6" t="e">
        <f>Budget!#REF!</f>
        <v>#REF!</v>
      </c>
      <c r="H55" s="6" t="e">
        <f>Budget!#REF!</f>
        <v>#REF!</v>
      </c>
      <c r="I55" s="6" t="e">
        <f>Budget!#REF!</f>
        <v>#REF!</v>
      </c>
      <c r="J55" s="6" t="e">
        <f t="shared" ref="J55:J58" si="0">SUM(B55:I55)</f>
        <v>#REF!</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row>
    <row r="56" spans="1:66" ht="22">
      <c r="A56" s="8" t="s">
        <v>43</v>
      </c>
      <c r="B56" s="6">
        <f t="shared" ref="B56:I56" si="1">B54+B55</f>
        <v>1015</v>
      </c>
      <c r="C56" s="6">
        <f t="shared" si="1"/>
        <v>3515</v>
      </c>
      <c r="D56" s="6">
        <f t="shared" si="1"/>
        <v>4820</v>
      </c>
      <c r="E56" s="6">
        <f t="shared" si="1"/>
        <v>575</v>
      </c>
      <c r="F56" s="6" t="e">
        <f t="shared" si="1"/>
        <v>#REF!</v>
      </c>
      <c r="G56" s="6" t="e">
        <f t="shared" si="1"/>
        <v>#REF!</v>
      </c>
      <c r="H56" s="6" t="e">
        <f t="shared" si="1"/>
        <v>#REF!</v>
      </c>
      <c r="I56" s="6" t="e">
        <f t="shared" si="1"/>
        <v>#REF!</v>
      </c>
      <c r="J56" s="6" t="e">
        <f t="shared" si="0"/>
        <v>#REF!</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row>
    <row r="57" spans="1:66">
      <c r="A57" s="8" t="s">
        <v>41</v>
      </c>
      <c r="B57" s="6">
        <f>SUMPRODUCT(Budget!C10:C16,Budget!$B$10:$B$16)</f>
        <v>0</v>
      </c>
      <c r="C57" s="6">
        <f>SUMPRODUCT(Budget!D10:D16,Budget!$B$10:$B$16)</f>
        <v>0</v>
      </c>
      <c r="D57" s="6">
        <f>SUMPRODUCT(Budget!E10:E16,Budget!$B$10:$B$16)</f>
        <v>0</v>
      </c>
      <c r="E57" s="6">
        <f>SUMPRODUCT(Budget!F10:F16,Budget!$B$10:$B$16)</f>
        <v>0</v>
      </c>
      <c r="F57" s="6" t="e">
        <f>SUMPRODUCT(Budget!#REF!,Budget!$B$10:$B$16)</f>
        <v>#REF!</v>
      </c>
      <c r="G57" s="6" t="e">
        <f>SUMPRODUCT(Budget!#REF!,Budget!$B$10:$B$16)</f>
        <v>#REF!</v>
      </c>
      <c r="H57" s="6" t="e">
        <f>SUMPRODUCT(Budget!#REF!,Budget!$B$10:$B$16)</f>
        <v>#REF!</v>
      </c>
      <c r="I57" s="6" t="e">
        <f>SUMPRODUCT(Budget!#REF!,Budget!$B$10:$B$16)</f>
        <v>#REF!</v>
      </c>
      <c r="J57" s="6" t="e">
        <f>SUM(B57:I57)</f>
        <v>#REF!</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row>
    <row r="58" spans="1:66">
      <c r="A58" s="8" t="s">
        <v>45</v>
      </c>
      <c r="B58" s="8">
        <f t="shared" ref="B58:I58" si="2">B57+B56</f>
        <v>1015</v>
      </c>
      <c r="C58" s="8">
        <f t="shared" si="2"/>
        <v>3515</v>
      </c>
      <c r="D58" s="8">
        <f t="shared" si="2"/>
        <v>4820</v>
      </c>
      <c r="E58" s="8">
        <f t="shared" si="2"/>
        <v>575</v>
      </c>
      <c r="F58" s="8" t="e">
        <f t="shared" si="2"/>
        <v>#REF!</v>
      </c>
      <c r="G58" s="8" t="e">
        <f t="shared" si="2"/>
        <v>#REF!</v>
      </c>
      <c r="H58" s="8" t="e">
        <f t="shared" si="2"/>
        <v>#REF!</v>
      </c>
      <c r="I58" s="8" t="e">
        <f t="shared" si="2"/>
        <v>#REF!</v>
      </c>
      <c r="J58" s="8" t="e">
        <f t="shared" si="0"/>
        <v>#REF!</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row>
    <row r="59" spans="1:66" ht="17">
      <c r="A59" s="1" t="s">
        <v>84</v>
      </c>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row>
    <row r="60" spans="1:66">
      <c r="A60" s="8" t="s">
        <v>85</v>
      </c>
      <c r="B60" s="45"/>
      <c r="C60" s="45"/>
      <c r="D60" s="45"/>
      <c r="E60" s="45"/>
      <c r="F60" s="45"/>
      <c r="G60" s="45"/>
      <c r="H60" s="45"/>
      <c r="I60" s="45"/>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row>
    <row r="61" spans="1:6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row>
  </sheetData>
  <phoneticPr fontId="3" type="noConversion"/>
  <pageMargins left="0.75" right="0.75" top="1" bottom="1" header="0.5" footer="0.5"/>
  <pageSetup scale="80"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V40"/>
  <sheetViews>
    <sheetView workbookViewId="0">
      <selection activeCell="B3" sqref="B3"/>
    </sheetView>
  </sheetViews>
  <sheetFormatPr baseColWidth="10" defaultRowHeight="13" x14ac:dyDescent="0"/>
  <sheetData>
    <row r="3" spans="1:126">
      <c r="A3" t="s">
        <v>48</v>
      </c>
      <c r="B3" s="14" t="e">
        <f t="array" ref="B3:O3">IF(Budget!#REF!&gt;0, Budget!$C$2:$G$2 &amp; " : "&amp; Budget!$C$3:$G$3, "")</f>
        <v>#REF!</v>
      </c>
      <c r="C3" s="13" t="e">
        <v>#REF!</v>
      </c>
      <c r="D3" s="13" t="e">
        <v>#REF!</v>
      </c>
      <c r="E3" s="13" t="e">
        <v>#REF!</v>
      </c>
      <c r="F3" s="13" t="e">
        <v>#REF!</v>
      </c>
      <c r="G3" s="13" t="e">
        <v>#REF!</v>
      </c>
      <c r="H3" s="13" t="e">
        <v>#REF!</v>
      </c>
      <c r="I3" s="13" t="e">
        <v>#REF!</v>
      </c>
      <c r="J3" s="13" t="e">
        <v>#REF!</v>
      </c>
      <c r="K3" s="13" t="e">
        <v>#REF!</v>
      </c>
      <c r="L3" s="13" t="e">
        <v>#REF!</v>
      </c>
      <c r="M3" s="13" t="e">
        <v>#REF!</v>
      </c>
      <c r="N3" s="13" t="e">
        <v>#REF!</v>
      </c>
      <c r="O3" s="13" t="e">
        <v>#REF!</v>
      </c>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row>
    <row r="5" spans="1:126">
      <c r="C5" t="s">
        <v>51</v>
      </c>
    </row>
    <row r="6" spans="1:126">
      <c r="B6" s="15"/>
      <c r="C6" s="26" t="s">
        <v>50</v>
      </c>
    </row>
    <row r="7" spans="1:126">
      <c r="B7" s="15"/>
      <c r="C7" s="26" t="s">
        <v>53</v>
      </c>
    </row>
    <row r="8" spans="1:126">
      <c r="B8" s="15"/>
      <c r="C8" s="26" t="s">
        <v>54</v>
      </c>
    </row>
    <row r="9" spans="1:126">
      <c r="B9" s="15"/>
      <c r="C9" s="26" t="s">
        <v>55</v>
      </c>
    </row>
    <row r="10" spans="1:126">
      <c r="B10" s="15"/>
      <c r="C10" s="26" t="s">
        <v>56</v>
      </c>
    </row>
    <row r="11" spans="1:126">
      <c r="B11" s="15"/>
      <c r="C11" s="26" t="s">
        <v>57</v>
      </c>
    </row>
    <row r="12" spans="1:126">
      <c r="B12" s="15"/>
      <c r="C12" s="26" t="s">
        <v>58</v>
      </c>
    </row>
    <row r="13" spans="1:126">
      <c r="B13" s="15"/>
      <c r="C13" s="26" t="s">
        <v>59</v>
      </c>
    </row>
    <row r="14" spans="1:126">
      <c r="B14" s="15"/>
      <c r="C14" s="26" t="s">
        <v>60</v>
      </c>
    </row>
    <row r="15" spans="1:126">
      <c r="B15" s="15"/>
      <c r="C15" s="26" t="s">
        <v>61</v>
      </c>
    </row>
    <row r="16" spans="1:126">
      <c r="B16" s="15"/>
      <c r="C16" s="26" t="s">
        <v>62</v>
      </c>
    </row>
    <row r="17" spans="2:67">
      <c r="B17" s="15"/>
      <c r="C17" s="26" t="s">
        <v>63</v>
      </c>
    </row>
    <row r="18" spans="2:67">
      <c r="B18" s="15"/>
    </row>
    <row r="23" spans="2:67" ht="14">
      <c r="C23" s="64" t="s">
        <v>49</v>
      </c>
      <c r="D23" s="64"/>
      <c r="E23" s="64"/>
      <c r="F23" s="64"/>
      <c r="G23" s="64"/>
      <c r="H23" s="64"/>
      <c r="I23" s="64"/>
      <c r="J23" s="64"/>
      <c r="K23" s="64"/>
      <c r="L23" s="64"/>
      <c r="M23" s="64"/>
      <c r="N23" s="64"/>
    </row>
    <row r="25" spans="2:67">
      <c r="C25" s="21" t="s">
        <v>29</v>
      </c>
      <c r="D25" s="22" t="e">
        <f>INDEX($C$6:$C$17,MOD($G$28+COLUMNS($C$25:C25),12)+1)</f>
        <v>#N/A</v>
      </c>
      <c r="E25" s="22" t="e">
        <f>INDEX($C$6:$C$17,MOD($G$28+COLUMNS($C$25:D25),12)+1)</f>
        <v>#N/A</v>
      </c>
      <c r="F25" s="22" t="e">
        <f>INDEX($C$6:$C$17,MOD($G$28+COLUMNS($C$25:E25),12)+1)</f>
        <v>#N/A</v>
      </c>
      <c r="G25" s="22" t="e">
        <f>INDEX($C$6:$C$17,MOD($G$28+COLUMNS($C$25:F25),12)+1)</f>
        <v>#N/A</v>
      </c>
      <c r="H25" s="22" t="e">
        <f>INDEX($C$6:$C$17,MOD($G$28+COLUMNS($C$25:G25),12)+1)</f>
        <v>#N/A</v>
      </c>
      <c r="I25" s="22" t="e">
        <f>INDEX($C$6:$C$17,MOD($G$28+COLUMNS($C$25:H25),12)+1)</f>
        <v>#N/A</v>
      </c>
      <c r="J25" s="22" t="e">
        <f>INDEX($C$6:$C$17,MOD($G$28+COLUMNS($C$25:I25),12)+1)</f>
        <v>#N/A</v>
      </c>
      <c r="K25" s="22" t="e">
        <f>INDEX($C$6:$C$17,MOD($G$28+COLUMNS($C$25:J25),12)+1)</f>
        <v>#N/A</v>
      </c>
      <c r="L25" s="22" t="e">
        <f>INDEX($C$6:$C$17,MOD($G$28+COLUMNS($C$25:K25),12)+1)</f>
        <v>#N/A</v>
      </c>
      <c r="M25" s="22" t="e">
        <f>INDEX($C$6:$C$17,MOD($G$28+COLUMNS($C$25:L25),12)+1)</f>
        <v>#N/A</v>
      </c>
      <c r="N25" s="22" t="e">
        <f>INDEX($C$6:$C$17,MOD($G$28+COLUMNS($C$25:M25),12)+1)</f>
        <v>#N/A</v>
      </c>
      <c r="O25" s="22" t="e">
        <f>INDEX($C$6:$C$17,MOD($G$28+COLUMNS($C$25:N25),12)+1)</f>
        <v>#N/A</v>
      </c>
      <c r="P25" s="22" t="e">
        <f>INDEX($C$6:$C$17,MOD($G$28+COLUMNS($C$25:O25),12)+1)</f>
        <v>#N/A</v>
      </c>
      <c r="Q25" s="22" t="e">
        <f>INDEX($C$6:$C$17,MOD($G$28+COLUMNS($C$25:P25),12)+1)</f>
        <v>#N/A</v>
      </c>
      <c r="R25" s="22" t="e">
        <f>INDEX($C$6:$C$17,MOD($G$28+COLUMNS($C$25:Q25),12)+1)</f>
        <v>#N/A</v>
      </c>
      <c r="S25" s="22" t="e">
        <f>INDEX($C$6:$C$17,MOD($G$28+COLUMNS($C$25:R25),12)+1)</f>
        <v>#N/A</v>
      </c>
      <c r="T25" s="22" t="e">
        <f>INDEX($C$6:$C$17,MOD($G$28+COLUMNS($C$25:S25),12)+1)</f>
        <v>#N/A</v>
      </c>
      <c r="U25" s="22" t="e">
        <f>INDEX($C$6:$C$17,MOD($G$28+COLUMNS($C$25:T25),12)+1)</f>
        <v>#N/A</v>
      </c>
      <c r="V25" s="22" t="e">
        <f>INDEX($C$6:$C$17,MOD($G$28+COLUMNS($C$25:U25),12)+1)</f>
        <v>#N/A</v>
      </c>
      <c r="W25" s="22" t="e">
        <f>INDEX($C$6:$C$17,MOD($G$28+COLUMNS($C$25:V25),12)+1)</f>
        <v>#N/A</v>
      </c>
      <c r="X25" s="22" t="e">
        <f>INDEX($C$6:$C$17,MOD($G$28+COLUMNS($C$25:W25),12)+1)</f>
        <v>#N/A</v>
      </c>
      <c r="Y25" s="22" t="e">
        <f>INDEX($C$6:$C$17,MOD($G$28+COLUMNS($C$25:X25),12)+1)</f>
        <v>#N/A</v>
      </c>
      <c r="Z25" s="22" t="e">
        <f>INDEX($C$6:$C$17,MOD($G$28+COLUMNS($C$25:Y25),12)+1)</f>
        <v>#N/A</v>
      </c>
      <c r="AA25" s="22" t="e">
        <f>INDEX($C$6:$C$17,MOD($G$28+COLUMNS($C$25:Z25),12)+1)</f>
        <v>#N/A</v>
      </c>
      <c r="AB25" s="22" t="e">
        <f>INDEX($C$6:$C$17,MOD($G$28+COLUMNS($C$25:AA25),12)+1)</f>
        <v>#N/A</v>
      </c>
      <c r="AC25" s="22" t="e">
        <f>INDEX($C$6:$C$17,MOD($G$28+COLUMNS($C$25:AB25),12)+1)</f>
        <v>#N/A</v>
      </c>
      <c r="AD25" s="22" t="e">
        <f>INDEX($C$6:$C$17,MOD($G$28+COLUMNS($C$25:AC25),12)+1)</f>
        <v>#N/A</v>
      </c>
      <c r="AE25" s="22" t="e">
        <f>INDEX($C$6:$C$17,MOD($G$28+COLUMNS($C$25:AD25),12)+1)</f>
        <v>#N/A</v>
      </c>
      <c r="AF25" s="22" t="e">
        <f>INDEX($C$6:$C$17,MOD($G$28+COLUMNS($C$25:AE25),12)+1)</f>
        <v>#N/A</v>
      </c>
      <c r="AG25" s="22" t="e">
        <f>INDEX($C$6:$C$17,MOD($G$28+COLUMNS($C$25:AF25),12)+1)</f>
        <v>#N/A</v>
      </c>
      <c r="AH25" s="22" t="e">
        <f>INDEX($C$6:$C$17,MOD($G$28+COLUMNS($C$25:AG25),12)+1)</f>
        <v>#N/A</v>
      </c>
      <c r="AI25" s="22" t="e">
        <f>INDEX($C$6:$C$17,MOD($G$28+COLUMNS($C$25:AH25),12)+1)</f>
        <v>#N/A</v>
      </c>
      <c r="AJ25" s="22" t="e">
        <f>INDEX($C$6:$C$17,MOD($G$28+COLUMNS($C$25:AI25),12)+1)</f>
        <v>#N/A</v>
      </c>
      <c r="AK25" s="22" t="e">
        <f>INDEX($C$6:$C$17,MOD($G$28+COLUMNS($C$25:AJ25),12)+1)</f>
        <v>#N/A</v>
      </c>
      <c r="AL25" s="22" t="e">
        <f>INDEX($C$6:$C$17,MOD($G$28+COLUMNS($C$25:AK25),12)+1)</f>
        <v>#N/A</v>
      </c>
      <c r="AM25" s="22" t="e">
        <f>INDEX($C$6:$C$17,MOD($G$28+COLUMNS($C$25:AL25),12)+1)</f>
        <v>#N/A</v>
      </c>
      <c r="AN25" s="22" t="e">
        <f>INDEX($C$6:$C$17,MOD($G$28+COLUMNS($C$25:AM25),12)+1)</f>
        <v>#N/A</v>
      </c>
      <c r="AO25" s="22" t="e">
        <f>INDEX($C$6:$C$17,MOD($G$28+COLUMNS($C$25:AN25),12)+1)</f>
        <v>#N/A</v>
      </c>
      <c r="AP25" s="22" t="e">
        <f>INDEX($C$6:$C$17,MOD($G$28+COLUMNS($C$25:AO25),12)+1)</f>
        <v>#N/A</v>
      </c>
      <c r="AQ25" s="22" t="e">
        <f>INDEX($C$6:$C$17,MOD($G$28+COLUMNS($C$25:AP25),12)+1)</f>
        <v>#N/A</v>
      </c>
      <c r="AR25" s="22" t="e">
        <f>INDEX($C$6:$C$17,MOD($G$28+COLUMNS($C$25:AQ25),12)+1)</f>
        <v>#N/A</v>
      </c>
      <c r="AS25" s="22" t="e">
        <f>INDEX($C$6:$C$17,MOD($G$28+COLUMNS($C$25:AR25),12)+1)</f>
        <v>#N/A</v>
      </c>
      <c r="AT25" s="22" t="e">
        <f>INDEX($C$6:$C$17,MOD($G$28+COLUMNS($C$25:AS25),12)+1)</f>
        <v>#N/A</v>
      </c>
      <c r="AU25" s="22" t="e">
        <f>INDEX($C$6:$C$17,MOD($G$28+COLUMNS($C$25:AT25),12)+1)</f>
        <v>#N/A</v>
      </c>
      <c r="AV25" s="22" t="e">
        <f>INDEX($C$6:$C$17,MOD($G$28+COLUMNS($C$25:AU25),12)+1)</f>
        <v>#N/A</v>
      </c>
      <c r="AW25" s="22" t="e">
        <f>INDEX($C$6:$C$17,MOD($G$28+COLUMNS($C$25:AV25),12)+1)</f>
        <v>#N/A</v>
      </c>
      <c r="AX25" s="22" t="e">
        <f>INDEX($C$6:$C$17,MOD($G$28+COLUMNS($C$25:AW25),12)+1)</f>
        <v>#N/A</v>
      </c>
      <c r="AY25" s="22" t="e">
        <f>INDEX($C$6:$C$17,MOD($G$28+COLUMNS($C$25:AX25),12)+1)</f>
        <v>#N/A</v>
      </c>
      <c r="AZ25" s="22" t="e">
        <f>INDEX($C$6:$C$17,MOD($G$28+COLUMNS($C$25:AY25),12)+1)</f>
        <v>#N/A</v>
      </c>
      <c r="BA25" s="22" t="e">
        <f>INDEX($C$6:$C$17,MOD($G$28+COLUMNS($C$25:AZ25),12)+1)</f>
        <v>#N/A</v>
      </c>
      <c r="BB25" s="22" t="e">
        <f>INDEX($C$6:$C$17,MOD($G$28+COLUMNS($C$25:BA25),12)+1)</f>
        <v>#N/A</v>
      </c>
      <c r="BC25" s="22" t="e">
        <f>INDEX($C$6:$C$17,MOD($G$28+COLUMNS($C$25:BB25),12)+1)</f>
        <v>#N/A</v>
      </c>
      <c r="BD25" s="22" t="e">
        <f>INDEX($C$6:$C$17,MOD($G$28+COLUMNS($C$25:BC25),12)+1)</f>
        <v>#N/A</v>
      </c>
      <c r="BE25" s="22" t="e">
        <f>INDEX($C$6:$C$17,MOD($G$28+COLUMNS($C$25:BD25),12)+1)</f>
        <v>#N/A</v>
      </c>
      <c r="BF25" s="22" t="e">
        <f>INDEX($C$6:$C$17,MOD($G$28+COLUMNS($C$25:BE25),12)+1)</f>
        <v>#N/A</v>
      </c>
      <c r="BG25" s="22" t="e">
        <f>INDEX($C$6:$C$17,MOD($G$28+COLUMNS($C$25:BF25),12)+1)</f>
        <v>#N/A</v>
      </c>
      <c r="BH25" s="22" t="e">
        <f>INDEX($C$6:$C$17,MOD($G$28+COLUMNS($C$25:BG25),12)+1)</f>
        <v>#N/A</v>
      </c>
      <c r="BI25" s="22" t="e">
        <f>INDEX($C$6:$C$17,MOD($G$28+COLUMNS($C$25:BH25),12)+1)</f>
        <v>#N/A</v>
      </c>
      <c r="BJ25" s="22" t="e">
        <f>INDEX($C$6:$C$17,MOD($G$28+COLUMNS($C$25:BI25),12)+1)</f>
        <v>#N/A</v>
      </c>
      <c r="BK25" s="22" t="e">
        <f>INDEX($C$6:$C$17,MOD($G$28+COLUMNS($C$25:BJ25),12)+1)</f>
        <v>#N/A</v>
      </c>
      <c r="BL25" s="22" t="e">
        <f>INDEX($C$6:$C$17,MOD($G$28+COLUMNS($C$25:BK25),12)+1)</f>
        <v>#N/A</v>
      </c>
      <c r="BM25" s="22" t="e">
        <f>INDEX($C$6:$C$17,MOD($G$28+COLUMNS($C$25:BL25),12)+1)</f>
        <v>#N/A</v>
      </c>
      <c r="BN25" s="22" t="e">
        <f>INDEX($C$6:$C$17,MOD($G$28+COLUMNS($C$25:BM25),12)+1)</f>
        <v>#N/A</v>
      </c>
      <c r="BO25" s="22" t="e">
        <f>INDEX($C$6:$C$17,MOD($G$28+COLUMNS($C$25:BN25),12)+1)</f>
        <v>#N/A</v>
      </c>
    </row>
    <row r="28" spans="2:67" ht="14">
      <c r="C28" s="65" t="s">
        <v>51</v>
      </c>
      <c r="D28" s="66"/>
      <c r="E28" s="23" t="s">
        <v>52</v>
      </c>
      <c r="F28" s="24"/>
      <c r="G28" s="25" t="e">
        <f>MATCH(GanttChart!D5,$C$6:$C$17,0)-1</f>
        <v>#N/A</v>
      </c>
    </row>
    <row r="29" spans="2:67">
      <c r="C29" s="62" t="s">
        <v>50</v>
      </c>
      <c r="D29" s="63"/>
    </row>
    <row r="30" spans="2:67">
      <c r="C30" s="62" t="s">
        <v>53</v>
      </c>
      <c r="D30" s="63"/>
    </row>
    <row r="31" spans="2:67">
      <c r="C31" s="62" t="s">
        <v>54</v>
      </c>
      <c r="D31" s="63"/>
    </row>
    <row r="32" spans="2:67">
      <c r="C32" s="62" t="s">
        <v>55</v>
      </c>
      <c r="D32" s="63"/>
    </row>
    <row r="33" spans="3:4">
      <c r="C33" s="62" t="s">
        <v>56</v>
      </c>
      <c r="D33" s="63"/>
    </row>
    <row r="34" spans="3:4">
      <c r="C34" s="62" t="s">
        <v>57</v>
      </c>
      <c r="D34" s="63"/>
    </row>
    <row r="35" spans="3:4">
      <c r="C35" s="62" t="s">
        <v>58</v>
      </c>
      <c r="D35" s="63"/>
    </row>
    <row r="36" spans="3:4">
      <c r="C36" s="62" t="s">
        <v>59</v>
      </c>
      <c r="D36" s="63"/>
    </row>
    <row r="37" spans="3:4">
      <c r="C37" s="62" t="s">
        <v>60</v>
      </c>
      <c r="D37" s="63"/>
    </row>
    <row r="38" spans="3:4">
      <c r="C38" s="62" t="s">
        <v>61</v>
      </c>
      <c r="D38" s="63"/>
    </row>
    <row r="39" spans="3:4">
      <c r="C39" s="62" t="s">
        <v>62</v>
      </c>
      <c r="D39" s="63"/>
    </row>
    <row r="40" spans="3:4">
      <c r="C40" s="67" t="s">
        <v>63</v>
      </c>
      <c r="D40" s="68"/>
    </row>
  </sheetData>
  <mergeCells count="14">
    <mergeCell ref="C39:D39"/>
    <mergeCell ref="C40:D40"/>
    <mergeCell ref="C33:D33"/>
    <mergeCell ref="C34:D34"/>
    <mergeCell ref="C35:D35"/>
    <mergeCell ref="C36:D36"/>
    <mergeCell ref="C37:D37"/>
    <mergeCell ref="C38:D38"/>
    <mergeCell ref="C32:D32"/>
    <mergeCell ref="C23:N23"/>
    <mergeCell ref="C28:D28"/>
    <mergeCell ref="C29:D29"/>
    <mergeCell ref="C30:D30"/>
    <mergeCell ref="C31:D31"/>
  </mergeCells>
  <dataValidations disablePrompts="1" count="1">
    <dataValidation type="list" allowBlank="1" showInputMessage="1" showErrorMessage="1" sqref="C25">
      <formula1>$C$6:$C$17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Ovrvw</vt:lpstr>
      <vt:lpstr>Budget</vt:lpstr>
      <vt:lpstr>GanttChart</vt:lpstr>
      <vt:lpstr>Allctn Opt1</vt:lpstr>
      <vt:lpstr>Allctn Opt2</vt:lpstr>
      <vt:lpstr>Sheet2</vt:lpstr>
    </vt:vector>
  </TitlesOfParts>
  <Company>ECONorthwest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Souhlas</dc:creator>
  <cp:lastModifiedBy>Lizzie Gooding</cp:lastModifiedBy>
  <cp:lastPrinted>2015-02-13T02:46:24Z</cp:lastPrinted>
  <dcterms:created xsi:type="dcterms:W3CDTF">2011-04-25T22:40:10Z</dcterms:created>
  <dcterms:modified xsi:type="dcterms:W3CDTF">2016-03-18T22:56:27Z</dcterms:modified>
</cp:coreProperties>
</file>