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B524AA42-AEE5-C945-B351-F02591BCEE0A}" xr6:coauthVersionLast="47" xr6:coauthVersionMax="47" xr10:uidLastSave="{00000000-0000-0000-0000-000000000000}"/>
  <bookViews>
    <workbookView xWindow="4480" yWindow="480" windowWidth="21740" windowHeight="1292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2692" i="3" l="1"/>
  <c r="AM2691" i="3"/>
  <c r="AM2690" i="3"/>
  <c r="AM2689" i="3"/>
  <c r="AM2688" i="3"/>
  <c r="AM2687" i="3"/>
  <c r="AM2686" i="3"/>
  <c r="AM2685" i="3"/>
  <c r="AM2683" i="3"/>
  <c r="AM2682" i="3"/>
  <c r="AP2692" i="3"/>
  <c r="AH2692" i="3"/>
  <c r="W2692" i="3"/>
  <c r="AP2691" i="3"/>
  <c r="AH2691" i="3"/>
  <c r="W2691" i="3"/>
  <c r="AP2690" i="3"/>
  <c r="AH2690" i="3"/>
  <c r="W2690" i="3"/>
  <c r="AP2689" i="3"/>
  <c r="AH2689" i="3"/>
  <c r="W2689" i="3"/>
  <c r="AP2688" i="3"/>
  <c r="AH2688" i="3"/>
  <c r="W2688" i="3"/>
  <c r="AP2687" i="3"/>
  <c r="AH2687" i="3"/>
  <c r="W2687" i="3"/>
  <c r="AP2686" i="3"/>
  <c r="AH2686" i="3"/>
  <c r="W2686" i="3"/>
  <c r="AP2685" i="3"/>
  <c r="AH2685" i="3"/>
  <c r="W2685" i="3"/>
  <c r="AP2684" i="3"/>
  <c r="AH2684" i="3"/>
  <c r="W2684" i="3"/>
  <c r="AP2683" i="3"/>
  <c r="AH2683" i="3"/>
  <c r="W2683" i="3"/>
  <c r="AP2682" i="3"/>
  <c r="AH2682" i="3"/>
  <c r="W2682" i="3"/>
  <c r="AP2681" i="3"/>
  <c r="AH2681" i="3"/>
  <c r="W2681" i="3"/>
  <c r="AP2680" i="3"/>
  <c r="AH2680" i="3"/>
  <c r="W2680" i="3"/>
  <c r="AP2679" i="3"/>
  <c r="AH2679" i="3"/>
  <c r="W2679" i="3"/>
  <c r="AP2678" i="3"/>
  <c r="AH2678" i="3"/>
  <c r="W2678" i="3"/>
  <c r="AP2677" i="3"/>
  <c r="AH2677" i="3"/>
  <c r="W2677" i="3"/>
  <c r="AP2676" i="3"/>
  <c r="AH2676" i="3"/>
  <c r="W2676" i="3"/>
  <c r="AP2675" i="3"/>
  <c r="AH2675" i="3"/>
  <c r="W2675" i="3"/>
  <c r="AP2674" i="3"/>
  <c r="AH2674" i="3"/>
  <c r="W2674" i="3"/>
  <c r="AP2673" i="3"/>
  <c r="AH2673" i="3"/>
  <c r="W2673" i="3"/>
  <c r="AP2672" i="3"/>
  <c r="AH2672" i="3"/>
  <c r="W2672" i="3"/>
  <c r="AP2671" i="3"/>
  <c r="AH2671" i="3"/>
  <c r="W2671" i="3"/>
  <c r="AP2670" i="3"/>
  <c r="AH2670" i="3"/>
  <c r="W2670" i="3"/>
  <c r="AP2669" i="3"/>
  <c r="AH2669" i="3"/>
  <c r="W2669" i="3"/>
  <c r="AP2668" i="3"/>
  <c r="AH2668" i="3"/>
  <c r="W2668" i="3"/>
  <c r="AP2667" i="3"/>
  <c r="AH2667" i="3"/>
  <c r="W2667" i="3"/>
  <c r="W2666" i="3"/>
  <c r="AM2665" i="3"/>
  <c r="AH2665" i="3"/>
  <c r="AP2665" i="3"/>
  <c r="AP2664" i="3"/>
  <c r="W2665" i="3"/>
  <c r="AM2664" i="3"/>
  <c r="AH2664" i="3"/>
  <c r="W2664" i="3"/>
  <c r="AH2663" i="3"/>
  <c r="AP2663" i="3"/>
  <c r="AM2663" i="3"/>
  <c r="W2663" i="3"/>
  <c r="AM2662" i="3"/>
  <c r="AP2662" i="3"/>
  <c r="AH2662" i="3"/>
  <c r="W2662" i="3"/>
  <c r="AM2661" i="3"/>
  <c r="AP2661" i="3"/>
  <c r="AH2661" i="3"/>
  <c r="W2661" i="3"/>
  <c r="AM2660" i="3"/>
  <c r="AP2660" i="3"/>
  <c r="AH2660" i="3"/>
  <c r="W2660" i="3"/>
  <c r="AM2659" i="3"/>
  <c r="AP2659" i="3"/>
  <c r="AH2659" i="3"/>
  <c r="W2659" i="3"/>
  <c r="AM2658" i="3"/>
  <c r="AP2658" i="3"/>
  <c r="AH2658" i="3"/>
  <c r="W2658" i="3"/>
  <c r="AM2657" i="3"/>
  <c r="AP2657" i="3"/>
  <c r="AH2657" i="3"/>
  <c r="W2657" i="3"/>
  <c r="AP2656" i="3"/>
  <c r="AH2656" i="3"/>
  <c r="W2656" i="3"/>
  <c r="AP2655" i="3"/>
  <c r="AH2655" i="3"/>
  <c r="W2655" i="3"/>
  <c r="AP2654" i="3"/>
  <c r="AH2654" i="3"/>
  <c r="W2654" i="3"/>
  <c r="AP2653" i="3"/>
  <c r="AH2653" i="3"/>
  <c r="W2653" i="3"/>
  <c r="AP2652" i="3"/>
  <c r="AH2652" i="3"/>
  <c r="W2652" i="3"/>
  <c r="AP2651" i="3"/>
  <c r="AH2651" i="3"/>
  <c r="W2651" i="3"/>
  <c r="AP2650" i="3"/>
  <c r="AH2650" i="3"/>
  <c r="W2650" i="3"/>
  <c r="AP2649" i="3"/>
  <c r="AH2649" i="3"/>
  <c r="W2649" i="3"/>
  <c r="AH2648" i="3"/>
  <c r="AP2648" i="3"/>
  <c r="W2648" i="3"/>
  <c r="AP2647" i="3"/>
  <c r="AH2647" i="3"/>
  <c r="W2647" i="3"/>
  <c r="AP2646" i="3"/>
  <c r="AH2646" i="3"/>
  <c r="W2646" i="3"/>
  <c r="AP2645" i="3"/>
  <c r="AH2645" i="3"/>
  <c r="W2645" i="3"/>
  <c r="AP2644" i="3"/>
  <c r="AH2644" i="3"/>
  <c r="W2644" i="3"/>
  <c r="AP2643" i="3"/>
  <c r="AH2643" i="3"/>
  <c r="W2643" i="3"/>
  <c r="AP2642" i="3"/>
  <c r="AH2642" i="3"/>
  <c r="W2642" i="3"/>
  <c r="AP2641" i="3"/>
  <c r="AH2641" i="3"/>
  <c r="W2641" i="3"/>
  <c r="AP2640" i="3"/>
  <c r="AH2640" i="3"/>
  <c r="W2640" i="3"/>
  <c r="W2639" i="3"/>
  <c r="AM2638" i="3"/>
  <c r="AM2637" i="3"/>
  <c r="AM2636" i="3"/>
  <c r="AP2638" i="3"/>
  <c r="AH2638" i="3"/>
  <c r="W2638" i="3"/>
  <c r="AP2637" i="3"/>
  <c r="AH2637" i="3"/>
  <c r="W2637" i="3"/>
  <c r="AP2636" i="3"/>
  <c r="AH2636" i="3"/>
  <c r="W2636" i="3"/>
  <c r="AM2635" i="3"/>
  <c r="AM2634" i="3"/>
  <c r="AM2633" i="3"/>
  <c r="AP2635" i="3"/>
  <c r="AH2635" i="3"/>
  <c r="W2635" i="3"/>
  <c r="AP2634" i="3"/>
  <c r="AH2634" i="3"/>
  <c r="W2634" i="3"/>
  <c r="AP2633" i="3"/>
  <c r="AH2633" i="3"/>
  <c r="W2633" i="3"/>
  <c r="AM2632" i="3"/>
  <c r="AP2632" i="3"/>
  <c r="AH2632" i="3"/>
  <c r="W2632" i="3"/>
  <c r="AM2631" i="3"/>
  <c r="AP2631" i="3"/>
  <c r="AH2631" i="3"/>
  <c r="W2631" i="3"/>
  <c r="AP2630" i="3"/>
  <c r="W2630" i="3"/>
  <c r="AH2630" i="3"/>
  <c r="AM2629" i="3"/>
  <c r="AM2628" i="3"/>
  <c r="AM2627" i="3"/>
  <c r="AM2626" i="3"/>
  <c r="AH2629" i="3"/>
  <c r="AH2628" i="3"/>
  <c r="AH2627" i="3"/>
  <c r="AH2626" i="3"/>
  <c r="AM2625" i="3"/>
  <c r="AM2624" i="3"/>
  <c r="AM2623" i="3"/>
  <c r="AM2622" i="3"/>
  <c r="AH2625" i="3"/>
  <c r="AH2624" i="3"/>
  <c r="AH2623" i="3"/>
  <c r="AH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<sst xmlns="http://schemas.openxmlformats.org/spreadsheetml/2006/main" count="60116" uniqueCount="3086">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</sst>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2"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2" sqref="A62"/>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O249" zoomScale="113" workbookViewId="0">
      <selection activeCell="S258" sqref="S258"/>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143</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P269" t="s">
        <v>1355</v>
      </c>
      <c r="R269" t="s">
        <v>267</v>
      </c>
      <c r="S269" t="s">
        <v>1742</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row>
    <row r="271" spans="1:20" x14ac:dyDescent="0.2">
      <c r="A271" t="s">
        <v>138</v>
      </c>
      <c r="B271" t="s">
        <v>1749</v>
      </c>
      <c r="C271" t="s">
        <v>1750</v>
      </c>
      <c r="D271" t="s">
        <v>1751</v>
      </c>
      <c r="E271">
        <v>25</v>
      </c>
      <c r="F271">
        <v>2</v>
      </c>
      <c r="G271">
        <v>201</v>
      </c>
      <c r="H271">
        <v>2009</v>
      </c>
      <c r="I271" t="s">
        <v>278</v>
      </c>
      <c r="J271" t="s">
        <v>1752</v>
      </c>
      <c r="K271" t="s">
        <v>143</v>
      </c>
      <c r="P271" t="s">
        <v>1355</v>
      </c>
      <c r="R271" t="s">
        <v>267</v>
      </c>
      <c r="S271" t="s">
        <v>1753</v>
      </c>
    </row>
    <row r="272" spans="1:20" x14ac:dyDescent="0.2">
      <c r="A272" t="s">
        <v>138</v>
      </c>
      <c r="B272" t="s">
        <v>1754</v>
      </c>
      <c r="C272" t="s">
        <v>1755</v>
      </c>
      <c r="D272" t="s">
        <v>185</v>
      </c>
      <c r="E272">
        <v>37</v>
      </c>
      <c r="F272">
        <v>3</v>
      </c>
      <c r="G272">
        <v>758</v>
      </c>
      <c r="H272">
        <v>2009</v>
      </c>
      <c r="I272" t="s">
        <v>1756</v>
      </c>
      <c r="J272" t="s">
        <v>1757</v>
      </c>
      <c r="K272" t="s">
        <v>143</v>
      </c>
      <c r="P272" t="s">
        <v>1355</v>
      </c>
      <c r="R272" t="s">
        <v>267</v>
      </c>
      <c r="S272" t="s">
        <v>1758</v>
      </c>
    </row>
    <row r="273" spans="1:19" x14ac:dyDescent="0.2">
      <c r="A273" t="s">
        <v>138</v>
      </c>
      <c r="B273" t="s">
        <v>1759</v>
      </c>
      <c r="C273" t="s">
        <v>1760</v>
      </c>
      <c r="D273" t="s">
        <v>499</v>
      </c>
      <c r="E273">
        <v>150</v>
      </c>
      <c r="F273">
        <v>4</v>
      </c>
      <c r="G273">
        <v>846</v>
      </c>
      <c r="H273">
        <v>2016</v>
      </c>
      <c r="I273" t="s">
        <v>1761</v>
      </c>
      <c r="J273" t="s">
        <v>1762</v>
      </c>
      <c r="K273" t="s">
        <v>143</v>
      </c>
      <c r="P273" t="s">
        <v>1355</v>
      </c>
      <c r="R273" t="s">
        <v>267</v>
      </c>
      <c r="S273" t="s">
        <v>1763</v>
      </c>
    </row>
    <row r="274" spans="1:19" x14ac:dyDescent="0.2">
      <c r="A274" t="s">
        <v>138</v>
      </c>
      <c r="B274" t="s">
        <v>1764</v>
      </c>
      <c r="C274" t="s">
        <v>1765</v>
      </c>
      <c r="D274" t="s">
        <v>817</v>
      </c>
      <c r="E274">
        <v>28</v>
      </c>
      <c r="F274">
        <v>1</v>
      </c>
      <c r="G274">
        <v>87</v>
      </c>
      <c r="H274">
        <v>2006</v>
      </c>
      <c r="I274" t="s">
        <v>1766</v>
      </c>
      <c r="J274" t="s">
        <v>1767</v>
      </c>
      <c r="K274" t="s">
        <v>143</v>
      </c>
      <c r="P274" t="s">
        <v>1355</v>
      </c>
      <c r="R274" t="s">
        <v>267</v>
      </c>
      <c r="S274" t="s">
        <v>1768</v>
      </c>
    </row>
    <row r="275" spans="1:19" x14ac:dyDescent="0.2">
      <c r="A275" t="s">
        <v>138</v>
      </c>
      <c r="B275" t="s">
        <v>1769</v>
      </c>
      <c r="C275" t="s">
        <v>1770</v>
      </c>
      <c r="D275" t="s">
        <v>248</v>
      </c>
      <c r="E275">
        <v>6</v>
      </c>
      <c r="F275">
        <v>1</v>
      </c>
      <c r="G275" t="s">
        <v>1771</v>
      </c>
      <c r="H275">
        <v>2019</v>
      </c>
      <c r="I275" t="s">
        <v>755</v>
      </c>
      <c r="J275" t="s">
        <v>1772</v>
      </c>
      <c r="K275" t="s">
        <v>143</v>
      </c>
      <c r="P275" t="s">
        <v>1355</v>
      </c>
      <c r="R275" t="s">
        <v>267</v>
      </c>
      <c r="S275" t="s">
        <v>1773</v>
      </c>
    </row>
    <row r="276" spans="1:19" x14ac:dyDescent="0.2">
      <c r="A276" t="s">
        <v>138</v>
      </c>
      <c r="B276" t="s">
        <v>1774</v>
      </c>
      <c r="C276" t="s">
        <v>1775</v>
      </c>
      <c r="D276" t="s">
        <v>1776</v>
      </c>
      <c r="E276">
        <v>132</v>
      </c>
      <c r="F276">
        <v>2</v>
      </c>
      <c r="G276">
        <v>349</v>
      </c>
      <c r="H276">
        <v>1994</v>
      </c>
      <c r="I276" t="s">
        <v>1777</v>
      </c>
      <c r="J276" t="s">
        <v>730</v>
      </c>
      <c r="K276" t="s">
        <v>143</v>
      </c>
      <c r="P276" t="s">
        <v>1355</v>
      </c>
      <c r="R276" t="s">
        <v>267</v>
      </c>
      <c r="S276" t="s">
        <v>1778</v>
      </c>
    </row>
    <row r="277" spans="1:19" x14ac:dyDescent="0.2">
      <c r="A277" t="s">
        <v>138</v>
      </c>
      <c r="B277" t="s">
        <v>1779</v>
      </c>
      <c r="C277" t="s">
        <v>1780</v>
      </c>
      <c r="D277" t="s">
        <v>897</v>
      </c>
      <c r="E277">
        <v>82</v>
      </c>
      <c r="F277">
        <v>3</v>
      </c>
      <c r="G277">
        <v>377</v>
      </c>
      <c r="H277">
        <v>1995</v>
      </c>
      <c r="I277" t="s">
        <v>1777</v>
      </c>
      <c r="J277" t="s">
        <v>730</v>
      </c>
      <c r="K277" t="s">
        <v>143</v>
      </c>
      <c r="P277" t="s">
        <v>1355</v>
      </c>
      <c r="R277" t="s">
        <v>267</v>
      </c>
      <c r="S277" t="s">
        <v>1781</v>
      </c>
    </row>
    <row r="278" spans="1:19" x14ac:dyDescent="0.2">
      <c r="A278" t="s">
        <v>138</v>
      </c>
      <c r="B278" t="s">
        <v>1782</v>
      </c>
      <c r="C278" t="s">
        <v>1783</v>
      </c>
      <c r="D278" t="s">
        <v>1784</v>
      </c>
      <c r="E278">
        <v>54</v>
      </c>
      <c r="F278">
        <v>3</v>
      </c>
      <c r="G278">
        <v>331</v>
      </c>
      <c r="H278">
        <v>2004</v>
      </c>
      <c r="I278" t="s">
        <v>1785</v>
      </c>
      <c r="J278" t="s">
        <v>1786</v>
      </c>
      <c r="K278" t="s">
        <v>143</v>
      </c>
      <c r="P278" t="s">
        <v>1355</v>
      </c>
      <c r="R278" t="s">
        <v>267</v>
      </c>
      <c r="S278" t="s">
        <v>1787</v>
      </c>
    </row>
    <row r="279" spans="1:19" x14ac:dyDescent="0.2">
      <c r="A279" t="s">
        <v>138</v>
      </c>
      <c r="B279" t="s">
        <v>1788</v>
      </c>
      <c r="C279" t="s">
        <v>1789</v>
      </c>
      <c r="D279" t="s">
        <v>1790</v>
      </c>
      <c r="E279">
        <v>105</v>
      </c>
      <c r="F279">
        <v>6</v>
      </c>
      <c r="G279">
        <v>1798</v>
      </c>
      <c r="H279">
        <v>2021</v>
      </c>
      <c r="I279" t="s">
        <v>1791</v>
      </c>
      <c r="J279" t="s">
        <v>1792</v>
      </c>
      <c r="K279" t="s">
        <v>143</v>
      </c>
      <c r="P279" t="s">
        <v>1355</v>
      </c>
      <c r="R279" t="s">
        <v>267</v>
      </c>
      <c r="S279" t="s">
        <v>1793</v>
      </c>
    </row>
    <row r="280" spans="1:19" x14ac:dyDescent="0.2">
      <c r="A280" t="s">
        <v>138</v>
      </c>
      <c r="B280" t="s">
        <v>1794</v>
      </c>
      <c r="C280" t="s">
        <v>1795</v>
      </c>
      <c r="D280" t="s">
        <v>1796</v>
      </c>
      <c r="E280">
        <v>108</v>
      </c>
      <c r="F280">
        <v>1</v>
      </c>
      <c r="G280">
        <v>43</v>
      </c>
      <c r="H280">
        <v>1996</v>
      </c>
      <c r="I280" t="s">
        <v>1797</v>
      </c>
      <c r="J280" t="s">
        <v>1798</v>
      </c>
      <c r="K280" t="s">
        <v>143</v>
      </c>
      <c r="P280" t="s">
        <v>1355</v>
      </c>
      <c r="R280" t="s">
        <v>267</v>
      </c>
      <c r="S280" t="s">
        <v>1799</v>
      </c>
    </row>
    <row r="281" spans="1:19"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row>
    <row r="282" spans="1:19" x14ac:dyDescent="0.2">
      <c r="A282" t="s">
        <v>138</v>
      </c>
      <c r="B282" t="s">
        <v>1805</v>
      </c>
      <c r="C282" t="s">
        <v>1806</v>
      </c>
      <c r="D282" t="s">
        <v>1807</v>
      </c>
      <c r="E282">
        <v>61</v>
      </c>
      <c r="F282">
        <v>4</v>
      </c>
      <c r="G282">
        <v>347</v>
      </c>
      <c r="H282">
        <v>2021</v>
      </c>
      <c r="I282" t="s">
        <v>1808</v>
      </c>
      <c r="J282" t="s">
        <v>1809</v>
      </c>
      <c r="K282" t="s">
        <v>143</v>
      </c>
      <c r="P282" t="s">
        <v>1355</v>
      </c>
      <c r="R282" t="s">
        <v>267</v>
      </c>
      <c r="S282" t="s">
        <v>1810</v>
      </c>
    </row>
    <row r="283" spans="1:19" x14ac:dyDescent="0.2">
      <c r="A283" t="s">
        <v>138</v>
      </c>
      <c r="B283" t="s">
        <v>1811</v>
      </c>
      <c r="C283" t="s">
        <v>1812</v>
      </c>
      <c r="D283" t="s">
        <v>1813</v>
      </c>
      <c r="E283">
        <v>5</v>
      </c>
      <c r="F283">
        <v>2</v>
      </c>
      <c r="G283">
        <v>109</v>
      </c>
      <c r="H283">
        <v>2021</v>
      </c>
      <c r="I283" t="s">
        <v>1814</v>
      </c>
      <c r="J283" t="s">
        <v>1815</v>
      </c>
      <c r="K283" t="s">
        <v>143</v>
      </c>
      <c r="P283" t="s">
        <v>1355</v>
      </c>
      <c r="R283" t="s">
        <v>267</v>
      </c>
      <c r="S283" t="s">
        <v>1816</v>
      </c>
    </row>
    <row r="284" spans="1:19" x14ac:dyDescent="0.2">
      <c r="A284" t="s">
        <v>138</v>
      </c>
      <c r="B284" t="s">
        <v>1817</v>
      </c>
      <c r="C284" t="s">
        <v>1818</v>
      </c>
      <c r="D284" t="s">
        <v>1819</v>
      </c>
      <c r="E284">
        <v>21</v>
      </c>
      <c r="G284">
        <v>97</v>
      </c>
      <c r="H284">
        <v>1979</v>
      </c>
      <c r="I284" t="s">
        <v>1655</v>
      </c>
      <c r="J284" t="s">
        <v>1656</v>
      </c>
      <c r="K284" t="s">
        <v>143</v>
      </c>
      <c r="P284" t="s">
        <v>1355</v>
      </c>
      <c r="R284" t="s">
        <v>267</v>
      </c>
      <c r="S284" t="s">
        <v>1820</v>
      </c>
    </row>
    <row r="285" spans="1:19" x14ac:dyDescent="0.2">
      <c r="A285" t="s">
        <v>138</v>
      </c>
      <c r="B285" t="s">
        <v>1821</v>
      </c>
      <c r="C285" t="s">
        <v>1822</v>
      </c>
      <c r="D285" t="s">
        <v>328</v>
      </c>
      <c r="E285">
        <v>5</v>
      </c>
      <c r="F285">
        <v>1</v>
      </c>
      <c r="G285" t="s">
        <v>1823</v>
      </c>
      <c r="H285">
        <v>2018</v>
      </c>
      <c r="I285" t="s">
        <v>1824</v>
      </c>
      <c r="J285" t="s">
        <v>1825</v>
      </c>
      <c r="K285" t="s">
        <v>143</v>
      </c>
      <c r="P285" t="s">
        <v>1355</v>
      </c>
      <c r="R285" t="s">
        <v>267</v>
      </c>
      <c r="S285" t="s">
        <v>1826</v>
      </c>
    </row>
    <row r="286" spans="1:19"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row>
    <row r="287" spans="1:19" x14ac:dyDescent="0.2">
      <c r="A287" t="s">
        <v>138</v>
      </c>
      <c r="B287" t="s">
        <v>1834</v>
      </c>
      <c r="C287" t="s">
        <v>1835</v>
      </c>
      <c r="D287" t="s">
        <v>1055</v>
      </c>
      <c r="E287">
        <v>10</v>
      </c>
      <c r="F287">
        <v>3</v>
      </c>
      <c r="G287">
        <v>26</v>
      </c>
      <c r="H287">
        <v>2012</v>
      </c>
      <c r="I287" t="s">
        <v>1836</v>
      </c>
      <c r="J287" t="s">
        <v>1837</v>
      </c>
      <c r="K287" t="s">
        <v>143</v>
      </c>
      <c r="P287" t="s">
        <v>1355</v>
      </c>
      <c r="R287" t="s">
        <v>267</v>
      </c>
      <c r="S287" t="s">
        <v>1838</v>
      </c>
    </row>
    <row r="288" spans="1:19" x14ac:dyDescent="0.2">
      <c r="A288" t="s">
        <v>138</v>
      </c>
      <c r="B288" t="s">
        <v>1839</v>
      </c>
      <c r="C288" t="s">
        <v>1840</v>
      </c>
      <c r="D288" t="s">
        <v>1841</v>
      </c>
      <c r="E288">
        <v>7</v>
      </c>
      <c r="F288">
        <v>1</v>
      </c>
      <c r="G288">
        <v>20</v>
      </c>
      <c r="H288">
        <v>2013</v>
      </c>
      <c r="I288" t="s">
        <v>1785</v>
      </c>
      <c r="J288" t="s">
        <v>1842</v>
      </c>
      <c r="K288" t="s">
        <v>143</v>
      </c>
      <c r="P288" t="s">
        <v>1355</v>
      </c>
      <c r="R288" t="s">
        <v>267</v>
      </c>
      <c r="S288" t="s">
        <v>1843</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93"/>
  <sheetViews>
    <sheetView tabSelected="1" zoomScale="75" zoomScaleNormal="70" workbookViewId="0">
      <pane ySplit="1" topLeftCell="A2673" activePane="bottomLeft" state="frozen"/>
      <selection activeCell="W1" sqref="W1"/>
      <selection pane="bottomLeft" activeCell="H2693" sqref="A2693:H2693"/>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28*60*60</f>
        <v>100800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9" si="21">28*60*60</f>
        <v>100800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100800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100800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28*60*60</f>
        <v>100800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100800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100800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100800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f t="shared" ref="W2630:W2692" si="22">28*60*60</f>
        <v>100800</v>
      </c>
      <c r="X2630" s="9" t="s">
        <v>1294</v>
      </c>
      <c r="Z2630" s="22">
        <v>12</v>
      </c>
      <c r="AD2630" s="22" t="s">
        <v>1168</v>
      </c>
      <c r="AF2630" s="24" t="s">
        <v>153</v>
      </c>
      <c r="AG2630" t="s">
        <v>3075</v>
      </c>
      <c r="AH2630">
        <f t="shared" si="21"/>
        <v>100800</v>
      </c>
      <c r="AI2630" s="21" t="s">
        <v>153</v>
      </c>
      <c r="AJ2630" s="21" t="s">
        <v>1148</v>
      </c>
      <c r="AK2630" s="21">
        <v>92.438000000000002</v>
      </c>
      <c r="AL2630" s="21" t="s">
        <v>1266</v>
      </c>
      <c r="AM2630">
        <v>0</v>
      </c>
      <c r="AN2630" s="21">
        <v>4</v>
      </c>
      <c r="AO2630" s="21">
        <v>25</v>
      </c>
      <c r="AP2630" s="21">
        <f>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f t="shared" si="22"/>
        <v>100800</v>
      </c>
      <c r="X2631" s="9" t="s">
        <v>1294</v>
      </c>
      <c r="Z2631" s="22">
        <v>12</v>
      </c>
      <c r="AD2631" s="22" t="s">
        <v>1168</v>
      </c>
      <c r="AF2631" s="24" t="s">
        <v>153</v>
      </c>
      <c r="AG2631" t="s">
        <v>3075</v>
      </c>
      <c r="AH2631">
        <f t="shared" si="21"/>
        <v>100800</v>
      </c>
      <c r="AI2631" s="21" t="s">
        <v>153</v>
      </c>
      <c r="AJ2631" s="21" t="s">
        <v>1148</v>
      </c>
      <c r="AK2631" s="21">
        <v>91.430999999999997</v>
      </c>
      <c r="AL2631" s="21" t="s">
        <v>1266</v>
      </c>
      <c r="AM2631">
        <f>95.247-87.403</f>
        <v>7.8439999999999941</v>
      </c>
      <c r="AN2631" s="21">
        <v>4</v>
      </c>
      <c r="AO2631" s="21">
        <v>25</v>
      </c>
      <c r="AP2631" s="21">
        <f>4*7</f>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f t="shared" si="22"/>
        <v>100800</v>
      </c>
      <c r="X2632" s="9" t="s">
        <v>1294</v>
      </c>
      <c r="Z2632" s="22">
        <v>12</v>
      </c>
      <c r="AD2632" s="22" t="s">
        <v>1168</v>
      </c>
      <c r="AF2632" s="24" t="s">
        <v>153</v>
      </c>
      <c r="AG2632" t="s">
        <v>3075</v>
      </c>
      <c r="AH2632">
        <f t="shared" si="21"/>
        <v>100800</v>
      </c>
      <c r="AI2632" s="21" t="s">
        <v>153</v>
      </c>
      <c r="AJ2632" s="21" t="s">
        <v>1148</v>
      </c>
      <c r="AK2632" s="21">
        <v>51.148000000000003</v>
      </c>
      <c r="AL2632" s="21" t="s">
        <v>1266</v>
      </c>
      <c r="AM2632">
        <f>57.297-45.212</f>
        <v>12.084999999999994</v>
      </c>
      <c r="AN2632" s="21">
        <v>4</v>
      </c>
      <c r="AO2632" s="21">
        <v>25</v>
      </c>
      <c r="AP2632" s="21">
        <f>4*7</f>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f t="shared" si="22"/>
        <v>100800</v>
      </c>
      <c r="X2633" s="9" t="s">
        <v>1294</v>
      </c>
      <c r="Z2633" s="22">
        <v>12</v>
      </c>
      <c r="AD2633" s="22" t="s">
        <v>1168</v>
      </c>
      <c r="AF2633" s="24" t="s">
        <v>153</v>
      </c>
      <c r="AG2633" t="s">
        <v>3076</v>
      </c>
      <c r="AH2633">
        <f t="shared" si="21"/>
        <v>100800</v>
      </c>
      <c r="AI2633" s="21" t="s">
        <v>153</v>
      </c>
      <c r="AJ2633" s="21" t="s">
        <v>1148</v>
      </c>
      <c r="AK2633" s="21">
        <v>96.465999999999994</v>
      </c>
      <c r="AL2633" s="21" t="s">
        <v>1266</v>
      </c>
      <c r="AM2633">
        <f>98.428-94.611</f>
        <v>3.8169999999999931</v>
      </c>
      <c r="AN2633" s="21">
        <v>4</v>
      </c>
      <c r="AO2633" s="21">
        <v>25</v>
      </c>
      <c r="AP2633" s="21">
        <f>4*7</f>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f t="shared" si="22"/>
        <v>100800</v>
      </c>
      <c r="X2634" s="9" t="s">
        <v>1294</v>
      </c>
      <c r="Z2634" s="22">
        <v>12</v>
      </c>
      <c r="AD2634" s="22" t="s">
        <v>1168</v>
      </c>
      <c r="AF2634" s="24" t="s">
        <v>153</v>
      </c>
      <c r="AG2634" t="s">
        <v>3076</v>
      </c>
      <c r="AH2634">
        <f t="shared" si="21"/>
        <v>100800</v>
      </c>
      <c r="AI2634" s="21" t="s">
        <v>153</v>
      </c>
      <c r="AJ2634" s="21" t="s">
        <v>1148</v>
      </c>
      <c r="AK2634" s="21">
        <v>96.519000000000005</v>
      </c>
      <c r="AL2634" s="21" t="s">
        <v>1266</v>
      </c>
      <c r="AM2634">
        <f>100.336-92.279</f>
        <v>8.0570000000000022</v>
      </c>
      <c r="AN2634" s="21">
        <v>4</v>
      </c>
      <c r="AO2634" s="21">
        <v>25</v>
      </c>
      <c r="AP2634" s="21">
        <f>4*7</f>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f t="shared" si="22"/>
        <v>100800</v>
      </c>
      <c r="X2635" s="9" t="s">
        <v>1294</v>
      </c>
      <c r="Z2635" s="22">
        <v>12</v>
      </c>
      <c r="AD2635" s="22" t="s">
        <v>1168</v>
      </c>
      <c r="AF2635" s="24" t="s">
        <v>153</v>
      </c>
      <c r="AG2635" t="s">
        <v>3076</v>
      </c>
      <c r="AH2635">
        <f t="shared" si="21"/>
        <v>100800</v>
      </c>
      <c r="AI2635" s="21" t="s">
        <v>153</v>
      </c>
      <c r="AJ2635" s="21" t="s">
        <v>1148</v>
      </c>
      <c r="AK2635" s="21">
        <v>55.124000000000002</v>
      </c>
      <c r="AL2635" s="21" t="s">
        <v>1266</v>
      </c>
      <c r="AM2635">
        <f>59.205-51.148</f>
        <v>8.0569999999999951</v>
      </c>
      <c r="AN2635" s="21">
        <v>4</v>
      </c>
      <c r="AO2635" s="21">
        <v>25</v>
      </c>
      <c r="AP2635" s="21">
        <f>4*7</f>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f t="shared" si="22"/>
        <v>100800</v>
      </c>
      <c r="X2636" s="9" t="s">
        <v>1294</v>
      </c>
      <c r="Z2636" s="22">
        <v>12</v>
      </c>
      <c r="AD2636" s="22" t="s">
        <v>1168</v>
      </c>
      <c r="AF2636" s="24" t="s">
        <v>153</v>
      </c>
      <c r="AG2636" t="s">
        <v>1160</v>
      </c>
      <c r="AH2636">
        <f t="shared" si="21"/>
        <v>100800</v>
      </c>
      <c r="AI2636" s="21" t="s">
        <v>153</v>
      </c>
      <c r="AJ2636" s="21" t="s">
        <v>1148</v>
      </c>
      <c r="AK2636" s="21">
        <v>89.522999999999996</v>
      </c>
      <c r="AL2636" s="21" t="s">
        <v>1266</v>
      </c>
      <c r="AM2636">
        <f>94.399-84.435</f>
        <v>9.9639999999999986</v>
      </c>
      <c r="AN2636" s="21">
        <v>4</v>
      </c>
      <c r="AO2636" s="21">
        <v>25</v>
      </c>
      <c r="AP2636" s="21">
        <f>4*7</f>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f t="shared" si="22"/>
        <v>100800</v>
      </c>
      <c r="X2637" s="9" t="s">
        <v>1294</v>
      </c>
      <c r="Z2637" s="22">
        <v>12</v>
      </c>
      <c r="AD2637" s="22" t="s">
        <v>1168</v>
      </c>
      <c r="AF2637" s="24" t="s">
        <v>153</v>
      </c>
      <c r="AG2637" t="s">
        <v>1160</v>
      </c>
      <c r="AH2637">
        <f t="shared" si="21"/>
        <v>100800</v>
      </c>
      <c r="AI2637" s="21" t="s">
        <v>153</v>
      </c>
      <c r="AJ2637" s="21" t="s">
        <v>1148</v>
      </c>
      <c r="AK2637" s="21">
        <v>96.519000000000005</v>
      </c>
      <c r="AL2637" s="21" t="s">
        <v>1266</v>
      </c>
      <c r="AM2637">
        <f>98.428-94.399</f>
        <v>4.0289999999999964</v>
      </c>
      <c r="AN2637" s="21">
        <v>4</v>
      </c>
      <c r="AO2637" s="21">
        <v>25</v>
      </c>
      <c r="AP2637" s="21">
        <f>4*7</f>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f t="shared" si="22"/>
        <v>100800</v>
      </c>
      <c r="X2638" s="9" t="s">
        <v>1294</v>
      </c>
      <c r="Z2638" s="22">
        <v>12</v>
      </c>
      <c r="AD2638" s="22" t="s">
        <v>1168</v>
      </c>
      <c r="AF2638" s="24" t="s">
        <v>153</v>
      </c>
      <c r="AG2638" t="s">
        <v>1160</v>
      </c>
      <c r="AH2638">
        <f t="shared" si="21"/>
        <v>100800</v>
      </c>
      <c r="AI2638" s="21" t="s">
        <v>153</v>
      </c>
      <c r="AJ2638" s="21" t="s">
        <v>1148</v>
      </c>
      <c r="AK2638" s="21">
        <v>47.332000000000001</v>
      </c>
      <c r="AL2638" s="21" t="s">
        <v>1266</v>
      </c>
      <c r="AM2638">
        <f>56.449-38.004</f>
        <v>18.445</v>
      </c>
      <c r="AN2638" s="21">
        <v>4</v>
      </c>
      <c r="AO2638" s="21">
        <v>25</v>
      </c>
      <c r="AP2638" s="21">
        <f>4*7</f>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f t="shared" si="22"/>
        <v>100800</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f t="shared" si="22"/>
        <v>100800</v>
      </c>
      <c r="X2640" s="9" t="s">
        <v>1294</v>
      </c>
      <c r="Z2640" s="22">
        <v>12</v>
      </c>
      <c r="AD2640" s="22" t="s">
        <v>1168</v>
      </c>
      <c r="AF2640" s="24" t="s">
        <v>153</v>
      </c>
      <c r="AG2640" t="s">
        <v>3082</v>
      </c>
      <c r="AH2640">
        <f>60*60</f>
        <v>3600</v>
      </c>
      <c r="AI2640" s="21" t="s">
        <v>153</v>
      </c>
      <c r="AJ2640" s="21" t="s">
        <v>1148</v>
      </c>
      <c r="AK2640" s="21">
        <v>0</v>
      </c>
      <c r="AL2640" s="21" t="s">
        <v>1266</v>
      </c>
      <c r="AM2640">
        <v>0</v>
      </c>
      <c r="AN2640" s="21">
        <v>4</v>
      </c>
      <c r="AO2640" s="21">
        <v>25</v>
      </c>
      <c r="AP2640" s="21">
        <f>60*60</f>
        <v>3600</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f t="shared" si="22"/>
        <v>100800</v>
      </c>
      <c r="X2641" s="9" t="s">
        <v>1294</v>
      </c>
      <c r="Z2641" s="22">
        <v>12</v>
      </c>
      <c r="AD2641" s="22" t="s">
        <v>1168</v>
      </c>
      <c r="AF2641" s="24" t="s">
        <v>153</v>
      </c>
      <c r="AG2641" t="s">
        <v>3082</v>
      </c>
      <c r="AH2641">
        <f>60*60*2</f>
        <v>7200</v>
      </c>
      <c r="AI2641" s="21" t="s">
        <v>153</v>
      </c>
      <c r="AJ2641" s="21" t="s">
        <v>1148</v>
      </c>
      <c r="AK2641" s="21">
        <v>0</v>
      </c>
      <c r="AL2641" s="21" t="s">
        <v>1266</v>
      </c>
      <c r="AM2641">
        <v>0</v>
      </c>
      <c r="AN2641" s="21">
        <v>4</v>
      </c>
      <c r="AO2641" s="21">
        <v>25</v>
      </c>
      <c r="AP2641" s="21">
        <f>60*60*2</f>
        <v>7200</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f t="shared" si="22"/>
        <v>100800</v>
      </c>
      <c r="X2642" s="9" t="s">
        <v>1294</v>
      </c>
      <c r="Z2642" s="22">
        <v>12</v>
      </c>
      <c r="AD2642" s="22" t="s">
        <v>1168</v>
      </c>
      <c r="AF2642" s="24" t="s">
        <v>153</v>
      </c>
      <c r="AG2642" t="s">
        <v>3082</v>
      </c>
      <c r="AH2642">
        <f>60*60*3</f>
        <v>10800</v>
      </c>
      <c r="AI2642" s="21" t="s">
        <v>153</v>
      </c>
      <c r="AJ2642" s="21" t="s">
        <v>1148</v>
      </c>
      <c r="AK2642" s="21">
        <v>0</v>
      </c>
      <c r="AL2642" s="21" t="s">
        <v>1266</v>
      </c>
      <c r="AM2642">
        <v>0</v>
      </c>
      <c r="AN2642" s="21">
        <v>4</v>
      </c>
      <c r="AO2642" s="21">
        <v>25</v>
      </c>
      <c r="AP2642" s="21">
        <f>60*60*3</f>
        <v>10800</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f t="shared" si="22"/>
        <v>100800</v>
      </c>
      <c r="X2643" s="9" t="s">
        <v>1294</v>
      </c>
      <c r="Z2643" s="22">
        <v>12</v>
      </c>
      <c r="AD2643" s="22" t="s">
        <v>1168</v>
      </c>
      <c r="AF2643" s="24" t="s">
        <v>153</v>
      </c>
      <c r="AG2643" t="s">
        <v>3082</v>
      </c>
      <c r="AH2643">
        <f>60*60*4</f>
        <v>14400</v>
      </c>
      <c r="AI2643" s="21" t="s">
        <v>153</v>
      </c>
      <c r="AJ2643" s="21" t="s">
        <v>1148</v>
      </c>
      <c r="AK2643" s="21">
        <v>0</v>
      </c>
      <c r="AL2643" s="21" t="s">
        <v>1266</v>
      </c>
      <c r="AM2643">
        <v>0</v>
      </c>
      <c r="AN2643" s="21">
        <v>4</v>
      </c>
      <c r="AO2643" s="21">
        <v>25</v>
      </c>
      <c r="AP2643" s="21">
        <f>60*60*4</f>
        <v>14400</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f t="shared" si="22"/>
        <v>100800</v>
      </c>
      <c r="X2644" s="9" t="s">
        <v>1294</v>
      </c>
      <c r="Z2644" s="22">
        <v>12</v>
      </c>
      <c r="AD2644" s="22" t="s">
        <v>1168</v>
      </c>
      <c r="AF2644" s="24" t="s">
        <v>153</v>
      </c>
      <c r="AG2644" t="s">
        <v>3082</v>
      </c>
      <c r="AH2644">
        <f>60*60*5</f>
        <v>18000</v>
      </c>
      <c r="AI2644" s="21" t="s">
        <v>153</v>
      </c>
      <c r="AJ2644" s="21" t="s">
        <v>1148</v>
      </c>
      <c r="AK2644" s="21">
        <v>0</v>
      </c>
      <c r="AL2644" s="21" t="s">
        <v>1266</v>
      </c>
      <c r="AM2644">
        <v>0</v>
      </c>
      <c r="AN2644" s="21">
        <v>4</v>
      </c>
      <c r="AO2644" s="21">
        <v>25</v>
      </c>
      <c r="AP2644" s="21">
        <f>60*60*5</f>
        <v>18000</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f t="shared" si="22"/>
        <v>100800</v>
      </c>
      <c r="X2645" s="9" t="s">
        <v>1294</v>
      </c>
      <c r="Z2645" s="22">
        <v>12</v>
      </c>
      <c r="AD2645" s="22" t="s">
        <v>1168</v>
      </c>
      <c r="AF2645" s="24" t="s">
        <v>153</v>
      </c>
      <c r="AG2645" t="s">
        <v>3082</v>
      </c>
      <c r="AH2645">
        <f>60*60*6</f>
        <v>21600</v>
      </c>
      <c r="AI2645" s="21" t="s">
        <v>153</v>
      </c>
      <c r="AJ2645" s="21" t="s">
        <v>1148</v>
      </c>
      <c r="AK2645" s="21">
        <v>0</v>
      </c>
      <c r="AL2645" s="21" t="s">
        <v>1266</v>
      </c>
      <c r="AM2645">
        <v>0</v>
      </c>
      <c r="AN2645" s="21">
        <v>4</v>
      </c>
      <c r="AO2645" s="21">
        <v>25</v>
      </c>
      <c r="AP2645" s="21">
        <f>60*60*6</f>
        <v>21600</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f t="shared" si="22"/>
        <v>100800</v>
      </c>
      <c r="X2646" s="9" t="s">
        <v>1294</v>
      </c>
      <c r="Z2646" s="22">
        <v>12</v>
      </c>
      <c r="AD2646" s="22" t="s">
        <v>1168</v>
      </c>
      <c r="AF2646" s="24" t="s">
        <v>153</v>
      </c>
      <c r="AG2646" t="s">
        <v>3082</v>
      </c>
      <c r="AH2646">
        <f>60*60*7</f>
        <v>25200</v>
      </c>
      <c r="AI2646" s="21" t="s">
        <v>153</v>
      </c>
      <c r="AJ2646" s="21" t="s">
        <v>1148</v>
      </c>
      <c r="AK2646" s="21">
        <v>0</v>
      </c>
      <c r="AL2646" s="21" t="s">
        <v>1266</v>
      </c>
      <c r="AM2646">
        <v>0</v>
      </c>
      <c r="AN2646" s="21">
        <v>4</v>
      </c>
      <c r="AO2646" s="21">
        <v>25</v>
      </c>
      <c r="AP2646" s="21">
        <f>60*60*7</f>
        <v>25200</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f t="shared" si="22"/>
        <v>100800</v>
      </c>
      <c r="X2647" s="9" t="s">
        <v>1294</v>
      </c>
      <c r="Z2647" s="22">
        <v>12</v>
      </c>
      <c r="AD2647" s="22" t="s">
        <v>1168</v>
      </c>
      <c r="AF2647" s="24" t="s">
        <v>153</v>
      </c>
      <c r="AG2647" t="s">
        <v>3082</v>
      </c>
      <c r="AH2647">
        <f>60*60*8</f>
        <v>28800</v>
      </c>
      <c r="AI2647" s="21" t="s">
        <v>153</v>
      </c>
      <c r="AJ2647" s="21" t="s">
        <v>1148</v>
      </c>
      <c r="AK2647" s="21">
        <v>0</v>
      </c>
      <c r="AL2647" s="21" t="s">
        <v>1266</v>
      </c>
      <c r="AM2647">
        <v>0</v>
      </c>
      <c r="AN2647" s="21">
        <v>4</v>
      </c>
      <c r="AO2647" s="21">
        <v>25</v>
      </c>
      <c r="AP2647" s="21">
        <f>60*60*8</f>
        <v>28800</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f t="shared" si="22"/>
        <v>100800</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f>60*60*9</f>
        <v>32400</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f t="shared" si="22"/>
        <v>100800</v>
      </c>
      <c r="X2649" s="9" t="s">
        <v>1294</v>
      </c>
      <c r="Z2649" s="22">
        <v>12</v>
      </c>
      <c r="AD2649" s="22" t="s">
        <v>1168</v>
      </c>
      <c r="AF2649" s="24" t="s">
        <v>153</v>
      </c>
      <c r="AG2649" t="s">
        <v>3082</v>
      </c>
      <c r="AH2649">
        <f>60*60*10</f>
        <v>36000</v>
      </c>
      <c r="AI2649" s="21" t="s">
        <v>153</v>
      </c>
      <c r="AJ2649" s="21" t="s">
        <v>1148</v>
      </c>
      <c r="AK2649" s="21">
        <v>0</v>
      </c>
      <c r="AL2649" s="21" t="s">
        <v>1266</v>
      </c>
      <c r="AM2649">
        <v>0</v>
      </c>
      <c r="AN2649" s="21">
        <v>4</v>
      </c>
      <c r="AO2649" s="21">
        <v>25</v>
      </c>
      <c r="AP2649" s="21">
        <f>60*60*10</f>
        <v>36000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f t="shared" si="22"/>
        <v>100800</v>
      </c>
      <c r="X2650" s="9" t="s">
        <v>1294</v>
      </c>
      <c r="Z2650" s="22">
        <v>12</v>
      </c>
      <c r="AD2650" s="22" t="s">
        <v>1168</v>
      </c>
      <c r="AF2650" s="24" t="s">
        <v>153</v>
      </c>
      <c r="AG2650" t="s">
        <v>3082</v>
      </c>
      <c r="AH2650">
        <f>60*60*11</f>
        <v>39600</v>
      </c>
      <c r="AI2650" s="21" t="s">
        <v>153</v>
      </c>
      <c r="AJ2650" s="21" t="s">
        <v>1148</v>
      </c>
      <c r="AK2650" s="21">
        <v>0</v>
      </c>
      <c r="AL2650" s="21" t="s">
        <v>1266</v>
      </c>
      <c r="AM2650">
        <v>0</v>
      </c>
      <c r="AN2650" s="21">
        <v>4</v>
      </c>
      <c r="AO2650" s="21">
        <v>25</v>
      </c>
      <c r="AP2650" s="21">
        <f>60*60*11</f>
        <v>39600</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f t="shared" si="22"/>
        <v>100800</v>
      </c>
      <c r="X2651" s="9" t="s">
        <v>1294</v>
      </c>
      <c r="Z2651" s="22">
        <v>12</v>
      </c>
      <c r="AD2651" s="22" t="s">
        <v>1168</v>
      </c>
      <c r="AF2651" s="24" t="s">
        <v>153</v>
      </c>
      <c r="AG2651" t="s">
        <v>3082</v>
      </c>
      <c r="AH2651">
        <f>60*60*12</f>
        <v>43200</v>
      </c>
      <c r="AI2651" s="21" t="s">
        <v>153</v>
      </c>
      <c r="AJ2651" s="21" t="s">
        <v>1148</v>
      </c>
      <c r="AK2651" s="21">
        <v>0</v>
      </c>
      <c r="AL2651" s="21" t="s">
        <v>1266</v>
      </c>
      <c r="AM2651">
        <v>0</v>
      </c>
      <c r="AN2651" s="21">
        <v>4</v>
      </c>
      <c r="AO2651" s="21">
        <v>25</v>
      </c>
      <c r="AP2651" s="21">
        <f>60*60*12</f>
        <v>43200</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f t="shared" si="22"/>
        <v>100800</v>
      </c>
      <c r="X2652" s="9" t="s">
        <v>1294</v>
      </c>
      <c r="Z2652" s="22">
        <v>12</v>
      </c>
      <c r="AD2652" s="22" t="s">
        <v>1168</v>
      </c>
      <c r="AF2652" s="24" t="s">
        <v>153</v>
      </c>
      <c r="AG2652" t="s">
        <v>3082</v>
      </c>
      <c r="AH2652">
        <f>60*60*13</f>
        <v>46800</v>
      </c>
      <c r="AI2652" s="21" t="s">
        <v>153</v>
      </c>
      <c r="AJ2652" s="21" t="s">
        <v>1148</v>
      </c>
      <c r="AK2652" s="21">
        <v>0</v>
      </c>
      <c r="AL2652" s="21" t="s">
        <v>1266</v>
      </c>
      <c r="AM2652">
        <v>0</v>
      </c>
      <c r="AN2652" s="21">
        <v>4</v>
      </c>
      <c r="AO2652" s="21">
        <v>25</v>
      </c>
      <c r="AP2652" s="21">
        <f>60*60*13</f>
        <v>46800</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f t="shared" si="22"/>
        <v>100800</v>
      </c>
      <c r="X2653" s="9" t="s">
        <v>1294</v>
      </c>
      <c r="Z2653" s="22">
        <v>12</v>
      </c>
      <c r="AD2653" s="22" t="s">
        <v>1168</v>
      </c>
      <c r="AF2653" s="24" t="s">
        <v>153</v>
      </c>
      <c r="AG2653" t="s">
        <v>3082</v>
      </c>
      <c r="AH2653">
        <f>60*60*14</f>
        <v>50400</v>
      </c>
      <c r="AI2653" s="21" t="s">
        <v>153</v>
      </c>
      <c r="AJ2653" s="21" t="s">
        <v>1148</v>
      </c>
      <c r="AK2653" s="21">
        <v>0</v>
      </c>
      <c r="AL2653" s="21" t="s">
        <v>1266</v>
      </c>
      <c r="AM2653">
        <v>0</v>
      </c>
      <c r="AN2653" s="21">
        <v>4</v>
      </c>
      <c r="AO2653" s="21">
        <v>25</v>
      </c>
      <c r="AP2653" s="21">
        <f>60*60*14</f>
        <v>50400</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f t="shared" si="22"/>
        <v>100800</v>
      </c>
      <c r="X2654" s="9" t="s">
        <v>1294</v>
      </c>
      <c r="Z2654" s="22">
        <v>12</v>
      </c>
      <c r="AD2654" s="22" t="s">
        <v>1168</v>
      </c>
      <c r="AF2654" s="24" t="s">
        <v>153</v>
      </c>
      <c r="AG2654" t="s">
        <v>3082</v>
      </c>
      <c r="AH2654">
        <f>60*60*15</f>
        <v>54000</v>
      </c>
      <c r="AI2654" s="21" t="s">
        <v>153</v>
      </c>
      <c r="AJ2654" s="21" t="s">
        <v>1148</v>
      </c>
      <c r="AK2654" s="21">
        <v>0</v>
      </c>
      <c r="AL2654" s="21" t="s">
        <v>1266</v>
      </c>
      <c r="AM2654">
        <v>0</v>
      </c>
      <c r="AN2654" s="21">
        <v>4</v>
      </c>
      <c r="AO2654" s="21">
        <v>25</v>
      </c>
      <c r="AP2654" s="21">
        <f>60*60*15</f>
        <v>54000</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f t="shared" si="22"/>
        <v>100800</v>
      </c>
      <c r="X2655" s="9" t="s">
        <v>1294</v>
      </c>
      <c r="Z2655" s="22">
        <v>12</v>
      </c>
      <c r="AD2655" s="22" t="s">
        <v>1168</v>
      </c>
      <c r="AF2655" s="24" t="s">
        <v>153</v>
      </c>
      <c r="AG2655" t="s">
        <v>3082</v>
      </c>
      <c r="AH2655">
        <f>60*60*16</f>
        <v>57600</v>
      </c>
      <c r="AI2655" s="21" t="s">
        <v>153</v>
      </c>
      <c r="AJ2655" s="21" t="s">
        <v>1148</v>
      </c>
      <c r="AK2655" s="21">
        <v>0</v>
      </c>
      <c r="AL2655" s="21" t="s">
        <v>1266</v>
      </c>
      <c r="AM2655">
        <v>0</v>
      </c>
      <c r="AN2655" s="21">
        <v>4</v>
      </c>
      <c r="AO2655" s="21">
        <v>25</v>
      </c>
      <c r="AP2655" s="21">
        <f>60*60*16</f>
        <v>57600</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f t="shared" si="22"/>
        <v>100800</v>
      </c>
      <c r="X2656" s="9" t="s">
        <v>1294</v>
      </c>
      <c r="Z2656" s="22">
        <v>12</v>
      </c>
      <c r="AD2656" s="22" t="s">
        <v>1168</v>
      </c>
      <c r="AF2656" s="24" t="s">
        <v>153</v>
      </c>
      <c r="AG2656" t="s">
        <v>3082</v>
      </c>
      <c r="AH2656">
        <f>60*60*17</f>
        <v>61200</v>
      </c>
      <c r="AI2656" s="21" t="s">
        <v>153</v>
      </c>
      <c r="AJ2656" s="21" t="s">
        <v>1148</v>
      </c>
      <c r="AK2656" s="21">
        <v>0</v>
      </c>
      <c r="AL2656" s="21" t="s">
        <v>1266</v>
      </c>
      <c r="AM2656">
        <v>0</v>
      </c>
      <c r="AN2656" s="21">
        <v>4</v>
      </c>
      <c r="AO2656" s="21">
        <v>25</v>
      </c>
      <c r="AP2656" s="21">
        <f>60*60*17</f>
        <v>61200</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f t="shared" si="22"/>
        <v>100800</v>
      </c>
      <c r="X2657" s="9" t="s">
        <v>1294</v>
      </c>
      <c r="Z2657" s="22">
        <v>12</v>
      </c>
      <c r="AD2657" s="22" t="s">
        <v>1168</v>
      </c>
      <c r="AF2657" s="24" t="s">
        <v>153</v>
      </c>
      <c r="AG2657" t="s">
        <v>3082</v>
      </c>
      <c r="AH2657">
        <f>60*60*18</f>
        <v>64800</v>
      </c>
      <c r="AI2657" s="21" t="s">
        <v>153</v>
      </c>
      <c r="AJ2657" s="21" t="s">
        <v>1148</v>
      </c>
      <c r="AK2657" s="21">
        <v>6.6520000000000001</v>
      </c>
      <c r="AL2657" s="21" t="s">
        <v>1266</v>
      </c>
      <c r="AM2657">
        <f>10.478-3</f>
        <v>7.4779999999999998</v>
      </c>
      <c r="AN2657" s="21">
        <v>4</v>
      </c>
      <c r="AO2657" s="21">
        <v>25</v>
      </c>
      <c r="AP2657" s="21">
        <f>60*60*18</f>
        <v>64800</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f t="shared" si="22"/>
        <v>100800</v>
      </c>
      <c r="X2658" s="9" t="s">
        <v>1294</v>
      </c>
      <c r="Z2658" s="22">
        <v>12</v>
      </c>
      <c r="AD2658" s="22" t="s">
        <v>1168</v>
      </c>
      <c r="AF2658" s="24" t="s">
        <v>153</v>
      </c>
      <c r="AG2658" t="s">
        <v>3082</v>
      </c>
      <c r="AH2658">
        <f>60*60*19</f>
        <v>68400</v>
      </c>
      <c r="AI2658" s="21" t="s">
        <v>153</v>
      </c>
      <c r="AJ2658" s="21" t="s">
        <v>1148</v>
      </c>
      <c r="AK2658" s="21">
        <v>12.522</v>
      </c>
      <c r="AL2658" s="21" t="s">
        <v>1266</v>
      </c>
      <c r="AM2658">
        <f>15.348-9.609</f>
        <v>5.7390000000000008</v>
      </c>
      <c r="AN2658" s="21">
        <v>4</v>
      </c>
      <c r="AO2658" s="21">
        <v>25</v>
      </c>
      <c r="AP2658" s="21">
        <f>60*60*19</f>
        <v>68400</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f t="shared" si="22"/>
        <v>100800</v>
      </c>
      <c r="X2659" s="9" t="s">
        <v>1294</v>
      </c>
      <c r="Z2659" s="22">
        <v>12</v>
      </c>
      <c r="AD2659" s="22" t="s">
        <v>1168</v>
      </c>
      <c r="AF2659" s="24" t="s">
        <v>153</v>
      </c>
      <c r="AG2659" t="s">
        <v>3082</v>
      </c>
      <c r="AH2659">
        <f>60*60*20</f>
        <v>72000</v>
      </c>
      <c r="AI2659" s="21" t="s">
        <v>153</v>
      </c>
      <c r="AJ2659" s="21" t="s">
        <v>1148</v>
      </c>
      <c r="AK2659" s="21">
        <v>40.738999999999997</v>
      </c>
      <c r="AL2659" s="21" t="s">
        <v>1266</v>
      </c>
      <c r="AM2659">
        <f>47.522-34.13</f>
        <v>13.391999999999996</v>
      </c>
      <c r="AN2659" s="21">
        <v>4</v>
      </c>
      <c r="AO2659" s="21">
        <v>25</v>
      </c>
      <c r="AP2659" s="21">
        <f>60*60*20</f>
        <v>72000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f t="shared" si="22"/>
        <v>100800</v>
      </c>
      <c r="X2660" s="9" t="s">
        <v>1294</v>
      </c>
      <c r="Z2660" s="22">
        <v>12</v>
      </c>
      <c r="AD2660" s="22" t="s">
        <v>1168</v>
      </c>
      <c r="AF2660" s="24" t="s">
        <v>153</v>
      </c>
      <c r="AG2660" t="s">
        <v>3082</v>
      </c>
      <c r="AH2660">
        <f>60*60*21</f>
        <v>75600</v>
      </c>
      <c r="AI2660" s="21" t="s">
        <v>153</v>
      </c>
      <c r="AJ2660" s="21" t="s">
        <v>1148</v>
      </c>
      <c r="AK2660" s="21">
        <v>43.695999999999998</v>
      </c>
      <c r="AL2660" s="21" t="s">
        <v>1266</v>
      </c>
      <c r="AM2660">
        <f>51.174-36.217</f>
        <v>14.957000000000001</v>
      </c>
      <c r="AN2660" s="21">
        <v>4</v>
      </c>
      <c r="AO2660" s="21">
        <v>25</v>
      </c>
      <c r="AP2660" s="21">
        <f>60*60*21</f>
        <v>75600</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f t="shared" si="22"/>
        <v>100800</v>
      </c>
      <c r="X2661" s="9" t="s">
        <v>1294</v>
      </c>
      <c r="Z2661" s="22">
        <v>12</v>
      </c>
      <c r="AD2661" s="22" t="s">
        <v>1168</v>
      </c>
      <c r="AF2661" s="24" t="s">
        <v>153</v>
      </c>
      <c r="AG2661" t="s">
        <v>3082</v>
      </c>
      <c r="AH2661">
        <f>60*60*23</f>
        <v>82800</v>
      </c>
      <c r="AI2661" s="21" t="s">
        <v>153</v>
      </c>
      <c r="AJ2661" s="21" t="s">
        <v>1148</v>
      </c>
      <c r="AK2661" s="21">
        <v>68.87</v>
      </c>
      <c r="AL2661" s="21" t="s">
        <v>1266</v>
      </c>
      <c r="AM2661">
        <f>73.609-64.391</f>
        <v>9.2179999999999893</v>
      </c>
      <c r="AN2661" s="21">
        <v>4</v>
      </c>
      <c r="AO2661" s="21">
        <v>25</v>
      </c>
      <c r="AP2661" s="21">
        <f>60*60*23</f>
        <v>82800</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f t="shared" si="22"/>
        <v>100800</v>
      </c>
      <c r="X2662" s="9" t="s">
        <v>1294</v>
      </c>
      <c r="Z2662" s="22">
        <v>12</v>
      </c>
      <c r="AD2662" s="22" t="s">
        <v>1168</v>
      </c>
      <c r="AF2662" s="24" t="s">
        <v>153</v>
      </c>
      <c r="AG2662" t="s">
        <v>3082</v>
      </c>
      <c r="AH2662">
        <f>60*60*25</f>
        <v>90000</v>
      </c>
      <c r="AI2662" s="21" t="s">
        <v>153</v>
      </c>
      <c r="AJ2662" s="21" t="s">
        <v>1148</v>
      </c>
      <c r="AK2662" s="21">
        <v>80.739000000000004</v>
      </c>
      <c r="AL2662" s="21" t="s">
        <v>1266</v>
      </c>
      <c r="AM2662">
        <f>84.043-77.261</f>
        <v>6.7820000000000107</v>
      </c>
      <c r="AN2662" s="21">
        <v>4</v>
      </c>
      <c r="AO2662" s="21">
        <v>25</v>
      </c>
      <c r="AP2662" s="21">
        <f>60*60*25</f>
        <v>90000</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f t="shared" si="22"/>
        <v>100800</v>
      </c>
      <c r="X2663" s="9" t="s">
        <v>1294</v>
      </c>
      <c r="Z2663" s="22">
        <v>12</v>
      </c>
      <c r="AD2663" s="22" t="s">
        <v>1168</v>
      </c>
      <c r="AF2663" s="24" t="s">
        <v>153</v>
      </c>
      <c r="AG2663" t="s">
        <v>3082</v>
      </c>
      <c r="AH2663">
        <f>60*60*26</f>
        <v>93600</v>
      </c>
      <c r="AI2663" s="21" t="s">
        <v>153</v>
      </c>
      <c r="AJ2663" s="21" t="s">
        <v>1148</v>
      </c>
      <c r="AK2663" s="21">
        <v>80.564999999999998</v>
      </c>
      <c r="AL2663" s="21" t="s">
        <v>1266</v>
      </c>
      <c r="AM2663">
        <f>84.043-77.261</f>
        <v>6.7820000000000107</v>
      </c>
      <c r="AN2663" s="21">
        <v>4</v>
      </c>
      <c r="AO2663" s="21">
        <v>25</v>
      </c>
      <c r="AP2663" s="21">
        <f>60*60*26</f>
        <v>93600</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f t="shared" si="22"/>
        <v>100800</v>
      </c>
      <c r="X2664" s="9" t="s">
        <v>1294</v>
      </c>
      <c r="Z2664" s="22">
        <v>12</v>
      </c>
      <c r="AD2664" s="22" t="s">
        <v>1168</v>
      </c>
      <c r="AF2664" s="24" t="s">
        <v>153</v>
      </c>
      <c r="AG2664" t="s">
        <v>3082</v>
      </c>
      <c r="AH2664">
        <f>60*60*27</f>
        <v>97200</v>
      </c>
      <c r="AI2664" s="21" t="s">
        <v>153</v>
      </c>
      <c r="AJ2664" s="21" t="s">
        <v>1148</v>
      </c>
      <c r="AK2664" s="21">
        <v>82.652000000000001</v>
      </c>
      <c r="AL2664" s="21" t="s">
        <v>1266</v>
      </c>
      <c r="AM2664">
        <f>86.304-79</f>
        <v>7.304000000000002</v>
      </c>
      <c r="AN2664" s="21">
        <v>4</v>
      </c>
      <c r="AO2664" s="21">
        <v>25</v>
      </c>
      <c r="AP2664" s="21">
        <f>60*60*27</f>
        <v>97200</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f t="shared" si="22"/>
        <v>100800</v>
      </c>
      <c r="X2665" s="9" t="s">
        <v>1294</v>
      </c>
      <c r="Z2665" s="22">
        <v>12</v>
      </c>
      <c r="AD2665" s="22" t="s">
        <v>1168</v>
      </c>
      <c r="AF2665" s="24" t="s">
        <v>153</v>
      </c>
      <c r="AG2665" t="s">
        <v>3082</v>
      </c>
      <c r="AH2665">
        <f>60*60*28</f>
        <v>100800</v>
      </c>
      <c r="AI2665" s="21" t="s">
        <v>153</v>
      </c>
      <c r="AJ2665" s="21" t="s">
        <v>1148</v>
      </c>
      <c r="AK2665" s="21">
        <v>83.522000000000006</v>
      </c>
      <c r="AL2665" s="21" t="s">
        <v>1266</v>
      </c>
      <c r="AM2665">
        <f>86.304-80.739</f>
        <v>5.5649999999999977</v>
      </c>
      <c r="AN2665" s="21">
        <v>4</v>
      </c>
      <c r="AO2665" s="21">
        <v>25</v>
      </c>
      <c r="AP2665" s="21">
        <f>60*60*28</f>
        <v>100800</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f t="shared" si="22"/>
        <v>100800</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f t="shared" si="22"/>
        <v>100800</v>
      </c>
      <c r="X2667" s="9" t="s">
        <v>1294</v>
      </c>
      <c r="Z2667" s="22">
        <v>12</v>
      </c>
      <c r="AD2667" s="22" t="s">
        <v>1168</v>
      </c>
      <c r="AF2667" s="24" t="s">
        <v>153</v>
      </c>
      <c r="AG2667" t="s">
        <v>3085</v>
      </c>
      <c r="AH2667">
        <f>60*60</f>
        <v>3600</v>
      </c>
      <c r="AI2667" s="21" t="s">
        <v>153</v>
      </c>
      <c r="AJ2667" s="21" t="s">
        <v>1148</v>
      </c>
      <c r="AK2667" s="21">
        <v>0</v>
      </c>
      <c r="AL2667" s="21" t="s">
        <v>1266</v>
      </c>
      <c r="AM2667">
        <v>0</v>
      </c>
      <c r="AN2667" s="21">
        <v>4</v>
      </c>
      <c r="AO2667" s="21">
        <v>25</v>
      </c>
      <c r="AP2667" s="21">
        <f>60*60</f>
        <v>3600</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f t="shared" si="22"/>
        <v>100800</v>
      </c>
      <c r="X2668" s="9" t="s">
        <v>1294</v>
      </c>
      <c r="Z2668" s="22">
        <v>12</v>
      </c>
      <c r="AD2668" s="22" t="s">
        <v>1168</v>
      </c>
      <c r="AF2668" s="24" t="s">
        <v>153</v>
      </c>
      <c r="AG2668" t="s">
        <v>3085</v>
      </c>
      <c r="AH2668">
        <f>60*60*2</f>
        <v>7200</v>
      </c>
      <c r="AI2668" s="21" t="s">
        <v>153</v>
      </c>
      <c r="AJ2668" s="21" t="s">
        <v>1148</v>
      </c>
      <c r="AK2668" s="21">
        <v>0</v>
      </c>
      <c r="AL2668" s="21" t="s">
        <v>1266</v>
      </c>
      <c r="AM2668">
        <v>0</v>
      </c>
      <c r="AN2668" s="21">
        <v>4</v>
      </c>
      <c r="AO2668" s="21">
        <v>25</v>
      </c>
      <c r="AP2668" s="21">
        <f>60*60*2</f>
        <v>7200</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f t="shared" si="22"/>
        <v>100800</v>
      </c>
      <c r="X2669" s="9" t="s">
        <v>1294</v>
      </c>
      <c r="Z2669" s="22">
        <v>12</v>
      </c>
      <c r="AD2669" s="22" t="s">
        <v>1168</v>
      </c>
      <c r="AF2669" s="24" t="s">
        <v>153</v>
      </c>
      <c r="AG2669" t="s">
        <v>3085</v>
      </c>
      <c r="AH2669">
        <f>60*60*3</f>
        <v>10800</v>
      </c>
      <c r="AI2669" s="21" t="s">
        <v>153</v>
      </c>
      <c r="AJ2669" s="21" t="s">
        <v>1148</v>
      </c>
      <c r="AK2669" s="21">
        <v>0</v>
      </c>
      <c r="AL2669" s="21" t="s">
        <v>1266</v>
      </c>
      <c r="AM2669">
        <v>0</v>
      </c>
      <c r="AN2669" s="21">
        <v>4</v>
      </c>
      <c r="AO2669" s="21">
        <v>25</v>
      </c>
      <c r="AP2669" s="21">
        <f>60*60*3</f>
        <v>10800</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f t="shared" si="22"/>
        <v>100800</v>
      </c>
      <c r="X2670" s="9" t="s">
        <v>1294</v>
      </c>
      <c r="Z2670" s="22">
        <v>12</v>
      </c>
      <c r="AD2670" s="22" t="s">
        <v>1168</v>
      </c>
      <c r="AF2670" s="24" t="s">
        <v>153</v>
      </c>
      <c r="AG2670" t="s">
        <v>3085</v>
      </c>
      <c r="AH2670">
        <f>60*60*4</f>
        <v>14400</v>
      </c>
      <c r="AI2670" s="21" t="s">
        <v>153</v>
      </c>
      <c r="AJ2670" s="21" t="s">
        <v>1148</v>
      </c>
      <c r="AK2670" s="21">
        <v>0</v>
      </c>
      <c r="AL2670" s="21" t="s">
        <v>1266</v>
      </c>
      <c r="AM2670">
        <v>0</v>
      </c>
      <c r="AN2670" s="21">
        <v>4</v>
      </c>
      <c r="AO2670" s="21">
        <v>25</v>
      </c>
      <c r="AP2670" s="21">
        <f>60*60*4</f>
        <v>14400</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f t="shared" si="22"/>
        <v>100800</v>
      </c>
      <c r="X2671" s="9" t="s">
        <v>1294</v>
      </c>
      <c r="Z2671" s="22">
        <v>12</v>
      </c>
      <c r="AD2671" s="22" t="s">
        <v>1168</v>
      </c>
      <c r="AF2671" s="24" t="s">
        <v>153</v>
      </c>
      <c r="AG2671" t="s">
        <v>3085</v>
      </c>
      <c r="AH2671">
        <f>60*60*5</f>
        <v>18000</v>
      </c>
      <c r="AI2671" s="21" t="s">
        <v>153</v>
      </c>
      <c r="AJ2671" s="21" t="s">
        <v>1148</v>
      </c>
      <c r="AK2671" s="21">
        <v>0</v>
      </c>
      <c r="AL2671" s="21" t="s">
        <v>1266</v>
      </c>
      <c r="AM2671">
        <v>0</v>
      </c>
      <c r="AN2671" s="21">
        <v>4</v>
      </c>
      <c r="AO2671" s="21">
        <v>25</v>
      </c>
      <c r="AP2671" s="21">
        <f>60*60*5</f>
        <v>18000</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f t="shared" si="22"/>
        <v>100800</v>
      </c>
      <c r="X2672" s="9" t="s">
        <v>1294</v>
      </c>
      <c r="Z2672" s="22">
        <v>12</v>
      </c>
      <c r="AD2672" s="22" t="s">
        <v>1168</v>
      </c>
      <c r="AF2672" s="24" t="s">
        <v>153</v>
      </c>
      <c r="AG2672" t="s">
        <v>3085</v>
      </c>
      <c r="AH2672">
        <f>60*60*6</f>
        <v>21600</v>
      </c>
      <c r="AI2672" s="21" t="s">
        <v>153</v>
      </c>
      <c r="AJ2672" s="21" t="s">
        <v>1148</v>
      </c>
      <c r="AK2672" s="21">
        <v>0</v>
      </c>
      <c r="AL2672" s="21" t="s">
        <v>1266</v>
      </c>
      <c r="AM2672">
        <v>0</v>
      </c>
      <c r="AN2672" s="21">
        <v>4</v>
      </c>
      <c r="AO2672" s="21">
        <v>25</v>
      </c>
      <c r="AP2672" s="21">
        <f>60*60*6</f>
        <v>21600</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f t="shared" si="22"/>
        <v>100800</v>
      </c>
      <c r="X2673" s="9" t="s">
        <v>1294</v>
      </c>
      <c r="Z2673" s="22">
        <v>12</v>
      </c>
      <c r="AD2673" s="22" t="s">
        <v>1168</v>
      </c>
      <c r="AF2673" s="24" t="s">
        <v>153</v>
      </c>
      <c r="AG2673" t="s">
        <v>3085</v>
      </c>
      <c r="AH2673">
        <f>60*60*7</f>
        <v>25200</v>
      </c>
      <c r="AI2673" s="21" t="s">
        <v>153</v>
      </c>
      <c r="AJ2673" s="21" t="s">
        <v>1148</v>
      </c>
      <c r="AK2673" s="21">
        <v>0</v>
      </c>
      <c r="AL2673" s="21" t="s">
        <v>1266</v>
      </c>
      <c r="AM2673">
        <v>0</v>
      </c>
      <c r="AN2673" s="21">
        <v>4</v>
      </c>
      <c r="AO2673" s="21">
        <v>25</v>
      </c>
      <c r="AP2673" s="21">
        <f>60*60*7</f>
        <v>25200</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f t="shared" si="22"/>
        <v>100800</v>
      </c>
      <c r="X2674" s="9" t="s">
        <v>1294</v>
      </c>
      <c r="Z2674" s="22">
        <v>12</v>
      </c>
      <c r="AD2674" s="22" t="s">
        <v>1168</v>
      </c>
      <c r="AF2674" s="24" t="s">
        <v>153</v>
      </c>
      <c r="AG2674" t="s">
        <v>3085</v>
      </c>
      <c r="AH2674">
        <f>60*60*8</f>
        <v>28800</v>
      </c>
      <c r="AI2674" s="21" t="s">
        <v>153</v>
      </c>
      <c r="AJ2674" s="21" t="s">
        <v>1148</v>
      </c>
      <c r="AK2674" s="21">
        <v>0</v>
      </c>
      <c r="AL2674" s="21" t="s">
        <v>1266</v>
      </c>
      <c r="AM2674">
        <v>0</v>
      </c>
      <c r="AN2674" s="21">
        <v>4</v>
      </c>
      <c r="AO2674" s="21">
        <v>25</v>
      </c>
      <c r="AP2674" s="21">
        <f>60*60*8</f>
        <v>28800</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f t="shared" si="22"/>
        <v>100800</v>
      </c>
      <c r="X2675" s="9" t="s">
        <v>1294</v>
      </c>
      <c r="Z2675" s="22">
        <v>12</v>
      </c>
      <c r="AD2675" s="22" t="s">
        <v>1168</v>
      </c>
      <c r="AF2675" s="24" t="s">
        <v>153</v>
      </c>
      <c r="AG2675" t="s">
        <v>3085</v>
      </c>
      <c r="AH2675">
        <f>60*60*9</f>
        <v>32400</v>
      </c>
      <c r="AI2675" s="21" t="s">
        <v>153</v>
      </c>
      <c r="AJ2675" s="21" t="s">
        <v>1148</v>
      </c>
      <c r="AK2675" s="21">
        <v>0</v>
      </c>
      <c r="AL2675" s="21" t="s">
        <v>1266</v>
      </c>
      <c r="AM2675">
        <v>0</v>
      </c>
      <c r="AN2675" s="21">
        <v>4</v>
      </c>
      <c r="AO2675" s="21">
        <v>25</v>
      </c>
      <c r="AP2675" s="21">
        <f>60*60*9</f>
        <v>32400</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f t="shared" si="22"/>
        <v>100800</v>
      </c>
      <c r="X2676" s="9" t="s">
        <v>1294</v>
      </c>
      <c r="Z2676" s="22">
        <v>12</v>
      </c>
      <c r="AD2676" s="22" t="s">
        <v>1168</v>
      </c>
      <c r="AF2676" s="24" t="s">
        <v>153</v>
      </c>
      <c r="AG2676" t="s">
        <v>3085</v>
      </c>
      <c r="AH2676">
        <f>60*60*10</f>
        <v>36000</v>
      </c>
      <c r="AI2676" s="21" t="s">
        <v>153</v>
      </c>
      <c r="AJ2676" s="21" t="s">
        <v>1148</v>
      </c>
      <c r="AK2676" s="21">
        <v>0</v>
      </c>
      <c r="AL2676" s="21" t="s">
        <v>1266</v>
      </c>
      <c r="AM2676">
        <v>0</v>
      </c>
      <c r="AN2676" s="21">
        <v>4</v>
      </c>
      <c r="AO2676" s="21">
        <v>25</v>
      </c>
      <c r="AP2676" s="21">
        <f>60*60*10</f>
        <v>36000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f t="shared" si="22"/>
        <v>100800</v>
      </c>
      <c r="X2677" s="9" t="s">
        <v>1294</v>
      </c>
      <c r="Z2677" s="22">
        <v>12</v>
      </c>
      <c r="AD2677" s="22" t="s">
        <v>1168</v>
      </c>
      <c r="AF2677" s="24" t="s">
        <v>153</v>
      </c>
      <c r="AG2677" t="s">
        <v>3085</v>
      </c>
      <c r="AH2677">
        <f>60*60*11</f>
        <v>39600</v>
      </c>
      <c r="AI2677" s="21" t="s">
        <v>153</v>
      </c>
      <c r="AJ2677" s="21" t="s">
        <v>1148</v>
      </c>
      <c r="AK2677" s="21">
        <v>0</v>
      </c>
      <c r="AL2677" s="21" t="s">
        <v>1266</v>
      </c>
      <c r="AM2677">
        <v>0</v>
      </c>
      <c r="AN2677" s="21">
        <v>4</v>
      </c>
      <c r="AO2677" s="21">
        <v>25</v>
      </c>
      <c r="AP2677" s="21">
        <f>60*60*11</f>
        <v>39600</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f t="shared" si="22"/>
        <v>100800</v>
      </c>
      <c r="X2678" s="9" t="s">
        <v>1294</v>
      </c>
      <c r="Z2678" s="22">
        <v>12</v>
      </c>
      <c r="AD2678" s="22" t="s">
        <v>1168</v>
      </c>
      <c r="AF2678" s="24" t="s">
        <v>153</v>
      </c>
      <c r="AG2678" t="s">
        <v>3085</v>
      </c>
      <c r="AH2678">
        <f>60*60*12</f>
        <v>43200</v>
      </c>
      <c r="AI2678" s="21" t="s">
        <v>153</v>
      </c>
      <c r="AJ2678" s="21" t="s">
        <v>1148</v>
      </c>
      <c r="AK2678" s="21">
        <v>0</v>
      </c>
      <c r="AL2678" s="21" t="s">
        <v>1266</v>
      </c>
      <c r="AM2678">
        <v>0</v>
      </c>
      <c r="AN2678" s="21">
        <v>4</v>
      </c>
      <c r="AO2678" s="21">
        <v>25</v>
      </c>
      <c r="AP2678" s="21">
        <f>60*60*12</f>
        <v>43200</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f t="shared" si="22"/>
        <v>100800</v>
      </c>
      <c r="X2679" s="9" t="s">
        <v>1294</v>
      </c>
      <c r="Z2679" s="22">
        <v>12</v>
      </c>
      <c r="AD2679" s="22" t="s">
        <v>1168</v>
      </c>
      <c r="AF2679" s="24" t="s">
        <v>153</v>
      </c>
      <c r="AG2679" t="s">
        <v>3085</v>
      </c>
      <c r="AH2679">
        <f>60*60*13</f>
        <v>46800</v>
      </c>
      <c r="AI2679" s="21" t="s">
        <v>153</v>
      </c>
      <c r="AJ2679" s="21" t="s">
        <v>1148</v>
      </c>
      <c r="AK2679" s="21">
        <v>0</v>
      </c>
      <c r="AL2679" s="21" t="s">
        <v>1266</v>
      </c>
      <c r="AM2679">
        <v>0</v>
      </c>
      <c r="AN2679" s="21">
        <v>4</v>
      </c>
      <c r="AO2679" s="21">
        <v>25</v>
      </c>
      <c r="AP2679" s="21">
        <f>60*60*13</f>
        <v>46800</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f t="shared" si="22"/>
        <v>100800</v>
      </c>
      <c r="X2680" s="9" t="s">
        <v>1294</v>
      </c>
      <c r="Z2680" s="22">
        <v>12</v>
      </c>
      <c r="AD2680" s="22" t="s">
        <v>1168</v>
      </c>
      <c r="AF2680" s="24" t="s">
        <v>153</v>
      </c>
      <c r="AG2680" t="s">
        <v>3085</v>
      </c>
      <c r="AH2680">
        <f>60*60*14</f>
        <v>50400</v>
      </c>
      <c r="AI2680" s="21" t="s">
        <v>153</v>
      </c>
      <c r="AJ2680" s="21" t="s">
        <v>1148</v>
      </c>
      <c r="AK2680" s="21">
        <v>0</v>
      </c>
      <c r="AL2680" s="21" t="s">
        <v>1266</v>
      </c>
      <c r="AM2680">
        <v>0</v>
      </c>
      <c r="AN2680" s="21">
        <v>4</v>
      </c>
      <c r="AO2680" s="21">
        <v>25</v>
      </c>
      <c r="AP2680" s="21">
        <f>60*60*14</f>
        <v>50400</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f t="shared" si="22"/>
        <v>100800</v>
      </c>
      <c r="X2681" s="9" t="s">
        <v>1294</v>
      </c>
      <c r="Z2681" s="22">
        <v>12</v>
      </c>
      <c r="AD2681" s="22" t="s">
        <v>1168</v>
      </c>
      <c r="AF2681" s="24" t="s">
        <v>153</v>
      </c>
      <c r="AG2681" t="s">
        <v>3085</v>
      </c>
      <c r="AH2681">
        <f>60*60*15</f>
        <v>54000</v>
      </c>
      <c r="AI2681" s="21" t="s">
        <v>153</v>
      </c>
      <c r="AJ2681" s="21" t="s">
        <v>1148</v>
      </c>
      <c r="AK2681" s="21">
        <v>0</v>
      </c>
      <c r="AL2681" s="21" t="s">
        <v>1266</v>
      </c>
      <c r="AM2681">
        <v>0</v>
      </c>
      <c r="AN2681" s="21">
        <v>4</v>
      </c>
      <c r="AO2681" s="21">
        <v>25</v>
      </c>
      <c r="AP2681" s="21">
        <f>60*60*15</f>
        <v>54000</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f t="shared" si="22"/>
        <v>100800</v>
      </c>
      <c r="X2682" s="9" t="s">
        <v>1294</v>
      </c>
      <c r="Z2682" s="22">
        <v>12</v>
      </c>
      <c r="AD2682" s="22" t="s">
        <v>1168</v>
      </c>
      <c r="AF2682" s="24" t="s">
        <v>153</v>
      </c>
      <c r="AG2682" t="s">
        <v>3085</v>
      </c>
      <c r="AH2682">
        <f>60*60*16</f>
        <v>57600</v>
      </c>
      <c r="AI2682" s="21" t="s">
        <v>153</v>
      </c>
      <c r="AJ2682" s="21" t="s">
        <v>1148</v>
      </c>
      <c r="AK2682" s="21">
        <v>5.7830000000000004</v>
      </c>
      <c r="AL2682" s="21" t="s">
        <v>1266</v>
      </c>
      <c r="AM2682">
        <f>7.348-4.043</f>
        <v>3.3049999999999997</v>
      </c>
      <c r="AN2682" s="21">
        <v>4</v>
      </c>
      <c r="AO2682" s="21">
        <v>25</v>
      </c>
      <c r="AP2682" s="21">
        <f>60*60*16</f>
        <v>57600</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f t="shared" si="22"/>
        <v>100800</v>
      </c>
      <c r="X2683" s="9" t="s">
        <v>1294</v>
      </c>
      <c r="Z2683" s="22">
        <v>12</v>
      </c>
      <c r="AD2683" s="22" t="s">
        <v>1168</v>
      </c>
      <c r="AF2683" s="24" t="s">
        <v>153</v>
      </c>
      <c r="AG2683" t="s">
        <v>3085</v>
      </c>
      <c r="AH2683">
        <f>60*60*17</f>
        <v>61200</v>
      </c>
      <c r="AI2683" s="21" t="s">
        <v>153</v>
      </c>
      <c r="AJ2683" s="21" t="s">
        <v>1148</v>
      </c>
      <c r="AK2683" s="21">
        <v>8.7390000000000008</v>
      </c>
      <c r="AL2683" s="21" t="s">
        <v>1266</v>
      </c>
      <c r="AM2683">
        <f>11.174-6.13</f>
        <v>5.0439999999999996</v>
      </c>
      <c r="AN2683" s="21">
        <v>4</v>
      </c>
      <c r="AO2683" s="21">
        <v>25</v>
      </c>
      <c r="AP2683" s="21">
        <f>60*60*17</f>
        <v>61200</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f t="shared" si="22"/>
        <v>100800</v>
      </c>
      <c r="X2684" s="9" t="s">
        <v>1294</v>
      </c>
      <c r="Z2684" s="22">
        <v>12</v>
      </c>
      <c r="AD2684" s="22" t="s">
        <v>1168</v>
      </c>
      <c r="AF2684" s="24" t="s">
        <v>153</v>
      </c>
      <c r="AG2684" t="s">
        <v>3085</v>
      </c>
      <c r="AH2684">
        <f>60*60*18</f>
        <v>64800</v>
      </c>
      <c r="AI2684" s="21" t="s">
        <v>153</v>
      </c>
      <c r="AJ2684" s="21" t="s">
        <v>1148</v>
      </c>
      <c r="AK2684" s="21">
        <v>12.522</v>
      </c>
      <c r="AL2684" s="21" t="s">
        <v>1266</v>
      </c>
      <c r="AM2684">
        <v>0</v>
      </c>
      <c r="AN2684" s="21">
        <v>4</v>
      </c>
      <c r="AO2684" s="21">
        <v>25</v>
      </c>
      <c r="AP2684" s="21">
        <f>60*60*18</f>
        <v>64800</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f t="shared" si="22"/>
        <v>100800</v>
      </c>
      <c r="X2685" s="9" t="s">
        <v>1294</v>
      </c>
      <c r="Z2685" s="22">
        <v>12</v>
      </c>
      <c r="AD2685" s="22" t="s">
        <v>1168</v>
      </c>
      <c r="AF2685" s="24" t="s">
        <v>153</v>
      </c>
      <c r="AG2685" t="s">
        <v>3085</v>
      </c>
      <c r="AH2685">
        <f>60*60*19</f>
        <v>68400</v>
      </c>
      <c r="AI2685" s="21" t="s">
        <v>153</v>
      </c>
      <c r="AJ2685" s="21" t="s">
        <v>1148</v>
      </c>
      <c r="AK2685" s="21">
        <v>17.390999999999998</v>
      </c>
      <c r="AL2685" s="21" t="s">
        <v>1266</v>
      </c>
      <c r="AM2685">
        <f>19-15.87</f>
        <v>3.1300000000000008</v>
      </c>
      <c r="AN2685" s="21">
        <v>4</v>
      </c>
      <c r="AO2685" s="21">
        <v>25</v>
      </c>
      <c r="AP2685" s="21">
        <f>60*60*19</f>
        <v>68400</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f t="shared" si="22"/>
        <v>100800</v>
      </c>
      <c r="X2686" s="9" t="s">
        <v>1294</v>
      </c>
      <c r="Z2686" s="22">
        <v>12</v>
      </c>
      <c r="AD2686" s="22" t="s">
        <v>1168</v>
      </c>
      <c r="AF2686" s="24" t="s">
        <v>153</v>
      </c>
      <c r="AG2686" t="s">
        <v>3085</v>
      </c>
      <c r="AH2686">
        <f>60*60*20</f>
        <v>72000</v>
      </c>
      <c r="AI2686" s="21" t="s">
        <v>153</v>
      </c>
      <c r="AJ2686" s="21" t="s">
        <v>1148</v>
      </c>
      <c r="AK2686" s="21">
        <v>20.347999999999999</v>
      </c>
      <c r="AL2686" s="21" t="s">
        <v>1266</v>
      </c>
      <c r="AM2686">
        <f>22.304-18.478</f>
        <v>3.825999999999997</v>
      </c>
      <c r="AN2686" s="21">
        <v>4</v>
      </c>
      <c r="AO2686" s="21">
        <v>25</v>
      </c>
      <c r="AP2686" s="21">
        <f>60*60*20</f>
        <v>72000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f t="shared" si="22"/>
        <v>100800</v>
      </c>
      <c r="X2687" s="9" t="s">
        <v>1294</v>
      </c>
      <c r="Z2687" s="22">
        <v>12</v>
      </c>
      <c r="AD2687" s="22" t="s">
        <v>1168</v>
      </c>
      <c r="AF2687" s="24" t="s">
        <v>153</v>
      </c>
      <c r="AG2687" t="s">
        <v>3085</v>
      </c>
      <c r="AH2687">
        <f>60*60*21</f>
        <v>75600</v>
      </c>
      <c r="AI2687" s="21" t="s">
        <v>153</v>
      </c>
      <c r="AJ2687" s="21" t="s">
        <v>1148</v>
      </c>
      <c r="AK2687" s="21">
        <v>23.347999999999999</v>
      </c>
      <c r="AL2687" s="21" t="s">
        <v>1266</v>
      </c>
      <c r="AM2687">
        <f>25.261-21.261</f>
        <v>4</v>
      </c>
      <c r="AN2687" s="21">
        <v>4</v>
      </c>
      <c r="AO2687" s="21">
        <v>25</v>
      </c>
      <c r="AP2687" s="21">
        <f>60*60*21</f>
        <v>75600</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f t="shared" si="22"/>
        <v>100800</v>
      </c>
      <c r="X2688" s="9" t="s">
        <v>1294</v>
      </c>
      <c r="Z2688" s="22">
        <v>12</v>
      </c>
      <c r="AD2688" s="22" t="s">
        <v>1168</v>
      </c>
      <c r="AF2688" s="24" t="s">
        <v>153</v>
      </c>
      <c r="AG2688" t="s">
        <v>3085</v>
      </c>
      <c r="AH2688">
        <f>60*60*23</f>
        <v>82800</v>
      </c>
      <c r="AI2688" s="21" t="s">
        <v>153</v>
      </c>
      <c r="AJ2688" s="21" t="s">
        <v>1148</v>
      </c>
      <c r="AK2688" s="21">
        <v>32.869999999999997</v>
      </c>
      <c r="AL2688" s="21" t="s">
        <v>1266</v>
      </c>
      <c r="AM2688">
        <f>34.652-31.348</f>
        <v>3.304000000000002</v>
      </c>
      <c r="AN2688" s="21">
        <v>4</v>
      </c>
      <c r="AO2688" s="21">
        <v>25</v>
      </c>
      <c r="AP2688" s="21">
        <f>60*60*23</f>
        <v>82800</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f t="shared" si="22"/>
        <v>100800</v>
      </c>
      <c r="X2689" s="9" t="s">
        <v>1294</v>
      </c>
      <c r="Z2689" s="22">
        <v>12</v>
      </c>
      <c r="AD2689" s="22" t="s">
        <v>1168</v>
      </c>
      <c r="AF2689" s="24" t="s">
        <v>153</v>
      </c>
      <c r="AG2689" t="s">
        <v>3085</v>
      </c>
      <c r="AH2689">
        <f>60*60*25</f>
        <v>90000</v>
      </c>
      <c r="AI2689" s="21" t="s">
        <v>153</v>
      </c>
      <c r="AJ2689" s="21" t="s">
        <v>1148</v>
      </c>
      <c r="AK2689" s="21">
        <v>38.957000000000001</v>
      </c>
      <c r="AL2689" s="21" t="s">
        <v>1266</v>
      </c>
      <c r="AM2689">
        <f>43-34.826</f>
        <v>8.1739999999999995</v>
      </c>
      <c r="AN2689" s="21">
        <v>4</v>
      </c>
      <c r="AO2689" s="21">
        <v>25</v>
      </c>
      <c r="AP2689" s="21">
        <f>60*60*25</f>
        <v>90000</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f t="shared" si="22"/>
        <v>100800</v>
      </c>
      <c r="X2690" s="9" t="s">
        <v>1294</v>
      </c>
      <c r="Z2690" s="22">
        <v>12</v>
      </c>
      <c r="AD2690" s="22" t="s">
        <v>1168</v>
      </c>
      <c r="AF2690" s="24" t="s">
        <v>153</v>
      </c>
      <c r="AG2690" t="s">
        <v>3085</v>
      </c>
      <c r="AH2690">
        <f>60*60*26</f>
        <v>93600</v>
      </c>
      <c r="AI2690" s="21" t="s">
        <v>153</v>
      </c>
      <c r="AJ2690" s="21" t="s">
        <v>1148</v>
      </c>
      <c r="AK2690" s="21">
        <v>39</v>
      </c>
      <c r="AL2690" s="21" t="s">
        <v>1266</v>
      </c>
      <c r="AM2690" s="21">
        <f>43-34.652</f>
        <v>8.347999999999999</v>
      </c>
      <c r="AN2690" s="21">
        <v>4</v>
      </c>
      <c r="AO2690" s="21">
        <v>25</v>
      </c>
      <c r="AP2690" s="21">
        <f>60*60*26</f>
        <v>93600</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f t="shared" si="22"/>
        <v>100800</v>
      </c>
      <c r="X2691" s="9" t="s">
        <v>1294</v>
      </c>
      <c r="Z2691" s="22">
        <v>12</v>
      </c>
      <c r="AD2691" s="22" t="s">
        <v>1168</v>
      </c>
      <c r="AF2691" s="24" t="s">
        <v>153</v>
      </c>
      <c r="AG2691" t="s">
        <v>3085</v>
      </c>
      <c r="AH2691">
        <f>60*60*27</f>
        <v>97200</v>
      </c>
      <c r="AI2691" s="21" t="s">
        <v>153</v>
      </c>
      <c r="AJ2691" s="21" t="s">
        <v>1148</v>
      </c>
      <c r="AK2691" s="21">
        <v>40.695999999999998</v>
      </c>
      <c r="AL2691" s="21" t="s">
        <v>1266</v>
      </c>
      <c r="AM2691">
        <f>44.391-37.261</f>
        <v>7.1299999999999955</v>
      </c>
      <c r="AN2691" s="21">
        <v>4</v>
      </c>
      <c r="AO2691" s="21">
        <v>25</v>
      </c>
      <c r="AP2691" s="21">
        <f>60*60*27</f>
        <v>97200</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f t="shared" si="22"/>
        <v>100800</v>
      </c>
      <c r="X2692" s="9" t="s">
        <v>1294</v>
      </c>
      <c r="Z2692" s="22">
        <v>12</v>
      </c>
      <c r="AD2692" s="22" t="s">
        <v>1168</v>
      </c>
      <c r="AF2692" s="24" t="s">
        <v>153</v>
      </c>
      <c r="AG2692" t="s">
        <v>3085</v>
      </c>
      <c r="AH2692">
        <f>60*60*28</f>
        <v>100800</v>
      </c>
      <c r="AI2692" s="21" t="s">
        <v>153</v>
      </c>
      <c r="AJ2692" s="21" t="s">
        <v>1148</v>
      </c>
      <c r="AK2692" s="21">
        <v>41.738999999999997</v>
      </c>
      <c r="AL2692" s="21" t="s">
        <v>1266</v>
      </c>
      <c r="AM2692">
        <f>45.087-38.478</f>
        <v>6.6090000000000018</v>
      </c>
      <c r="AN2692" s="21">
        <v>4</v>
      </c>
      <c r="AO2692" s="21">
        <v>25</v>
      </c>
      <c r="AP2692" s="21">
        <f>60*60*28</f>
        <v>100800</v>
      </c>
      <c r="AQ2692" s="22" t="s">
        <v>3083</v>
      </c>
      <c r="AR2692" s="21" t="s">
        <v>1155</v>
      </c>
      <c r="AS2692" t="s">
        <v>3084</v>
      </c>
    </row>
    <row r="2693" spans="1:45" x14ac:dyDescent="0.2">
      <c r="B2693" s="21"/>
      <c r="C2693" s="21"/>
      <c r="G2693" s="21"/>
      <c r="H2693" s="21"/>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2022-10-11T04:09:16Z</dcterms:modified>
</cp:coreProperties>
</file>