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22258FEA-91CB-1A47-A9B7-EE49512A386C}" xr6:coauthVersionLast="47" xr6:coauthVersionMax="47" xr10:uidLastSave="{00000000-0000-0000-0000-000000000000}"/>
  <bookViews>
    <workbookView xWindow="8700" yWindow="460" windowWidth="22200" windowHeight="16640" tabRatio="500" activeTab="1"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3270" i="3" l="1"/>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150" i="4"/>
  <c r="W102" i="4"/>
  <c r="W54" i="4"/>
  <c r="W6" i="4"/>
  <c r="AH193" i="4"/>
  <c r="AH192" i="4"/>
  <c r="AH191" i="4"/>
  <c r="AH190" i="4"/>
  <c r="AH189" i="4"/>
  <c r="AH188" i="4"/>
  <c r="AH187" i="4"/>
  <c r="AH186" i="4"/>
  <c r="AH185" i="4"/>
  <c r="AH184" i="4"/>
  <c r="AH183" i="4"/>
  <c r="AH182" i="4"/>
  <c r="AH181" i="4"/>
  <c r="AH180" i="4"/>
  <c r="AH179" i="4"/>
  <c r="AH178" i="4"/>
  <c r="AH177" i="4"/>
  <c r="AH176" i="4"/>
  <c r="AH175" i="4"/>
  <c r="AH174" i="4"/>
  <c r="AH173" i="4"/>
  <c r="AH172" i="4"/>
  <c r="AH171" i="4"/>
  <c r="AH170" i="4"/>
  <c r="AH169" i="4"/>
  <c r="AH168" i="4"/>
  <c r="AH167" i="4"/>
  <c r="AH166" i="4"/>
  <c r="AH165" i="4"/>
  <c r="AH164" i="4"/>
  <c r="AH163" i="4"/>
  <c r="AH162" i="4"/>
  <c r="AH161" i="4"/>
  <c r="AH160" i="4"/>
  <c r="AH159" i="4"/>
  <c r="AH158" i="4"/>
  <c r="AH157" i="4"/>
  <c r="AH156" i="4"/>
  <c r="AH155" i="4"/>
  <c r="AH154" i="4"/>
  <c r="AH153" i="4"/>
  <c r="AH152" i="4"/>
  <c r="AH151" i="4"/>
  <c r="AH150" i="4"/>
  <c r="AH149" i="4"/>
  <c r="AH148" i="4"/>
  <c r="AH147" i="4"/>
  <c r="AH146" i="4"/>
  <c r="AH145" i="4"/>
  <c r="AH144" i="4"/>
  <c r="AH143" i="4"/>
  <c r="AH142" i="4"/>
  <c r="AH141" i="4"/>
  <c r="AH140" i="4"/>
  <c r="AH139" i="4"/>
  <c r="AH138" i="4"/>
  <c r="AH137" i="4"/>
  <c r="AH136" i="4"/>
  <c r="AH135" i="4"/>
  <c r="AH134" i="4"/>
  <c r="AH133" i="4"/>
  <c r="AH132" i="4"/>
  <c r="AH131" i="4"/>
  <c r="AH130" i="4"/>
  <c r="AH129" i="4"/>
  <c r="AH128" i="4"/>
  <c r="AH127" i="4"/>
  <c r="AH126" i="4"/>
  <c r="AH125" i="4"/>
  <c r="AH124" i="4"/>
  <c r="AH123" i="4"/>
  <c r="AH122" i="4"/>
  <c r="AH121" i="4"/>
  <c r="AH120" i="4"/>
  <c r="AH119" i="4"/>
  <c r="AH118" i="4"/>
  <c r="AH117" i="4"/>
  <c r="AH116" i="4"/>
  <c r="AH115" i="4"/>
  <c r="AH114" i="4"/>
  <c r="AH113" i="4"/>
  <c r="AH112" i="4"/>
  <c r="AH111" i="4"/>
  <c r="AH110" i="4"/>
  <c r="AH109" i="4"/>
  <c r="AH108" i="4"/>
  <c r="AH107" i="4"/>
  <c r="AH106" i="4"/>
  <c r="AH105" i="4"/>
  <c r="AH104" i="4"/>
  <c r="AH103" i="4"/>
  <c r="AH102" i="4"/>
  <c r="AH101" i="4"/>
  <c r="AH100" i="4"/>
  <c r="AH99" i="4"/>
  <c r="AH98" i="4"/>
  <c r="AH97" i="4"/>
  <c r="AH96" i="4"/>
  <c r="AH95" i="4"/>
  <c r="AH94" i="4"/>
  <c r="AH93" i="4"/>
  <c r="AH92" i="4"/>
  <c r="AH91" i="4"/>
  <c r="AH90" i="4"/>
  <c r="AH89" i="4"/>
  <c r="AH88" i="4"/>
  <c r="AH87" i="4"/>
  <c r="AH86" i="4"/>
  <c r="AH85" i="4"/>
  <c r="AH84" i="4"/>
  <c r="AH83" i="4"/>
  <c r="AH82" i="4"/>
  <c r="AH81" i="4"/>
  <c r="AH80" i="4"/>
  <c r="AH79" i="4"/>
  <c r="AH78" i="4"/>
  <c r="AH77" i="4"/>
  <c r="AH76" i="4"/>
  <c r="AH75" i="4"/>
  <c r="AH74" i="4"/>
  <c r="AH73" i="4"/>
  <c r="AH72" i="4"/>
  <c r="AH71" i="4"/>
  <c r="AH70" i="4"/>
  <c r="AH69" i="4"/>
  <c r="AH68" i="4"/>
  <c r="AH67" i="4"/>
  <c r="AH66" i="4"/>
  <c r="AH65" i="4"/>
  <c r="AH64" i="4"/>
  <c r="AH63" i="4"/>
  <c r="AH62" i="4"/>
  <c r="AH61" i="4"/>
  <c r="AH60" i="4"/>
  <c r="AH59" i="4"/>
  <c r="AH58" i="4"/>
  <c r="AH57" i="4"/>
  <c r="AH56" i="4"/>
  <c r="AH55" i="4"/>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<sst xmlns="http://schemas.openxmlformats.org/spreadsheetml/2006/main" count="89998" uniqueCount="3220">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</sst>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62" sqref="A62"/>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abSelected="1" topLeftCell="I263" zoomScale="75" workbookViewId="0">
      <selection activeCell="M279" sqref="M279"/>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19" x14ac:dyDescent="0.2">
      <c r="A289" t="s">
        <v>138</v>
      </c>
      <c r="B289" t="s">
        <v>1841</v>
      </c>
      <c r="C289" t="s">
        <v>1842</v>
      </c>
      <c r="D289" t="s">
        <v>1843</v>
      </c>
      <c r="E289">
        <v>14</v>
      </c>
      <c r="F289">
        <v>1</v>
      </c>
      <c r="G289">
        <v>243</v>
      </c>
      <c r="H289">
        <v>2002</v>
      </c>
      <c r="I289" t="s">
        <v>1844</v>
      </c>
      <c r="J289" t="s">
        <v>1845</v>
      </c>
      <c r="K289" t="s">
        <v>143</v>
      </c>
      <c r="P289" t="s">
        <v>1352</v>
      </c>
      <c r="R289" t="s">
        <v>267</v>
      </c>
      <c r="S289" t="s">
        <v>1846</v>
      </c>
    </row>
    <row r="290" spans="1:19" x14ac:dyDescent="0.2">
      <c r="A290" t="s">
        <v>138</v>
      </c>
      <c r="B290" t="s">
        <v>1847</v>
      </c>
      <c r="C290" t="s">
        <v>1848</v>
      </c>
      <c r="D290" t="s">
        <v>366</v>
      </c>
      <c r="E290">
        <v>51</v>
      </c>
      <c r="F290">
        <v>9</v>
      </c>
      <c r="G290" t="s">
        <v>1849</v>
      </c>
      <c r="H290">
        <v>2016</v>
      </c>
      <c r="I290" t="s">
        <v>1106</v>
      </c>
      <c r="J290" t="s">
        <v>1850</v>
      </c>
      <c r="K290" t="s">
        <v>143</v>
      </c>
      <c r="P290" t="s">
        <v>1851</v>
      </c>
      <c r="R290" t="s">
        <v>267</v>
      </c>
      <c r="S290" t="s">
        <v>1852</v>
      </c>
    </row>
    <row r="291" spans="1:19" x14ac:dyDescent="0.2">
      <c r="A291" t="s">
        <v>138</v>
      </c>
      <c r="B291" t="s">
        <v>1853</v>
      </c>
      <c r="C291" t="s">
        <v>1854</v>
      </c>
      <c r="D291" t="s">
        <v>1855</v>
      </c>
      <c r="E291">
        <v>9</v>
      </c>
      <c r="F291">
        <v>1</v>
      </c>
      <c r="G291" t="s">
        <v>1856</v>
      </c>
      <c r="H291">
        <v>2011</v>
      </c>
      <c r="I291" t="s">
        <v>1857</v>
      </c>
      <c r="J291" t="s">
        <v>1858</v>
      </c>
      <c r="K291" t="s">
        <v>143</v>
      </c>
      <c r="P291" t="s">
        <v>1352</v>
      </c>
      <c r="R291" t="s">
        <v>267</v>
      </c>
      <c r="S291" t="s">
        <v>1859</v>
      </c>
    </row>
    <row r="292" spans="1:19" x14ac:dyDescent="0.2">
      <c r="A292" t="s">
        <v>138</v>
      </c>
      <c r="B292" t="s">
        <v>1860</v>
      </c>
      <c r="C292" t="s">
        <v>1861</v>
      </c>
      <c r="D292" t="s">
        <v>1862</v>
      </c>
      <c r="E292">
        <v>35</v>
      </c>
      <c r="F292">
        <v>1</v>
      </c>
      <c r="G292">
        <v>48</v>
      </c>
      <c r="H292">
        <v>2007</v>
      </c>
      <c r="I292" t="s">
        <v>1533</v>
      </c>
      <c r="J292" t="s">
        <v>1863</v>
      </c>
      <c r="K292" t="s">
        <v>143</v>
      </c>
      <c r="P292" t="s">
        <v>1352</v>
      </c>
      <c r="R292" t="s">
        <v>267</v>
      </c>
      <c r="S292" t="s">
        <v>1864</v>
      </c>
    </row>
    <row r="293" spans="1:19" x14ac:dyDescent="0.2">
      <c r="A293" t="s">
        <v>138</v>
      </c>
      <c r="B293" t="s">
        <v>1865</v>
      </c>
      <c r="C293" t="s">
        <v>1866</v>
      </c>
      <c r="D293" t="s">
        <v>1476</v>
      </c>
      <c r="E293">
        <v>136</v>
      </c>
      <c r="F293">
        <v>3</v>
      </c>
      <c r="G293">
        <v>359</v>
      </c>
      <c r="H293">
        <v>2010</v>
      </c>
      <c r="I293" t="s">
        <v>1465</v>
      </c>
      <c r="J293" t="s">
        <v>1867</v>
      </c>
      <c r="K293" t="s">
        <v>143</v>
      </c>
      <c r="P293" t="s">
        <v>1352</v>
      </c>
      <c r="R293" t="s">
        <v>267</v>
      </c>
      <c r="S293" t="s">
        <v>1868</v>
      </c>
    </row>
    <row r="294" spans="1:19" x14ac:dyDescent="0.2">
      <c r="A294" t="s">
        <v>138</v>
      </c>
      <c r="B294" t="s">
        <v>1869</v>
      </c>
      <c r="C294" t="s">
        <v>1870</v>
      </c>
      <c r="D294" t="s">
        <v>185</v>
      </c>
      <c r="E294">
        <v>37</v>
      </c>
      <c r="F294">
        <v>2</v>
      </c>
      <c r="G294">
        <v>527</v>
      </c>
      <c r="H294">
        <v>2009</v>
      </c>
      <c r="I294" t="s">
        <v>1871</v>
      </c>
      <c r="J294" t="s">
        <v>730</v>
      </c>
      <c r="K294" t="s">
        <v>143</v>
      </c>
      <c r="P294" t="s">
        <v>1352</v>
      </c>
      <c r="R294" t="s">
        <v>267</v>
      </c>
      <c r="S294" t="s">
        <v>1872</v>
      </c>
    </row>
    <row r="295" spans="1:19" x14ac:dyDescent="0.2">
      <c r="A295" t="s">
        <v>138</v>
      </c>
      <c r="B295" t="s">
        <v>1873</v>
      </c>
      <c r="C295" t="s">
        <v>1874</v>
      </c>
      <c r="D295" t="s">
        <v>817</v>
      </c>
      <c r="E295">
        <v>25</v>
      </c>
      <c r="F295">
        <v>2</v>
      </c>
      <c r="G295">
        <v>83</v>
      </c>
      <c r="H295">
        <v>2003</v>
      </c>
      <c r="I295" t="s">
        <v>1857</v>
      </c>
      <c r="J295" t="s">
        <v>1875</v>
      </c>
      <c r="K295" t="s">
        <v>143</v>
      </c>
      <c r="P295" t="s">
        <v>1352</v>
      </c>
      <c r="R295" t="s">
        <v>267</v>
      </c>
      <c r="S295" t="s">
        <v>1876</v>
      </c>
    </row>
    <row r="296" spans="1:19" x14ac:dyDescent="0.2">
      <c r="A296" t="s">
        <v>138</v>
      </c>
      <c r="B296" t="s">
        <v>1877</v>
      </c>
      <c r="C296" t="s">
        <v>1878</v>
      </c>
      <c r="D296" t="s">
        <v>1038</v>
      </c>
      <c r="E296">
        <v>98</v>
      </c>
      <c r="G296">
        <v>213</v>
      </c>
      <c r="H296">
        <v>2015</v>
      </c>
      <c r="I296" t="s">
        <v>1879</v>
      </c>
      <c r="J296" t="s">
        <v>1880</v>
      </c>
      <c r="K296" t="s">
        <v>143</v>
      </c>
      <c r="P296" t="s">
        <v>1352</v>
      </c>
      <c r="R296" t="s">
        <v>267</v>
      </c>
      <c r="S296" t="s">
        <v>1881</v>
      </c>
    </row>
    <row r="297" spans="1:19" x14ac:dyDescent="0.2">
      <c r="A297" t="s">
        <v>488</v>
      </c>
      <c r="B297" t="s">
        <v>1882</v>
      </c>
      <c r="C297" t="s">
        <v>1883</v>
      </c>
      <c r="D297" t="s">
        <v>1884</v>
      </c>
      <c r="E297" t="s">
        <v>1885</v>
      </c>
      <c r="G297">
        <v>678</v>
      </c>
      <c r="H297">
        <v>2011</v>
      </c>
      <c r="I297" t="s">
        <v>265</v>
      </c>
      <c r="J297" t="s">
        <v>1886</v>
      </c>
      <c r="K297" t="s">
        <v>143</v>
      </c>
      <c r="P297" t="s">
        <v>1352</v>
      </c>
      <c r="R297" t="s">
        <v>267</v>
      </c>
      <c r="S297" t="s">
        <v>1887</v>
      </c>
    </row>
    <row r="298" spans="1:19" x14ac:dyDescent="0.2">
      <c r="A298" t="s">
        <v>138</v>
      </c>
      <c r="B298" t="s">
        <v>1888</v>
      </c>
      <c r="C298" t="s">
        <v>1889</v>
      </c>
      <c r="D298" t="s">
        <v>1890</v>
      </c>
      <c r="E298">
        <v>8</v>
      </c>
      <c r="F298">
        <v>1</v>
      </c>
      <c r="G298" t="s">
        <v>1891</v>
      </c>
      <c r="H298">
        <v>2016</v>
      </c>
      <c r="I298" t="s">
        <v>578</v>
      </c>
      <c r="J298" t="s">
        <v>1892</v>
      </c>
      <c r="K298" t="s">
        <v>143</v>
      </c>
      <c r="P298" t="s">
        <v>1352</v>
      </c>
      <c r="R298" t="s">
        <v>267</v>
      </c>
      <c r="S298" t="s">
        <v>1893</v>
      </c>
    </row>
    <row r="299" spans="1:19" x14ac:dyDescent="0.2">
      <c r="A299" t="s">
        <v>138</v>
      </c>
      <c r="B299" t="s">
        <v>1894</v>
      </c>
      <c r="C299" t="s">
        <v>1895</v>
      </c>
      <c r="D299" t="s">
        <v>185</v>
      </c>
      <c r="E299">
        <v>46</v>
      </c>
      <c r="F299">
        <v>3</v>
      </c>
      <c r="G299">
        <v>473</v>
      </c>
      <c r="H299">
        <v>2018</v>
      </c>
      <c r="I299" t="s">
        <v>578</v>
      </c>
      <c r="J299" t="s">
        <v>1896</v>
      </c>
      <c r="P299" t="s">
        <v>1352</v>
      </c>
      <c r="R299" t="s">
        <v>267</v>
      </c>
      <c r="S299" t="s">
        <v>1897</v>
      </c>
    </row>
    <row r="300" spans="1:19" x14ac:dyDescent="0.2">
      <c r="A300" t="s">
        <v>138</v>
      </c>
      <c r="B300" t="s">
        <v>1898</v>
      </c>
      <c r="C300" t="s">
        <v>1899</v>
      </c>
      <c r="D300" t="s">
        <v>754</v>
      </c>
      <c r="E300">
        <v>16</v>
      </c>
      <c r="F300">
        <v>1</v>
      </c>
      <c r="G300" t="s">
        <v>1900</v>
      </c>
      <c r="H300">
        <v>2008</v>
      </c>
      <c r="I300" t="s">
        <v>578</v>
      </c>
      <c r="J300" t="s">
        <v>1901</v>
      </c>
      <c r="K300" t="s">
        <v>143</v>
      </c>
      <c r="P300" t="s">
        <v>1352</v>
      </c>
      <c r="R300" t="s">
        <v>267</v>
      </c>
      <c r="S300" t="s">
        <v>1902</v>
      </c>
    </row>
    <row r="301" spans="1:19" x14ac:dyDescent="0.2">
      <c r="A301" t="s">
        <v>138</v>
      </c>
      <c r="B301" t="s">
        <v>1898</v>
      </c>
      <c r="C301" t="s">
        <v>1903</v>
      </c>
      <c r="D301" t="s">
        <v>754</v>
      </c>
      <c r="E301">
        <v>14</v>
      </c>
      <c r="F301">
        <v>3</v>
      </c>
      <c r="G301">
        <v>148</v>
      </c>
      <c r="H301">
        <v>2006</v>
      </c>
      <c r="I301" t="s">
        <v>265</v>
      </c>
      <c r="J301" t="s">
        <v>1904</v>
      </c>
      <c r="K301" t="s">
        <v>143</v>
      </c>
      <c r="P301" t="s">
        <v>1352</v>
      </c>
      <c r="R301" t="s">
        <v>267</v>
      </c>
      <c r="S301" t="s">
        <v>1905</v>
      </c>
    </row>
    <row r="302" spans="1:19" x14ac:dyDescent="0.2">
      <c r="A302" t="s">
        <v>138</v>
      </c>
      <c r="B302" t="s">
        <v>1906</v>
      </c>
      <c r="C302" t="s">
        <v>1907</v>
      </c>
      <c r="D302" t="s">
        <v>1055</v>
      </c>
      <c r="E302">
        <v>12</v>
      </c>
      <c r="F302">
        <v>1</v>
      </c>
      <c r="G302">
        <v>38</v>
      </c>
      <c r="H302">
        <v>2014</v>
      </c>
      <c r="I302" t="s">
        <v>1908</v>
      </c>
      <c r="J302" t="s">
        <v>1909</v>
      </c>
      <c r="K302" t="s">
        <v>143</v>
      </c>
      <c r="P302" t="s">
        <v>1352</v>
      </c>
      <c r="R302" t="s">
        <v>267</v>
      </c>
      <c r="S302" t="s">
        <v>1910</v>
      </c>
    </row>
    <row r="303" spans="1:19" x14ac:dyDescent="0.2">
      <c r="A303" t="s">
        <v>138</v>
      </c>
      <c r="B303" t="s">
        <v>1911</v>
      </c>
      <c r="C303" t="s">
        <v>1912</v>
      </c>
      <c r="D303" t="s">
        <v>1913</v>
      </c>
      <c r="E303">
        <v>64</v>
      </c>
      <c r="F303">
        <v>2</v>
      </c>
      <c r="G303">
        <v>323</v>
      </c>
      <c r="H303">
        <v>2005</v>
      </c>
      <c r="I303" t="s">
        <v>1914</v>
      </c>
      <c r="J303" t="s">
        <v>1915</v>
      </c>
      <c r="K303" t="s">
        <v>143</v>
      </c>
      <c r="P303" t="s">
        <v>1352</v>
      </c>
      <c r="R303" t="s">
        <v>267</v>
      </c>
      <c r="S303" t="s">
        <v>1916</v>
      </c>
    </row>
    <row r="304" spans="1:19" x14ac:dyDescent="0.2">
      <c r="A304" t="s">
        <v>138</v>
      </c>
      <c r="B304" t="s">
        <v>1917</v>
      </c>
      <c r="C304" t="s">
        <v>1918</v>
      </c>
      <c r="D304" t="s">
        <v>771</v>
      </c>
      <c r="E304">
        <v>12</v>
      </c>
      <c r="F304">
        <v>5</v>
      </c>
      <c r="H304">
        <v>2021</v>
      </c>
      <c r="I304" t="s">
        <v>446</v>
      </c>
      <c r="J304" t="s">
        <v>1919</v>
      </c>
      <c r="K304" t="s">
        <v>143</v>
      </c>
      <c r="P304" t="s">
        <v>1352</v>
      </c>
      <c r="R304" t="s">
        <v>267</v>
      </c>
      <c r="S304" t="s">
        <v>1920</v>
      </c>
    </row>
    <row r="305" spans="1:19" x14ac:dyDescent="0.2">
      <c r="A305" t="s">
        <v>138</v>
      </c>
      <c r="B305" t="s">
        <v>1921</v>
      </c>
      <c r="C305" t="s">
        <v>1922</v>
      </c>
      <c r="D305" t="s">
        <v>1923</v>
      </c>
      <c r="E305">
        <v>62</v>
      </c>
      <c r="F305">
        <v>2</v>
      </c>
      <c r="G305">
        <v>150</v>
      </c>
      <c r="H305">
        <v>2013</v>
      </c>
      <c r="I305" t="s">
        <v>1924</v>
      </c>
      <c r="J305" t="s">
        <v>1925</v>
      </c>
      <c r="K305" t="s">
        <v>143</v>
      </c>
      <c r="P305" t="s">
        <v>1352</v>
      </c>
      <c r="R305" t="s">
        <v>267</v>
      </c>
      <c r="S305" t="s">
        <v>1926</v>
      </c>
    </row>
    <row r="306" spans="1:19" x14ac:dyDescent="0.2">
      <c r="A306" t="s">
        <v>501</v>
      </c>
      <c r="B306" t="s">
        <v>1927</v>
      </c>
      <c r="C306" t="s">
        <v>1928</v>
      </c>
      <c r="D306" t="s">
        <v>1929</v>
      </c>
      <c r="G306">
        <v>114</v>
      </c>
      <c r="H306">
        <v>2010</v>
      </c>
      <c r="I306" t="s">
        <v>1930</v>
      </c>
      <c r="J306" t="s">
        <v>1931</v>
      </c>
      <c r="K306" t="s">
        <v>143</v>
      </c>
      <c r="P306" t="s">
        <v>1352</v>
      </c>
      <c r="R306" t="s">
        <v>267</v>
      </c>
      <c r="S306" t="s">
        <v>1932</v>
      </c>
    </row>
    <row r="307" spans="1:19" x14ac:dyDescent="0.2">
      <c r="A307" t="s">
        <v>138</v>
      </c>
      <c r="B307" t="s">
        <v>1933</v>
      </c>
      <c r="C307" t="s">
        <v>1934</v>
      </c>
      <c r="D307" t="s">
        <v>659</v>
      </c>
      <c r="E307">
        <v>226</v>
      </c>
      <c r="G307">
        <v>241</v>
      </c>
      <c r="H307">
        <v>2017</v>
      </c>
      <c r="I307" t="s">
        <v>1935</v>
      </c>
      <c r="J307" t="s">
        <v>1936</v>
      </c>
      <c r="K307" t="s">
        <v>143</v>
      </c>
      <c r="P307" t="s">
        <v>1352</v>
      </c>
      <c r="R307" t="s">
        <v>267</v>
      </c>
      <c r="S307" t="s">
        <v>1937</v>
      </c>
    </row>
    <row r="308" spans="1:19" x14ac:dyDescent="0.2">
      <c r="A308" t="s">
        <v>138</v>
      </c>
      <c r="B308" t="s">
        <v>1938</v>
      </c>
      <c r="C308" t="s">
        <v>1939</v>
      </c>
      <c r="D308" t="s">
        <v>593</v>
      </c>
      <c r="E308">
        <v>91</v>
      </c>
      <c r="F308">
        <v>4</v>
      </c>
      <c r="G308">
        <v>295</v>
      </c>
      <c r="H308">
        <v>2009</v>
      </c>
      <c r="I308" t="s">
        <v>1940</v>
      </c>
      <c r="J308" t="s">
        <v>1941</v>
      </c>
      <c r="K308" t="s">
        <v>143</v>
      </c>
      <c r="P308" t="s">
        <v>1352</v>
      </c>
      <c r="R308" t="s">
        <v>267</v>
      </c>
      <c r="S308" t="s">
        <v>1942</v>
      </c>
    </row>
    <row r="309" spans="1:19" x14ac:dyDescent="0.2">
      <c r="A309" t="s">
        <v>138</v>
      </c>
      <c r="B309" t="s">
        <v>1943</v>
      </c>
      <c r="C309" t="s">
        <v>1944</v>
      </c>
      <c r="D309" t="s">
        <v>1595</v>
      </c>
      <c r="F309">
        <v>11</v>
      </c>
      <c r="G309">
        <v>56</v>
      </c>
      <c r="H309">
        <v>2012</v>
      </c>
      <c r="I309" t="s">
        <v>634</v>
      </c>
      <c r="J309" t="s">
        <v>1945</v>
      </c>
      <c r="K309" t="s">
        <v>143</v>
      </c>
      <c r="P309" t="s">
        <v>1352</v>
      </c>
      <c r="R309" t="s">
        <v>267</v>
      </c>
      <c r="S309" t="s">
        <v>1946</v>
      </c>
    </row>
    <row r="310" spans="1:19" x14ac:dyDescent="0.2">
      <c r="A310" t="s">
        <v>138</v>
      </c>
      <c r="B310" t="s">
        <v>1947</v>
      </c>
      <c r="C310" t="s">
        <v>1948</v>
      </c>
      <c r="D310" t="s">
        <v>1363</v>
      </c>
      <c r="E310">
        <v>8</v>
      </c>
      <c r="F310">
        <v>6</v>
      </c>
      <c r="G310">
        <v>1078</v>
      </c>
      <c r="H310">
        <v>2009</v>
      </c>
      <c r="I310" t="s">
        <v>1949</v>
      </c>
      <c r="J310" t="s">
        <v>1950</v>
      </c>
      <c r="K310" t="s">
        <v>143</v>
      </c>
      <c r="P310" t="s">
        <v>1352</v>
      </c>
      <c r="R310" t="s">
        <v>267</v>
      </c>
      <c r="S310" t="s">
        <v>1951</v>
      </c>
    </row>
    <row r="311" spans="1:19" x14ac:dyDescent="0.2">
      <c r="A311" t="s">
        <v>138</v>
      </c>
      <c r="B311" t="s">
        <v>1952</v>
      </c>
      <c r="C311" t="s">
        <v>1953</v>
      </c>
      <c r="D311" t="s">
        <v>1954</v>
      </c>
      <c r="E311">
        <v>40</v>
      </c>
      <c r="F311">
        <v>4</v>
      </c>
      <c r="G311">
        <v>189</v>
      </c>
      <c r="H311">
        <v>1996</v>
      </c>
      <c r="I311" t="s">
        <v>1955</v>
      </c>
      <c r="J311" t="s">
        <v>1956</v>
      </c>
      <c r="K311" t="s">
        <v>143</v>
      </c>
      <c r="P311" t="s">
        <v>1352</v>
      </c>
      <c r="R311" t="s">
        <v>267</v>
      </c>
      <c r="S311" t="s">
        <v>1957</v>
      </c>
    </row>
    <row r="312" spans="1:19" x14ac:dyDescent="0.2">
      <c r="A312" t="s">
        <v>138</v>
      </c>
      <c r="B312" t="s">
        <v>1958</v>
      </c>
      <c r="C312" t="s">
        <v>1959</v>
      </c>
      <c r="D312" t="s">
        <v>948</v>
      </c>
      <c r="E312">
        <v>56</v>
      </c>
      <c r="F312">
        <v>2</v>
      </c>
      <c r="G312">
        <v>216</v>
      </c>
      <c r="H312">
        <v>2008</v>
      </c>
      <c r="I312" t="s">
        <v>1591</v>
      </c>
      <c r="J312" t="s">
        <v>1960</v>
      </c>
      <c r="K312" t="s">
        <v>143</v>
      </c>
      <c r="P312" t="s">
        <v>1352</v>
      </c>
      <c r="R312" t="s">
        <v>267</v>
      </c>
      <c r="S312" t="s">
        <v>1961</v>
      </c>
    </row>
    <row r="313" spans="1:19" x14ac:dyDescent="0.2">
      <c r="A313" t="s">
        <v>138</v>
      </c>
      <c r="B313" t="s">
        <v>1962</v>
      </c>
      <c r="C313" t="s">
        <v>1963</v>
      </c>
      <c r="D313" t="s">
        <v>185</v>
      </c>
      <c r="E313">
        <v>36</v>
      </c>
      <c r="F313">
        <v>1</v>
      </c>
      <c r="G313">
        <v>46</v>
      </c>
      <c r="H313">
        <v>2008</v>
      </c>
      <c r="I313" t="s">
        <v>1964</v>
      </c>
      <c r="J313" t="s">
        <v>1965</v>
      </c>
      <c r="K313" t="s">
        <v>143</v>
      </c>
      <c r="P313" t="s">
        <v>1352</v>
      </c>
      <c r="R313" t="s">
        <v>267</v>
      </c>
      <c r="S313" t="s">
        <v>1966</v>
      </c>
    </row>
    <row r="314" spans="1:19" x14ac:dyDescent="0.2">
      <c r="A314" t="s">
        <v>138</v>
      </c>
      <c r="B314" t="s">
        <v>1967</v>
      </c>
      <c r="C314" t="s">
        <v>1968</v>
      </c>
      <c r="D314" t="s">
        <v>1363</v>
      </c>
      <c r="E314">
        <v>10</v>
      </c>
      <c r="F314">
        <v>9</v>
      </c>
      <c r="G314">
        <v>1545</v>
      </c>
      <c r="H314">
        <v>2011</v>
      </c>
      <c r="I314" t="s">
        <v>1969</v>
      </c>
      <c r="J314" t="s">
        <v>1970</v>
      </c>
      <c r="K314" t="s">
        <v>143</v>
      </c>
      <c r="P314" t="s">
        <v>1352</v>
      </c>
      <c r="R314" t="s">
        <v>267</v>
      </c>
      <c r="S314" t="s">
        <v>1971</v>
      </c>
    </row>
    <row r="315" spans="1:19" x14ac:dyDescent="0.2">
      <c r="A315" t="s">
        <v>501</v>
      </c>
      <c r="B315" t="s">
        <v>1972</v>
      </c>
      <c r="C315" t="s">
        <v>1973</v>
      </c>
      <c r="D315" t="s">
        <v>1974</v>
      </c>
      <c r="G315">
        <v>347</v>
      </c>
      <c r="H315">
        <v>2020</v>
      </c>
      <c r="I315" t="s">
        <v>1975</v>
      </c>
      <c r="J315" t="s">
        <v>1976</v>
      </c>
      <c r="K315" t="s">
        <v>143</v>
      </c>
      <c r="P315" t="s">
        <v>1352</v>
      </c>
      <c r="R315" t="s">
        <v>267</v>
      </c>
      <c r="S315" t="s">
        <v>1977</v>
      </c>
    </row>
    <row r="316" spans="1:19" x14ac:dyDescent="0.2">
      <c r="A316" t="s">
        <v>138</v>
      </c>
      <c r="B316" t="s">
        <v>1978</v>
      </c>
      <c r="C316" t="s">
        <v>1979</v>
      </c>
      <c r="D316" t="s">
        <v>185</v>
      </c>
      <c r="E316">
        <v>35</v>
      </c>
      <c r="F316">
        <v>2</v>
      </c>
      <c r="G316">
        <v>266</v>
      </c>
      <c r="H316">
        <v>2007</v>
      </c>
      <c r="I316" t="s">
        <v>1980</v>
      </c>
      <c r="J316" t="s">
        <v>1981</v>
      </c>
      <c r="K316" t="s">
        <v>143</v>
      </c>
      <c r="P316" t="s">
        <v>1352</v>
      </c>
      <c r="R316" t="s">
        <v>267</v>
      </c>
      <c r="S316" t="s">
        <v>1982</v>
      </c>
    </row>
    <row r="317" spans="1:19" x14ac:dyDescent="0.2">
      <c r="A317" t="s">
        <v>138</v>
      </c>
      <c r="B317" t="s">
        <v>1983</v>
      </c>
      <c r="C317" t="s">
        <v>1984</v>
      </c>
      <c r="D317" t="s">
        <v>1363</v>
      </c>
      <c r="E317">
        <v>8</v>
      </c>
      <c r="F317">
        <v>13</v>
      </c>
      <c r="G317">
        <v>2973</v>
      </c>
      <c r="H317">
        <v>2009</v>
      </c>
      <c r="I317" t="s">
        <v>1980</v>
      </c>
      <c r="J317" t="s">
        <v>1981</v>
      </c>
      <c r="K317" t="s">
        <v>143</v>
      </c>
      <c r="P317" t="s">
        <v>1352</v>
      </c>
      <c r="R317" t="s">
        <v>267</v>
      </c>
      <c r="S317" t="s">
        <v>1985</v>
      </c>
    </row>
    <row r="318" spans="1:19" x14ac:dyDescent="0.2">
      <c r="A318" t="s">
        <v>138</v>
      </c>
      <c r="B318" t="s">
        <v>1986</v>
      </c>
      <c r="C318" t="s">
        <v>1987</v>
      </c>
      <c r="D318" t="s">
        <v>1988</v>
      </c>
      <c r="E318">
        <v>26</v>
      </c>
      <c r="F318">
        <v>8</v>
      </c>
      <c r="G318">
        <v>5142</v>
      </c>
      <c r="H318">
        <v>2017</v>
      </c>
      <c r="I318" t="s">
        <v>219</v>
      </c>
      <c r="J318" t="s">
        <v>404</v>
      </c>
      <c r="K318" t="s">
        <v>143</v>
      </c>
      <c r="P318" t="s">
        <v>1352</v>
      </c>
      <c r="R318" t="s">
        <v>267</v>
      </c>
      <c r="S318" t="s">
        <v>1989</v>
      </c>
    </row>
    <row r="319" spans="1:19" x14ac:dyDescent="0.2">
      <c r="A319" t="s">
        <v>138</v>
      </c>
      <c r="B319" t="s">
        <v>1990</v>
      </c>
      <c r="C319" t="s">
        <v>1991</v>
      </c>
      <c r="D319" t="s">
        <v>375</v>
      </c>
      <c r="E319">
        <v>29</v>
      </c>
      <c r="F319">
        <v>3</v>
      </c>
      <c r="G319">
        <v>319</v>
      </c>
      <c r="H319">
        <v>2008</v>
      </c>
      <c r="I319" t="s">
        <v>1980</v>
      </c>
      <c r="J319" t="s">
        <v>1981</v>
      </c>
      <c r="K319" t="s">
        <v>143</v>
      </c>
      <c r="P319" t="s">
        <v>1352</v>
      </c>
      <c r="R319" t="s">
        <v>267</v>
      </c>
      <c r="S319" t="s">
        <v>1992</v>
      </c>
    </row>
    <row r="320" spans="1:19" x14ac:dyDescent="0.2">
      <c r="A320" t="s">
        <v>138</v>
      </c>
      <c r="B320" t="s">
        <v>1993</v>
      </c>
      <c r="C320" t="s">
        <v>1994</v>
      </c>
      <c r="D320" t="s">
        <v>1995</v>
      </c>
      <c r="E320">
        <v>17</v>
      </c>
      <c r="F320" t="s">
        <v>1996</v>
      </c>
      <c r="G320">
        <v>1031</v>
      </c>
      <c r="H320">
        <v>2021</v>
      </c>
      <c r="I320" t="s">
        <v>1404</v>
      </c>
      <c r="J320" t="s">
        <v>1997</v>
      </c>
      <c r="K320" t="s">
        <v>143</v>
      </c>
      <c r="P320" t="s">
        <v>1352</v>
      </c>
      <c r="R320" t="s">
        <v>233</v>
      </c>
      <c r="S320" t="s">
        <v>1998</v>
      </c>
    </row>
    <row r="321" spans="1:19" x14ac:dyDescent="0.2">
      <c r="A321" t="s">
        <v>138</v>
      </c>
      <c r="B321" t="s">
        <v>1999</v>
      </c>
      <c r="C321" t="s">
        <v>2000</v>
      </c>
      <c r="D321" t="s">
        <v>2001</v>
      </c>
      <c r="E321">
        <v>66</v>
      </c>
      <c r="F321">
        <v>3</v>
      </c>
      <c r="G321">
        <v>169</v>
      </c>
      <c r="H321">
        <v>2020</v>
      </c>
      <c r="I321" t="s">
        <v>2002</v>
      </c>
      <c r="J321" t="s">
        <v>2003</v>
      </c>
      <c r="K321" t="s">
        <v>143</v>
      </c>
      <c r="P321" t="s">
        <v>1352</v>
      </c>
      <c r="R321" t="s">
        <v>233</v>
      </c>
      <c r="S321" t="s">
        <v>2004</v>
      </c>
    </row>
    <row r="322" spans="1:19" x14ac:dyDescent="0.2">
      <c r="A322" t="s">
        <v>138</v>
      </c>
      <c r="B322" t="s">
        <v>2005</v>
      </c>
      <c r="C322" t="s">
        <v>2006</v>
      </c>
      <c r="D322" t="s">
        <v>2007</v>
      </c>
      <c r="E322">
        <v>20</v>
      </c>
      <c r="F322">
        <v>2</v>
      </c>
      <c r="G322">
        <v>211</v>
      </c>
      <c r="H322">
        <v>2007</v>
      </c>
      <c r="I322" t="s">
        <v>1452</v>
      </c>
      <c r="J322" t="s">
        <v>2008</v>
      </c>
      <c r="K322" t="s">
        <v>143</v>
      </c>
      <c r="P322" t="s">
        <v>1352</v>
      </c>
      <c r="R322" t="s">
        <v>233</v>
      </c>
      <c r="S322" t="s">
        <v>2009</v>
      </c>
    </row>
    <row r="323" spans="1:19" x14ac:dyDescent="0.2">
      <c r="A323" t="s">
        <v>138</v>
      </c>
      <c r="B323" t="s">
        <v>2010</v>
      </c>
      <c r="C323" t="s">
        <v>2011</v>
      </c>
      <c r="D323" t="s">
        <v>242</v>
      </c>
      <c r="E323">
        <v>115</v>
      </c>
      <c r="G323">
        <v>73</v>
      </c>
      <c r="H323">
        <v>2015</v>
      </c>
      <c r="I323" t="s">
        <v>2012</v>
      </c>
      <c r="K323" t="s">
        <v>143</v>
      </c>
      <c r="P323" t="s">
        <v>1352</v>
      </c>
      <c r="R323" t="s">
        <v>233</v>
      </c>
      <c r="S323" t="s">
        <v>2013</v>
      </c>
    </row>
    <row r="324" spans="1:19" x14ac:dyDescent="0.2">
      <c r="A324" t="s">
        <v>138</v>
      </c>
      <c r="B324" t="s">
        <v>2014</v>
      </c>
      <c r="C324" t="s">
        <v>2015</v>
      </c>
      <c r="D324" t="s">
        <v>2016</v>
      </c>
      <c r="E324">
        <v>38</v>
      </c>
      <c r="G324">
        <v>125</v>
      </c>
      <c r="H324">
        <v>2003</v>
      </c>
      <c r="I324" t="s">
        <v>510</v>
      </c>
      <c r="K324" t="s">
        <v>143</v>
      </c>
      <c r="P324" t="s">
        <v>1851</v>
      </c>
      <c r="R324" t="s">
        <v>233</v>
      </c>
      <c r="S324" t="s">
        <v>2017</v>
      </c>
    </row>
    <row r="325" spans="1:19" x14ac:dyDescent="0.2">
      <c r="A325" t="s">
        <v>138</v>
      </c>
      <c r="B325" t="s">
        <v>2018</v>
      </c>
      <c r="C325" t="s">
        <v>2019</v>
      </c>
      <c r="D325" t="s">
        <v>2020</v>
      </c>
      <c r="E325">
        <v>33</v>
      </c>
      <c r="F325">
        <v>8</v>
      </c>
      <c r="G325">
        <v>1658</v>
      </c>
      <c r="H325">
        <v>2013</v>
      </c>
      <c r="I325" t="s">
        <v>2021</v>
      </c>
      <c r="J325" t="s">
        <v>2022</v>
      </c>
      <c r="K325" t="s">
        <v>143</v>
      </c>
      <c r="P325" t="s">
        <v>1352</v>
      </c>
      <c r="R325" t="s">
        <v>233</v>
      </c>
      <c r="S325" t="s">
        <v>2023</v>
      </c>
    </row>
    <row r="326" spans="1:19" x14ac:dyDescent="0.2">
      <c r="A326" t="s">
        <v>138</v>
      </c>
      <c r="B326" t="s">
        <v>2024</v>
      </c>
      <c r="C326" t="s">
        <v>2025</v>
      </c>
      <c r="D326" t="s">
        <v>916</v>
      </c>
      <c r="E326">
        <v>45</v>
      </c>
      <c r="F326">
        <v>11</v>
      </c>
      <c r="G326">
        <v>1089</v>
      </c>
      <c r="H326">
        <v>2009</v>
      </c>
      <c r="I326" t="s">
        <v>2026</v>
      </c>
      <c r="J326" t="s">
        <v>2027</v>
      </c>
      <c r="K326" t="s">
        <v>143</v>
      </c>
      <c r="P326" t="s">
        <v>1352</v>
      </c>
      <c r="R326" t="s">
        <v>233</v>
      </c>
      <c r="S326" t="s">
        <v>2028</v>
      </c>
    </row>
    <row r="327" spans="1:19" x14ac:dyDescent="0.2">
      <c r="A327" t="s">
        <v>138</v>
      </c>
      <c r="B327" t="s">
        <v>2029</v>
      </c>
      <c r="C327" t="s">
        <v>2030</v>
      </c>
      <c r="D327" t="s">
        <v>2031</v>
      </c>
      <c r="E327">
        <v>58</v>
      </c>
      <c r="G327">
        <v>284</v>
      </c>
      <c r="H327">
        <v>2015</v>
      </c>
      <c r="I327" t="s">
        <v>2032</v>
      </c>
      <c r="J327" t="s">
        <v>2033</v>
      </c>
      <c r="K327" t="s">
        <v>143</v>
      </c>
      <c r="P327" t="s">
        <v>1352</v>
      </c>
      <c r="R327" t="s">
        <v>233</v>
      </c>
      <c r="S327" t="s">
        <v>2034</v>
      </c>
    </row>
    <row r="328" spans="1:19" x14ac:dyDescent="0.2">
      <c r="A328" t="s">
        <v>138</v>
      </c>
      <c r="B328" t="s">
        <v>2035</v>
      </c>
      <c r="C328" t="s">
        <v>2036</v>
      </c>
      <c r="D328" t="s">
        <v>2037</v>
      </c>
      <c r="E328">
        <v>89</v>
      </c>
      <c r="F328">
        <v>2</v>
      </c>
      <c r="G328">
        <v>159</v>
      </c>
      <c r="H328">
        <v>1999</v>
      </c>
      <c r="I328" t="s">
        <v>2038</v>
      </c>
      <c r="J328" t="s">
        <v>2039</v>
      </c>
      <c r="K328" t="s">
        <v>143</v>
      </c>
      <c r="P328" t="s">
        <v>2040</v>
      </c>
      <c r="R328" t="s">
        <v>233</v>
      </c>
      <c r="S328" t="s">
        <v>2041</v>
      </c>
    </row>
    <row r="329" spans="1:19"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19"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19"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19"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19"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19" x14ac:dyDescent="0.2">
      <c r="A334" t="s">
        <v>138</v>
      </c>
      <c r="B334" t="s">
        <v>2066</v>
      </c>
      <c r="C334" t="s">
        <v>2067</v>
      </c>
      <c r="D334" t="s">
        <v>2068</v>
      </c>
      <c r="E334">
        <v>26</v>
      </c>
      <c r="F334">
        <v>4</v>
      </c>
      <c r="G334">
        <v>19</v>
      </c>
      <c r="H334">
        <v>2014</v>
      </c>
      <c r="I334" t="s">
        <v>578</v>
      </c>
      <c r="K334" t="s">
        <v>143</v>
      </c>
      <c r="P334" t="s">
        <v>1352</v>
      </c>
      <c r="R334" t="s">
        <v>233</v>
      </c>
      <c r="S334" t="s">
        <v>2069</v>
      </c>
    </row>
    <row r="335" spans="1:19"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19"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66"/>
  <sheetViews>
    <sheetView zoomScale="85" zoomScaleNormal="70" workbookViewId="0">
      <pane ySplit="1" topLeftCell="A3581" activePane="bottomLeft" state="frozen"/>
      <selection activeCell="W1" sqref="W1"/>
      <selection pane="bottomLeft" activeCell="I3254" sqref="I325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4"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4"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4"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4"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4"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4"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4"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4"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4"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4"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4"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4"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4"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4"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4"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4"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4"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4"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4"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4"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4"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4"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4"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4"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4"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4"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4"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4"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4"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4"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4"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4"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4"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4"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4"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4"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4"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4"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4"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4"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4"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4"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4"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4"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4"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4"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4"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4"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4"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4"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4"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4"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4"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4"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4"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4"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4"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4"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4"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4"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4"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4"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4"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4"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4"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4"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4"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4"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4"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4"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4"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4"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4"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4"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4"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4"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4"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4"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4"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4"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4"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4"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4"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4"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4"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4"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4"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4"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4"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4"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4"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4"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4"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4"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4"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4"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4"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4"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4"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4"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4"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4"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4"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4"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4"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4"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4"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4"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4"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4"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4"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4"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4"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4"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4"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4"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4"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4"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4"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4"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4"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4"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4"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4"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4"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4"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4"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4"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4"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4"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4"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4"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4"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4"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4"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4"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4"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4"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4"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4"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4"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4"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4"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4"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4"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4"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4"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4"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4"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4"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4"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4"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4"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4"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4"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4"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4"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4"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4"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4"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4"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4"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4"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4"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4"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4"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4"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4"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4"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4"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4"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4"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4"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4"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4"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4"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4"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4"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4"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4"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4"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4"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4"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4"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4"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4"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4"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4"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4"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4"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4"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4"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4"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4"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4"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4"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4"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4"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4"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4"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4"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4"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4"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4"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4"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4"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4"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4"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4"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4"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4"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4"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4"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4"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4"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4"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4"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4"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4"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4"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4"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4"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4"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4"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4"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4"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4"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4"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4"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4"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4"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4"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4"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4"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4"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4"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4"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4"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4"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4"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4"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4"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4"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4"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4"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4"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4"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4"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4"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4"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4"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4"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4"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4"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4"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4"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4"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4"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4"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4"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4"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4"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4"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4"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4"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4"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4"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4"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4"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4"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4"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4"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4"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4"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4"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4"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4"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4"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4"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4"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4"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4"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4"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4"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4"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4"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4"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4"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4"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4"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4"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4"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4"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4"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4"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4"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4"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4"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4"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4"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4"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4"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4"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4"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4"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4"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4"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4"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4"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4"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4"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4"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4"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4"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4"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4"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4"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4"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4"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4"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4"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4"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4"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4"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4"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4"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4"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4"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4"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4"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4"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4"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4"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4"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4"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4"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4"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4"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4"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4"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4"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4"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4"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4"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4"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4"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4"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4"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4"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4"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4"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4"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4"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4"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4"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4"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4"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4"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4"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4"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4"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4"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4"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4"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4"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4"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4"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4"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4"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4"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4"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4"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4"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4"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4"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4"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4"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4"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4"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4"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4"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4"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4"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4"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4"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4"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4"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4"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4"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4"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4"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4"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4"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4"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1"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1"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1"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1"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1"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1"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1"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1"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1"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1"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1"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1"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1"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1"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1"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1"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1"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1"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1"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1"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1"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1"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1"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1"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1"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1"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1"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1"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1"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1"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1"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1"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1"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1"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1"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1"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1"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1"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1"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1"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1"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1"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1"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1"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1"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1"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1"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1"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1"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1"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1"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1"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1"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1"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1"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1"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1"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1"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1"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1"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1"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1"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1"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1"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1"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1"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1"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1"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1"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1"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1"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1"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1"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1"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1"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1"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1"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1"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1"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1"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1"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1"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1"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1"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1"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1"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1"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1"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1"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1"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1"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1"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1"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1"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1"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1"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1"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1"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1"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1"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1"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1"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1"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1"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1"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1"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1"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1"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1"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1"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1"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1"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1"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1"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1"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1"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1"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1"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1"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1"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1"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1"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1"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1"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1"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1"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1"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1"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1"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1"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1"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1"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1"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1"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1"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1"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1"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1"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1"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1"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1"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1"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1"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1"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1"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1"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1"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1"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1"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1"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1"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1"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1"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1"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1"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1"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1"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1"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1"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1"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1"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1"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1"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1"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1"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1"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1"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1"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1"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1"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1"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1"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1"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1"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1"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1"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1"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1"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1"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1"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1"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1"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1"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1"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1"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1"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1"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1"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1"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1"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1"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1"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1"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1"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1"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1"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1"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1"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1"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1"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1"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1"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1"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1"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1"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1"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1"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1"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1"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1"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1"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1"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1"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1"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1"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1"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1"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1"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1"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1"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1"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1"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1"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1"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1"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1"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1"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1"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1"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1"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1"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1"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1"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1"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1"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1"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1"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1"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1"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1"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1"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1"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1"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1"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1"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1"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1"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1"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1"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1"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1"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1"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1"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1"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1"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1"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1"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1"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1"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1"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1"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1"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1"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1"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1"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1"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1"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1"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1"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1"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1"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1"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1"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1"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1"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1"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1"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1"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1"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1"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1"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1"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1"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1"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1"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1"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1"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1"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1"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1"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1"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1"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1"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1"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1"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1"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1"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1"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1"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1"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1"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1"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1"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1"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1"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1"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1"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1"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1"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1"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1"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1"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1"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1"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1"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1"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1"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1"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1"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1"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1"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1"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1"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1"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1"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1"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1"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1"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1"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1"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1"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1"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1"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1"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1"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1"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1"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1"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1"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1"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1"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1"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1"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1"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1"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1"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1"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1"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1"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1"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1"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1"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1"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1"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1"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1"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1"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1"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1"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1"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1"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1"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1"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1"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1"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1"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1"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1"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1"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1"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1"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1"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1"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1"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1"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1"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1"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1"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1"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1"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1"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1"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1"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1"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1"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1"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1"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1"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1"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1"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1"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1"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1"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1"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1"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1"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1"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1"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1"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1"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1"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1"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1"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1"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1"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1"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1"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1"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1"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1"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1"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1"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1"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1"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1"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1"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1"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1"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1"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1"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1"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1"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1"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1"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1"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1"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1"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1"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1"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1"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1"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1"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1"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1"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1"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1"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1"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1"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1"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1"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1"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1"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1"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1"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1"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1"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1"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1"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1"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1"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1"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1"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1"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1"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1"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1"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1"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1"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1"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1"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1"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1"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1"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1"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1"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1"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1"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1"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1"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1"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1"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1"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1"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1"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1"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1"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1"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1"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1"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1"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1"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1"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1"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1"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1"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1"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1"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1"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1"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1"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1"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1"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1"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1"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1"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1"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1"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1"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1"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1"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1"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1"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1"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1"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1"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1"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1"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1"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1"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1"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1"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1"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1"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1"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1"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1"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1"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1"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1"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1"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1"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1"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1"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1"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1"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1"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1"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1"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1"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1"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1"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1"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1"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1"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1"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1"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1"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1"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1"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1"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1"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1"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1"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1"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1"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1"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1"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1"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1"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1"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1"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1"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1"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1"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1"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1"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1"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1"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1"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1"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1"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1"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1"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1"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1"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1"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1"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1"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1"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1"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1"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1"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1"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1"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1"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1"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1"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1"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1"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1"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1"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1"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1"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1"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1"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1"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1"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1"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1"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1"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1"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1"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1"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1"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1"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1"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1"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1"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1"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1"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1"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1"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1"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1"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1"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1"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1"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1"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1"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1"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1"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1"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1"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1"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1"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1"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1"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1"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1"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1"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1"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1"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1"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1"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1"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1"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1"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1"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1"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1"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1"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1"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1"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1"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1"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1"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1"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1"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1"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1"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1"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1"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1"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1"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1"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1"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1"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1"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1"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1"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1"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1"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1"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1"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1"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1"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1"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1"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1"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1"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1"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1"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1"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1"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1"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1"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1"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1"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1"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1"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1"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1"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1"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1"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1"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1"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1"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1"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1"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1"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1"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1"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1"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1"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1"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1"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1"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1"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1"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1"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1"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1"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1"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1"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1"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1"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1"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1"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1"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1"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1"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1"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1"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1"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1"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1"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1"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1"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1"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1"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1"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1"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1"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1"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1"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1"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1"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1"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1"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1"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1"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1"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1"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1"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1"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1"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1"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1"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1"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1"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1"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1"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1"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1"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1"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1"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1"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1"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1"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1"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1"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1"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1"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1"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1"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1"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1"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1"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1"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1"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1"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1"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1"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1"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1"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1"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1"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1"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1"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1"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1"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1"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1"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1"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1"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1"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1"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1"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1"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1"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1"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1"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1"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1"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1"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1"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1"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1"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1"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1"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1"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1"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1"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1"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1"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1"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1"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1"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1"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1"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1"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1"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1"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1"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1"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1"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1"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1"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1"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1"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1"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1"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1"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1"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1"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1"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1"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1"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1"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1"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1"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1"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1"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1"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1"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1"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1"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1"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1"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1"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1"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1"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1"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1"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1"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1"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1"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1"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1"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1"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1"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1"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1"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1"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1"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1"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1"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1"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1"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1"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1"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1"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1"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1"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1"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1"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1"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1"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1"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1"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1"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1"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1"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1"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1"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1"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1"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1"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1"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1"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1"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1"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1"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1"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1"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1"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1"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1"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1"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1"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1"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1"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1"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1"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1"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1"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1"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1"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1"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1"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1"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1"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1"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1"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1"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1"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1"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1"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1"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1"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1"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1"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1"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1"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1"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1"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1"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1"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1"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1"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1"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1"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1"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1"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1"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1"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1"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1"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1"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1"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1"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1"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1"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1"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1"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1"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1"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1"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1"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1"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1"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1"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1"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1"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1"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1"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1"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1"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1"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1"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1"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1"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1"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1"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1"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1"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1"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1"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1"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1"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1"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1"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1"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1"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1"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1"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1"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1"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1"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1"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1"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1"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1"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1"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1"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1"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1"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1"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1"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1"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1"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1"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1"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1"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1"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1"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1"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1"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1"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1"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1"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1"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1"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1"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1"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1"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1"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1"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1"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1"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1"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1"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1"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1"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1"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1"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1"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1"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1"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1"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1"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1"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1"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1"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1"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1"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1"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1"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1"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1"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1"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1"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1"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1"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1"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1"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1"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1"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1"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1"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1"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1"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1"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1"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1"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1"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1"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1"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1"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1"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1"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1"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1"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1"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1"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1"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1"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1"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1"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1"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1"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1"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1"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1"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1"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1"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1"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1"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1"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1"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1"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1"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1"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1"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1"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1"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1"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1"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1"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1"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1"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1"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1"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1"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1"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1"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1"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1"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1"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1"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1"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1"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1"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1"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1"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1"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1"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1"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1"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1"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1"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1"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1"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1"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1"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1"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1"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1"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1"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1"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1"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1"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1"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1"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1"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1"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1"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1"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1"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1"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1"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1"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1"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1"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1"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1"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1"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1"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1"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1"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1"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1"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1"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1"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1"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1"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1"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1"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1"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1"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1"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1"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1"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1"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1"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1"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1"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1"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1"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1"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1"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1"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1"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1"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1"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1"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1"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1"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1"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1"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1"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1"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1"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1"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1"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1"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1"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1"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1"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1"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1"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1"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1"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1"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1"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1"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1"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1"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1"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1"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1"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1"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1"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1"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1"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1"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1"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1"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1"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1"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1"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1"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1"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1"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1"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1"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1"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1"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1"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1"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1"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1"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1"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1"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1"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1"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1"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1"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1"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1"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1"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1"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1"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1"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1"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1"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1"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1"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1"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1"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1"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1" t="s">
        <v>153</v>
      </c>
      <c r="H3717" s="21" t="s">
        <v>1165</v>
      </c>
      <c r="I3717" s="21" t="s">
        <v>3199</v>
      </c>
      <c r="M3717" t="s">
        <v>1157</v>
      </c>
      <c r="U3717" s="21" t="s">
        <v>1147</v>
      </c>
      <c r="X3717" s="9" t="s">
        <v>1334</v>
      </c>
      <c r="Z3717" s="9" t="s">
        <v>3201</v>
      </c>
      <c r="AD3717" t="s">
        <v>1165</v>
      </c>
      <c r="AF3717" t="s">
        <v>153</v>
      </c>
      <c r="AG3717" t="s">
        <v>3200</v>
      </c>
      <c r="AH3717">
        <f>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1" t="s">
        <v>153</v>
      </c>
      <c r="H3718" s="21" t="s">
        <v>1165</v>
      </c>
      <c r="I3718" s="21" t="s">
        <v>3199</v>
      </c>
      <c r="M3718" t="s">
        <v>1157</v>
      </c>
      <c r="U3718" s="21" t="s">
        <v>1246</v>
      </c>
      <c r="V3718" s="9" t="s">
        <v>1217</v>
      </c>
      <c r="W3718">
        <v>21</v>
      </c>
      <c r="X3718" s="9" t="s">
        <v>1334</v>
      </c>
      <c r="Z3718" s="9" t="s">
        <v>3201</v>
      </c>
      <c r="AD3718" t="s">
        <v>1165</v>
      </c>
      <c r="AF3718" t="s">
        <v>153</v>
      </c>
      <c r="AG3718" t="s">
        <v>3200</v>
      </c>
      <c r="AH3718">
        <f>48*60</f>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1" t="s">
        <v>153</v>
      </c>
      <c r="H3719" s="21" t="s">
        <v>1165</v>
      </c>
      <c r="I3719" s="21" t="s">
        <v>3199</v>
      </c>
      <c r="M3719" t="s">
        <v>1157</v>
      </c>
      <c r="U3719" s="21" t="s">
        <v>1246</v>
      </c>
      <c r="V3719" s="9" t="s">
        <v>1217</v>
      </c>
      <c r="W3719">
        <v>35</v>
      </c>
      <c r="X3719" s="9" t="s">
        <v>1334</v>
      </c>
      <c r="Z3719" s="9" t="s">
        <v>3201</v>
      </c>
      <c r="AD3719" t="s">
        <v>1165</v>
      </c>
      <c r="AF3719" t="s">
        <v>153</v>
      </c>
      <c r="AG3719" t="s">
        <v>3200</v>
      </c>
      <c r="AH3719">
        <f>48*60</f>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1" t="s">
        <v>153</v>
      </c>
      <c r="H3720" s="21" t="s">
        <v>1165</v>
      </c>
      <c r="I3720" s="21" t="s">
        <v>3199</v>
      </c>
      <c r="M3720" t="s">
        <v>1157</v>
      </c>
      <c r="U3720" s="21" t="s">
        <v>1246</v>
      </c>
      <c r="V3720" s="9" t="s">
        <v>1217</v>
      </c>
      <c r="W3720">
        <v>49</v>
      </c>
      <c r="X3720" s="9" t="s">
        <v>1334</v>
      </c>
      <c r="Z3720" s="9" t="s">
        <v>3201</v>
      </c>
      <c r="AD3720" t="s">
        <v>1165</v>
      </c>
      <c r="AF3720" t="s">
        <v>153</v>
      </c>
      <c r="AG3720" t="s">
        <v>3200</v>
      </c>
      <c r="AH3720">
        <f>48*60</f>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1" t="s">
        <v>153</v>
      </c>
      <c r="H3721" s="21" t="s">
        <v>1165</v>
      </c>
      <c r="I3721" s="21" t="s">
        <v>3199</v>
      </c>
      <c r="M3721" t="s">
        <v>1157</v>
      </c>
      <c r="U3721" s="21" t="s">
        <v>1246</v>
      </c>
      <c r="V3721" s="9" t="s">
        <v>1217</v>
      </c>
      <c r="W3721">
        <f>7*9</f>
        <v>63</v>
      </c>
      <c r="X3721" s="9" t="s">
        <v>1334</v>
      </c>
      <c r="Z3721" s="9" t="s">
        <v>3201</v>
      </c>
      <c r="AD3721" t="s">
        <v>1165</v>
      </c>
      <c r="AF3721" t="s">
        <v>153</v>
      </c>
      <c r="AG3721" t="s">
        <v>3200</v>
      </c>
      <c r="AH3721">
        <f>48*60</f>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1" t="s">
        <v>153</v>
      </c>
      <c r="H3722" s="21" t="s">
        <v>1165</v>
      </c>
      <c r="I3722" s="21" t="s">
        <v>3199</v>
      </c>
      <c r="M3722" t="s">
        <v>1157</v>
      </c>
      <c r="U3722" s="21" t="s">
        <v>1246</v>
      </c>
      <c r="V3722" s="9" t="s">
        <v>1217</v>
      </c>
      <c r="W3722">
        <f>7*16</f>
        <v>112</v>
      </c>
      <c r="X3722" s="9" t="s">
        <v>1334</v>
      </c>
      <c r="Z3722" s="9" t="s">
        <v>3201</v>
      </c>
      <c r="AD3722" t="s">
        <v>1165</v>
      </c>
      <c r="AF3722" t="s">
        <v>153</v>
      </c>
      <c r="AG3722" t="s">
        <v>3200</v>
      </c>
      <c r="AH3722">
        <f>48*60</f>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1" t="s">
        <v>153</v>
      </c>
      <c r="H3723" s="21" t="s">
        <v>1165</v>
      </c>
      <c r="I3723" s="21" t="s">
        <v>3199</v>
      </c>
      <c r="M3723" t="s">
        <v>1157</v>
      </c>
      <c r="U3723" s="21" t="s">
        <v>1147</v>
      </c>
      <c r="X3723" s="9" t="s">
        <v>3203</v>
      </c>
      <c r="Y3723" t="s">
        <v>3205</v>
      </c>
      <c r="Z3723" s="9"/>
      <c r="AD3723" t="s">
        <v>1165</v>
      </c>
      <c r="AF3723" t="s">
        <v>153</v>
      </c>
      <c r="AG3723" t="s">
        <v>3200</v>
      </c>
      <c r="AH3723">
        <f>48*60</f>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1"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48*60</f>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1"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48*60</f>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1"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48*60</f>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1"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48*60</f>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1"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48*60</f>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1" t="s">
        <v>153</v>
      </c>
      <c r="H3729" s="21" t="s">
        <v>1165</v>
      </c>
      <c r="I3729" s="21" t="s">
        <v>3199</v>
      </c>
      <c r="M3729" t="s">
        <v>1157</v>
      </c>
      <c r="U3729" s="21" t="s">
        <v>1147</v>
      </c>
      <c r="X3729" s="9" t="s">
        <v>3204</v>
      </c>
      <c r="Y3729" t="s">
        <v>3206</v>
      </c>
      <c r="Z3729" s="9"/>
      <c r="AD3729" t="s">
        <v>1165</v>
      </c>
      <c r="AF3729" t="s">
        <v>153</v>
      </c>
      <c r="AG3729" t="s">
        <v>3200</v>
      </c>
      <c r="AH3729">
        <f>48*60</f>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1"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48*60</f>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1"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48*60</f>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1"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48*60</f>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1"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48*60</f>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1"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48*60</f>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1" t="s">
        <v>153</v>
      </c>
      <c r="H3735" s="21" t="s">
        <v>1165</v>
      </c>
      <c r="I3735" s="21" t="s">
        <v>3199</v>
      </c>
      <c r="M3735" t="s">
        <v>1157</v>
      </c>
      <c r="U3735" s="21" t="s">
        <v>1147</v>
      </c>
      <c r="X3735" s="9" t="s">
        <v>3203</v>
      </c>
      <c r="Y3735" t="s">
        <v>3207</v>
      </c>
      <c r="Z3735" s="9"/>
      <c r="AD3735" t="s">
        <v>1165</v>
      </c>
      <c r="AF3735" t="s">
        <v>153</v>
      </c>
      <c r="AG3735" t="s">
        <v>3200</v>
      </c>
      <c r="AH3735">
        <f>48*60</f>
        <v>2880</v>
      </c>
      <c r="AI3735" s="21" t="s">
        <v>1165</v>
      </c>
      <c r="AJ3735" s="21" t="s">
        <v>1278</v>
      </c>
      <c r="AK3735">
        <v>1.1180000000000001</v>
      </c>
      <c r="AL3735" t="s">
        <v>3202</v>
      </c>
      <c r="AM3735">
        <f>3.401-(-0.699)</f>
        <v>4.0999999999999996</v>
      </c>
      <c r="AN3735" s="21">
        <v>4</v>
      </c>
      <c r="AO3735" s="21">
        <v>100</v>
      </c>
      <c r="AP3735">
        <f t="shared" ref="AP3735:AP3740" si="41">12*7</f>
        <v>84</v>
      </c>
      <c r="AQ3735" s="22" t="s">
        <v>1283</v>
      </c>
      <c r="AR3735" s="21" t="s">
        <v>1207</v>
      </c>
    </row>
    <row r="3736" spans="1:44" x14ac:dyDescent="0.2">
      <c r="A3736" s="21" t="s">
        <v>1745</v>
      </c>
      <c r="B3736" s="21" t="s">
        <v>1146</v>
      </c>
      <c r="C3736" s="21" t="s">
        <v>1149</v>
      </c>
      <c r="D3736" s="21" t="s">
        <v>1743</v>
      </c>
      <c r="E3736" s="21" t="s">
        <v>1744</v>
      </c>
      <c r="F3736" s="21" t="s">
        <v>3198</v>
      </c>
      <c r="G3736" s="21"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48*60</f>
        <v>2880</v>
      </c>
      <c r="AI3736" s="21" t="s">
        <v>1165</v>
      </c>
      <c r="AJ3736" s="21" t="s">
        <v>1278</v>
      </c>
      <c r="AK3736">
        <v>17.189</v>
      </c>
      <c r="AL3736" t="s">
        <v>3202</v>
      </c>
      <c r="AM3736">
        <f>22.034-12.158</f>
        <v>9.8759999999999994</v>
      </c>
      <c r="AN3736" s="21">
        <v>4</v>
      </c>
      <c r="AO3736" s="21">
        <v>100</v>
      </c>
      <c r="AP3736">
        <f t="shared" si="41"/>
        <v>84</v>
      </c>
      <c r="AQ3736" s="22" t="s">
        <v>1283</v>
      </c>
      <c r="AR3736" s="21" t="s">
        <v>1207</v>
      </c>
    </row>
    <row r="3737" spans="1:44" x14ac:dyDescent="0.2">
      <c r="A3737" s="21" t="s">
        <v>1745</v>
      </c>
      <c r="B3737" s="21" t="s">
        <v>1146</v>
      </c>
      <c r="C3737" s="21" t="s">
        <v>1149</v>
      </c>
      <c r="D3737" s="21" t="s">
        <v>1743</v>
      </c>
      <c r="E3737" s="21" t="s">
        <v>1744</v>
      </c>
      <c r="F3737" s="21" t="s">
        <v>3198</v>
      </c>
      <c r="G3737" s="21"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48*60</f>
        <v>2880</v>
      </c>
      <c r="AI3737" s="21" t="s">
        <v>1165</v>
      </c>
      <c r="AJ3737" s="21" t="s">
        <v>1278</v>
      </c>
      <c r="AK3737">
        <v>33.54</v>
      </c>
      <c r="AL3737" t="s">
        <v>3202</v>
      </c>
      <c r="AM3737">
        <f>41.04-26.693</f>
        <v>14.346999999999998</v>
      </c>
      <c r="AN3737" s="21">
        <v>4</v>
      </c>
      <c r="AO3737" s="21">
        <v>100</v>
      </c>
      <c r="AP3737">
        <f t="shared" si="41"/>
        <v>84</v>
      </c>
      <c r="AQ3737" s="22" t="s">
        <v>1283</v>
      </c>
      <c r="AR3737" s="21" t="s">
        <v>1207</v>
      </c>
    </row>
    <row r="3738" spans="1:44" x14ac:dyDescent="0.2">
      <c r="A3738" s="21" t="s">
        <v>1745</v>
      </c>
      <c r="B3738" s="21" t="s">
        <v>1146</v>
      </c>
      <c r="C3738" s="21" t="s">
        <v>1149</v>
      </c>
      <c r="D3738" s="21" t="s">
        <v>1743</v>
      </c>
      <c r="E3738" s="21" t="s">
        <v>1744</v>
      </c>
      <c r="F3738" s="21" t="s">
        <v>3198</v>
      </c>
      <c r="G3738" s="21"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48*60</f>
        <v>2880</v>
      </c>
      <c r="AI3738" s="21" t="s">
        <v>1165</v>
      </c>
      <c r="AJ3738" s="21" t="s">
        <v>1278</v>
      </c>
      <c r="AK3738">
        <v>29.114999999999998</v>
      </c>
      <c r="AL3738" t="s">
        <v>3202</v>
      </c>
      <c r="AM3738">
        <f>38.804-19.425</f>
        <v>19.379000000000001</v>
      </c>
      <c r="AN3738" s="21">
        <v>4</v>
      </c>
      <c r="AO3738" s="21">
        <v>100</v>
      </c>
      <c r="AP3738">
        <f t="shared" si="41"/>
        <v>84</v>
      </c>
      <c r="AQ3738" s="22" t="s">
        <v>1283</v>
      </c>
      <c r="AR3738" s="21" t="s">
        <v>1207</v>
      </c>
    </row>
    <row r="3739" spans="1:44" x14ac:dyDescent="0.2">
      <c r="A3739" s="21" t="s">
        <v>1745</v>
      </c>
      <c r="B3739" s="21" t="s">
        <v>1146</v>
      </c>
      <c r="C3739" s="21" t="s">
        <v>1149</v>
      </c>
      <c r="D3739" s="21" t="s">
        <v>1743</v>
      </c>
      <c r="E3739" s="21" t="s">
        <v>1744</v>
      </c>
      <c r="F3739" s="21" t="s">
        <v>3198</v>
      </c>
      <c r="G3739" s="21"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48*60</f>
        <v>2880</v>
      </c>
      <c r="AI3739" s="21" t="s">
        <v>1165</v>
      </c>
      <c r="AJ3739" s="21" t="s">
        <v>1278</v>
      </c>
      <c r="AK3739">
        <v>52.732999999999997</v>
      </c>
      <c r="AL3739" t="s">
        <v>3202</v>
      </c>
      <c r="AM3739">
        <f>60.606-45.14</f>
        <v>15.466000000000001</v>
      </c>
      <c r="AN3739" s="21">
        <v>4</v>
      </c>
      <c r="AO3739" s="21">
        <v>100</v>
      </c>
      <c r="AP3739">
        <f t="shared" si="41"/>
        <v>84</v>
      </c>
      <c r="AQ3739" s="22" t="s">
        <v>1283</v>
      </c>
      <c r="AR3739" s="21" t="s">
        <v>1207</v>
      </c>
    </row>
    <row r="3740" spans="1:44" x14ac:dyDescent="0.2">
      <c r="A3740" s="21" t="s">
        <v>1745</v>
      </c>
      <c r="B3740" s="21" t="s">
        <v>1146</v>
      </c>
      <c r="C3740" s="21" t="s">
        <v>1149</v>
      </c>
      <c r="D3740" s="21" t="s">
        <v>1743</v>
      </c>
      <c r="E3740" s="21" t="s">
        <v>1744</v>
      </c>
      <c r="F3740" s="21" t="s">
        <v>3198</v>
      </c>
      <c r="G3740" s="21"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48*60</f>
        <v>2880</v>
      </c>
      <c r="AI3740" s="21" t="s">
        <v>1165</v>
      </c>
      <c r="AJ3740" s="21" t="s">
        <v>1278</v>
      </c>
      <c r="AK3740">
        <v>66.009</v>
      </c>
      <c r="AL3740" t="s">
        <v>3202</v>
      </c>
      <c r="AM3740">
        <f>76.071-55.761</f>
        <v>20.309999999999995</v>
      </c>
      <c r="AN3740" s="21">
        <v>4</v>
      </c>
      <c r="AO3740" s="21">
        <v>100</v>
      </c>
      <c r="AP3740">
        <f t="shared" si="41"/>
        <v>84</v>
      </c>
      <c r="AQ3740" s="22" t="s">
        <v>1283</v>
      </c>
      <c r="AR3740" s="21" t="s">
        <v>1207</v>
      </c>
    </row>
    <row r="3741" spans="1:44" x14ac:dyDescent="0.2">
      <c r="A3741" s="21" t="s">
        <v>1745</v>
      </c>
      <c r="B3741" s="21" t="s">
        <v>1146</v>
      </c>
      <c r="C3741" s="21" t="s">
        <v>1149</v>
      </c>
      <c r="D3741" s="21" t="s">
        <v>1743</v>
      </c>
      <c r="E3741" s="21" t="s">
        <v>1744</v>
      </c>
      <c r="F3741" s="21" t="s">
        <v>3198</v>
      </c>
      <c r="G3741" s="21" t="s">
        <v>153</v>
      </c>
      <c r="H3741" s="21" t="s">
        <v>1165</v>
      </c>
      <c r="I3741" s="21" t="s">
        <v>3199</v>
      </c>
      <c r="M3741" t="s">
        <v>1157</v>
      </c>
      <c r="U3741" s="21" t="s">
        <v>1147</v>
      </c>
      <c r="X3741" s="9" t="s">
        <v>3204</v>
      </c>
      <c r="Y3741" t="s">
        <v>3208</v>
      </c>
      <c r="Z3741" s="9"/>
      <c r="AD3741" t="s">
        <v>1165</v>
      </c>
      <c r="AF3741" t="s">
        <v>153</v>
      </c>
      <c r="AG3741" t="s">
        <v>3200</v>
      </c>
      <c r="AH3741">
        <f>48*60</f>
        <v>2880</v>
      </c>
      <c r="AI3741" s="21" t="s">
        <v>1165</v>
      </c>
      <c r="AJ3741" s="21" t="s">
        <v>1278</v>
      </c>
      <c r="AK3741">
        <v>23.524999999999999</v>
      </c>
      <c r="AL3741" t="s">
        <v>3202</v>
      </c>
      <c r="AM3741">
        <f>30.606-17.003</f>
        <v>13.603000000000002</v>
      </c>
      <c r="AN3741" s="21">
        <v>4</v>
      </c>
      <c r="AO3741" s="21">
        <v>100</v>
      </c>
      <c r="AP3741">
        <f t="shared" ref="AP3741:AP3746" si="42">12*7</f>
        <v>84</v>
      </c>
      <c r="AQ3741" s="22" t="s">
        <v>1283</v>
      </c>
      <c r="AR3741" s="21" t="s">
        <v>1207</v>
      </c>
    </row>
    <row r="3742" spans="1:44" x14ac:dyDescent="0.2">
      <c r="A3742" s="21" t="s">
        <v>1745</v>
      </c>
      <c r="B3742" s="21" t="s">
        <v>1146</v>
      </c>
      <c r="C3742" s="21" t="s">
        <v>1149</v>
      </c>
      <c r="D3742" s="21" t="s">
        <v>1743</v>
      </c>
      <c r="E3742" s="21" t="s">
        <v>1744</v>
      </c>
      <c r="F3742" s="21" t="s">
        <v>3198</v>
      </c>
      <c r="G3742" s="21"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48*60</f>
        <v>2880</v>
      </c>
      <c r="AI3742" s="21" t="s">
        <v>1165</v>
      </c>
      <c r="AJ3742" s="21" t="s">
        <v>1278</v>
      </c>
      <c r="AK3742">
        <v>40.061999999999998</v>
      </c>
      <c r="AL3742" t="s">
        <v>3202</v>
      </c>
      <c r="AM3742">
        <f>57.252-22.966</f>
        <v>34.286000000000001</v>
      </c>
      <c r="AN3742" s="21">
        <v>4</v>
      </c>
      <c r="AO3742" s="21">
        <v>100</v>
      </c>
      <c r="AP3742">
        <f t="shared" si="42"/>
        <v>84</v>
      </c>
      <c r="AQ3742" s="22" t="s">
        <v>1283</v>
      </c>
      <c r="AR3742" s="21" t="s">
        <v>1207</v>
      </c>
    </row>
    <row r="3743" spans="1:44" x14ac:dyDescent="0.2">
      <c r="A3743" s="21" t="s">
        <v>1745</v>
      </c>
      <c r="B3743" s="21" t="s">
        <v>1146</v>
      </c>
      <c r="C3743" s="21" t="s">
        <v>1149</v>
      </c>
      <c r="D3743" s="21" t="s">
        <v>1743</v>
      </c>
      <c r="E3743" s="21" t="s">
        <v>1744</v>
      </c>
      <c r="F3743" s="21" t="s">
        <v>3198</v>
      </c>
      <c r="G3743" s="21"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48*60</f>
        <v>2880</v>
      </c>
      <c r="AI3743" s="21" t="s">
        <v>1165</v>
      </c>
      <c r="AJ3743" s="21" t="s">
        <v>1278</v>
      </c>
      <c r="AK3743">
        <v>39.177</v>
      </c>
      <c r="AL3743" t="s">
        <v>3202</v>
      </c>
      <c r="AM3743">
        <f>42.531-36.196</f>
        <v>6.3350000000000009</v>
      </c>
      <c r="AN3743" s="21">
        <v>4</v>
      </c>
      <c r="AO3743" s="21">
        <v>100</v>
      </c>
      <c r="AP3743">
        <f t="shared" si="42"/>
        <v>84</v>
      </c>
      <c r="AQ3743" s="22" t="s">
        <v>1283</v>
      </c>
      <c r="AR3743" s="21" t="s">
        <v>1207</v>
      </c>
    </row>
    <row r="3744" spans="1:44" x14ac:dyDescent="0.2">
      <c r="A3744" s="21" t="s">
        <v>1745</v>
      </c>
      <c r="B3744" s="21" t="s">
        <v>1146</v>
      </c>
      <c r="C3744" s="21" t="s">
        <v>1149</v>
      </c>
      <c r="D3744" s="21" t="s">
        <v>1743</v>
      </c>
      <c r="E3744" s="21" t="s">
        <v>1744</v>
      </c>
      <c r="F3744" s="21" t="s">
        <v>3198</v>
      </c>
      <c r="G3744" s="21"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48*60</f>
        <v>2880</v>
      </c>
      <c r="AI3744" s="21" t="s">
        <v>1165</v>
      </c>
      <c r="AJ3744" s="21" t="s">
        <v>1278</v>
      </c>
      <c r="AK3744">
        <v>51.988</v>
      </c>
      <c r="AL3744" t="s">
        <v>3202</v>
      </c>
      <c r="AM3744">
        <f>56.693-47.562</f>
        <v>9.1310000000000002</v>
      </c>
      <c r="AN3744" s="21">
        <v>4</v>
      </c>
      <c r="AO3744" s="21">
        <v>100</v>
      </c>
      <c r="AP3744">
        <f t="shared" si="42"/>
        <v>84</v>
      </c>
      <c r="AQ3744" s="22" t="s">
        <v>1283</v>
      </c>
      <c r="AR3744" s="21" t="s">
        <v>1207</v>
      </c>
    </row>
    <row r="3745" spans="1:44" x14ac:dyDescent="0.2">
      <c r="A3745" s="21" t="s">
        <v>1745</v>
      </c>
      <c r="B3745" s="21" t="s">
        <v>1146</v>
      </c>
      <c r="C3745" s="21" t="s">
        <v>1149</v>
      </c>
      <c r="D3745" s="21" t="s">
        <v>1743</v>
      </c>
      <c r="E3745" s="21" t="s">
        <v>1744</v>
      </c>
      <c r="F3745" s="21" t="s">
        <v>3198</v>
      </c>
      <c r="G3745" s="21"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48*60</f>
        <v>2880</v>
      </c>
      <c r="AI3745" s="21" t="s">
        <v>1165</v>
      </c>
      <c r="AJ3745" s="21" t="s">
        <v>1278</v>
      </c>
      <c r="AK3745">
        <v>66.941000000000003</v>
      </c>
      <c r="AL3745" t="s">
        <v>3202</v>
      </c>
      <c r="AM3745">
        <f>79.612-54.643</f>
        <v>24.968999999999994</v>
      </c>
      <c r="AN3745" s="21">
        <v>4</v>
      </c>
      <c r="AO3745" s="21">
        <v>100</v>
      </c>
      <c r="AP3745">
        <f t="shared" si="42"/>
        <v>84</v>
      </c>
      <c r="AQ3745" s="22" t="s">
        <v>1283</v>
      </c>
      <c r="AR3745" s="21" t="s">
        <v>1207</v>
      </c>
    </row>
    <row r="3746" spans="1:44" x14ac:dyDescent="0.2">
      <c r="A3746" s="21" t="s">
        <v>1745</v>
      </c>
      <c r="B3746" s="21" t="s">
        <v>1146</v>
      </c>
      <c r="C3746" s="21" t="s">
        <v>1149</v>
      </c>
      <c r="D3746" s="21" t="s">
        <v>1743</v>
      </c>
      <c r="E3746" s="21" t="s">
        <v>1744</v>
      </c>
      <c r="F3746" s="21" t="s">
        <v>3198</v>
      </c>
      <c r="G3746" s="21"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48*60</f>
        <v>2880</v>
      </c>
      <c r="AI3746" s="21" t="s">
        <v>1165</v>
      </c>
      <c r="AJ3746" s="21" t="s">
        <v>1278</v>
      </c>
      <c r="AK3746">
        <v>84.224000000000004</v>
      </c>
      <c r="AL3746" t="s">
        <v>3202</v>
      </c>
      <c r="AM3746">
        <f>88.37-80.171</f>
        <v>8.1989999999999981</v>
      </c>
      <c r="AN3746" s="21">
        <v>4</v>
      </c>
      <c r="AO3746" s="21">
        <v>100</v>
      </c>
      <c r="AP3746">
        <f t="shared" si="42"/>
        <v>84</v>
      </c>
      <c r="AQ3746" s="22" t="s">
        <v>1283</v>
      </c>
      <c r="AR3746" s="21" t="s">
        <v>1207</v>
      </c>
    </row>
    <row r="3747" spans="1:44" x14ac:dyDescent="0.2">
      <c r="A3747" s="21" t="s">
        <v>1745</v>
      </c>
      <c r="B3747" s="21" t="s">
        <v>1146</v>
      </c>
      <c r="C3747" s="21" t="s">
        <v>1149</v>
      </c>
      <c r="D3747" s="21" t="s">
        <v>1743</v>
      </c>
      <c r="E3747" s="21" t="s">
        <v>1744</v>
      </c>
      <c r="F3747" s="21" t="s">
        <v>3198</v>
      </c>
      <c r="G3747" s="21"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48*60</f>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1"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3">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1"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3"/>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1"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3"/>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1"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3"/>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1"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3"/>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1"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3"/>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1"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3"/>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1"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3"/>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1"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3"/>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1"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1"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4">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1"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4"/>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1"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4"/>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1"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4"/>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1"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4"/>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1"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4"/>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1"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4"/>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1"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4"/>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1"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4"/>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1"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1"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5">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1"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5"/>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1"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5"/>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1"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5"/>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1"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5"/>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1"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5"/>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1"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5"/>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1"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5"/>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1"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5"/>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1"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1" t="s">
        <v>153</v>
      </c>
      <c r="H3778" s="21" t="s">
        <v>1165</v>
      </c>
      <c r="I3778" s="21" t="s">
        <v>3199</v>
      </c>
      <c r="M3778" t="s">
        <v>1157</v>
      </c>
      <c r="U3778" s="21" t="s">
        <v>1246</v>
      </c>
      <c r="V3778" s="9" t="s">
        <v>1217</v>
      </c>
      <c r="W3778">
        <f t="shared" ref="W3778:W3786" si="46">9*7</f>
        <v>63</v>
      </c>
      <c r="X3778" s="9" t="s">
        <v>3203</v>
      </c>
      <c r="Y3778" t="s">
        <v>3207</v>
      </c>
      <c r="Z3778" s="9"/>
      <c r="AD3778" t="s">
        <v>1165</v>
      </c>
      <c r="AF3778" t="s">
        <v>153</v>
      </c>
      <c r="AG3778" t="s">
        <v>3200</v>
      </c>
      <c r="AH3778">
        <f t="shared" ref="AH3778:AH3786" si="47">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1" t="s">
        <v>153</v>
      </c>
      <c r="H3779" s="21" t="s">
        <v>1165</v>
      </c>
      <c r="I3779" s="21" t="s">
        <v>3199</v>
      </c>
      <c r="M3779" t="s">
        <v>1157</v>
      </c>
      <c r="U3779" s="21" t="s">
        <v>1246</v>
      </c>
      <c r="V3779" s="9" t="s">
        <v>1217</v>
      </c>
      <c r="W3779">
        <f t="shared" si="46"/>
        <v>63</v>
      </c>
      <c r="X3779" s="9" t="s">
        <v>3203</v>
      </c>
      <c r="Y3779" t="s">
        <v>3207</v>
      </c>
      <c r="Z3779" s="9"/>
      <c r="AD3779" t="s">
        <v>1165</v>
      </c>
      <c r="AF3779" t="s">
        <v>153</v>
      </c>
      <c r="AG3779" t="s">
        <v>3200</v>
      </c>
      <c r="AH3779">
        <f t="shared" si="47"/>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1" t="s">
        <v>153</v>
      </c>
      <c r="H3780" s="21" t="s">
        <v>1165</v>
      </c>
      <c r="I3780" s="21" t="s">
        <v>3199</v>
      </c>
      <c r="M3780" t="s">
        <v>1157</v>
      </c>
      <c r="U3780" s="21" t="s">
        <v>1246</v>
      </c>
      <c r="V3780" s="9" t="s">
        <v>1217</v>
      </c>
      <c r="W3780">
        <f t="shared" si="46"/>
        <v>63</v>
      </c>
      <c r="X3780" s="9" t="s">
        <v>3203</v>
      </c>
      <c r="Y3780" t="s">
        <v>3207</v>
      </c>
      <c r="Z3780" s="9"/>
      <c r="AD3780" t="s">
        <v>1165</v>
      </c>
      <c r="AF3780" t="s">
        <v>153</v>
      </c>
      <c r="AG3780" t="s">
        <v>3200</v>
      </c>
      <c r="AH3780">
        <f t="shared" si="47"/>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1" t="s">
        <v>153</v>
      </c>
      <c r="H3781" s="21" t="s">
        <v>1165</v>
      </c>
      <c r="I3781" s="21" t="s">
        <v>3199</v>
      </c>
      <c r="M3781" t="s">
        <v>1157</v>
      </c>
      <c r="U3781" s="21" t="s">
        <v>1246</v>
      </c>
      <c r="V3781" s="9" t="s">
        <v>1217</v>
      </c>
      <c r="W3781">
        <f t="shared" si="46"/>
        <v>63</v>
      </c>
      <c r="X3781" s="9" t="s">
        <v>3203</v>
      </c>
      <c r="Y3781" t="s">
        <v>3207</v>
      </c>
      <c r="Z3781" s="9"/>
      <c r="AD3781" t="s">
        <v>1165</v>
      </c>
      <c r="AF3781" t="s">
        <v>153</v>
      </c>
      <c r="AG3781" t="s">
        <v>3200</v>
      </c>
      <c r="AH3781">
        <f t="shared" si="47"/>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1" t="s">
        <v>153</v>
      </c>
      <c r="H3782" s="21" t="s">
        <v>1165</v>
      </c>
      <c r="I3782" s="21" t="s">
        <v>3199</v>
      </c>
      <c r="M3782" t="s">
        <v>1157</v>
      </c>
      <c r="U3782" s="21" t="s">
        <v>1246</v>
      </c>
      <c r="V3782" s="9" t="s">
        <v>1217</v>
      </c>
      <c r="W3782">
        <f t="shared" si="46"/>
        <v>63</v>
      </c>
      <c r="X3782" s="9" t="s">
        <v>3203</v>
      </c>
      <c r="Y3782" t="s">
        <v>3207</v>
      </c>
      <c r="Z3782" s="9"/>
      <c r="AD3782" t="s">
        <v>1165</v>
      </c>
      <c r="AF3782" t="s">
        <v>153</v>
      </c>
      <c r="AG3782" t="s">
        <v>3200</v>
      </c>
      <c r="AH3782">
        <f t="shared" si="47"/>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1" t="s">
        <v>153</v>
      </c>
      <c r="H3783" s="21" t="s">
        <v>1165</v>
      </c>
      <c r="I3783" s="21" t="s">
        <v>3199</v>
      </c>
      <c r="M3783" t="s">
        <v>1157</v>
      </c>
      <c r="U3783" s="21" t="s">
        <v>1246</v>
      </c>
      <c r="V3783" s="9" t="s">
        <v>1217</v>
      </c>
      <c r="W3783">
        <f t="shared" si="46"/>
        <v>63</v>
      </c>
      <c r="X3783" s="9" t="s">
        <v>3203</v>
      </c>
      <c r="Y3783" t="s">
        <v>3207</v>
      </c>
      <c r="Z3783" s="9"/>
      <c r="AD3783" t="s">
        <v>1165</v>
      </c>
      <c r="AF3783" t="s">
        <v>153</v>
      </c>
      <c r="AG3783" t="s">
        <v>3200</v>
      </c>
      <c r="AH3783">
        <f t="shared" si="47"/>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1" t="s">
        <v>153</v>
      </c>
      <c r="H3784" s="21" t="s">
        <v>1165</v>
      </c>
      <c r="I3784" s="21" t="s">
        <v>3199</v>
      </c>
      <c r="M3784" t="s">
        <v>1157</v>
      </c>
      <c r="U3784" s="21" t="s">
        <v>1246</v>
      </c>
      <c r="V3784" s="9" t="s">
        <v>1217</v>
      </c>
      <c r="W3784">
        <f t="shared" si="46"/>
        <v>63</v>
      </c>
      <c r="X3784" s="9" t="s">
        <v>3203</v>
      </c>
      <c r="Y3784" t="s">
        <v>3207</v>
      </c>
      <c r="Z3784" s="9"/>
      <c r="AD3784" t="s">
        <v>1165</v>
      </c>
      <c r="AF3784" t="s">
        <v>153</v>
      </c>
      <c r="AG3784" t="s">
        <v>3200</v>
      </c>
      <c r="AH3784">
        <f t="shared" si="47"/>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1" t="s">
        <v>153</v>
      </c>
      <c r="H3785" s="21" t="s">
        <v>1165</v>
      </c>
      <c r="I3785" s="21" t="s">
        <v>3199</v>
      </c>
      <c r="M3785" t="s">
        <v>1157</v>
      </c>
      <c r="U3785" s="21" t="s">
        <v>1246</v>
      </c>
      <c r="V3785" s="9" t="s">
        <v>1217</v>
      </c>
      <c r="W3785">
        <f t="shared" si="46"/>
        <v>63</v>
      </c>
      <c r="X3785" s="9" t="s">
        <v>3203</v>
      </c>
      <c r="Y3785" t="s">
        <v>3207</v>
      </c>
      <c r="Z3785" s="9"/>
      <c r="AD3785" t="s">
        <v>1165</v>
      </c>
      <c r="AF3785" t="s">
        <v>153</v>
      </c>
      <c r="AG3785" t="s">
        <v>3200</v>
      </c>
      <c r="AH3785">
        <f t="shared" si="47"/>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1" t="s">
        <v>153</v>
      </c>
      <c r="H3786" s="21" t="s">
        <v>1165</v>
      </c>
      <c r="I3786" s="21" t="s">
        <v>3199</v>
      </c>
      <c r="M3786" t="s">
        <v>1157</v>
      </c>
      <c r="U3786" s="21" t="s">
        <v>1246</v>
      </c>
      <c r="V3786" s="9" t="s">
        <v>1217</v>
      </c>
      <c r="W3786">
        <f t="shared" si="46"/>
        <v>63</v>
      </c>
      <c r="X3786" s="9" t="s">
        <v>3203</v>
      </c>
      <c r="Y3786" t="s">
        <v>3207</v>
      </c>
      <c r="Z3786" s="9"/>
      <c r="AD3786" t="s">
        <v>1165</v>
      </c>
      <c r="AF3786" t="s">
        <v>153</v>
      </c>
      <c r="AG3786" t="s">
        <v>3200</v>
      </c>
      <c r="AH3786">
        <f t="shared" si="47"/>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1"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1" t="s">
        <v>153</v>
      </c>
      <c r="H3788" s="21" t="s">
        <v>1165</v>
      </c>
      <c r="I3788" s="21" t="s">
        <v>3199</v>
      </c>
      <c r="M3788" t="s">
        <v>1157</v>
      </c>
      <c r="U3788" s="21" t="s">
        <v>1246</v>
      </c>
      <c r="V3788" s="9" t="s">
        <v>1217</v>
      </c>
      <c r="W3788">
        <f t="shared" ref="W3788:W3796" si="48">16*7</f>
        <v>112</v>
      </c>
      <c r="X3788" s="9" t="s">
        <v>3203</v>
      </c>
      <c r="Y3788" t="s">
        <v>3207</v>
      </c>
      <c r="Z3788" s="9"/>
      <c r="AD3788" t="s">
        <v>1165</v>
      </c>
      <c r="AF3788" t="s">
        <v>153</v>
      </c>
      <c r="AG3788" t="s">
        <v>3200</v>
      </c>
      <c r="AH3788">
        <f t="shared" ref="AH3788:AH3796" si="49">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1" t="s">
        <v>153</v>
      </c>
      <c r="H3789" s="21" t="s">
        <v>1165</v>
      </c>
      <c r="I3789" s="21" t="s">
        <v>3199</v>
      </c>
      <c r="M3789" t="s">
        <v>1157</v>
      </c>
      <c r="U3789" s="21" t="s">
        <v>1246</v>
      </c>
      <c r="V3789" s="9" t="s">
        <v>1217</v>
      </c>
      <c r="W3789">
        <f t="shared" si="48"/>
        <v>112</v>
      </c>
      <c r="X3789" s="9" t="s">
        <v>3203</v>
      </c>
      <c r="Y3789" t="s">
        <v>3207</v>
      </c>
      <c r="Z3789" s="9"/>
      <c r="AD3789" t="s">
        <v>1165</v>
      </c>
      <c r="AF3789" t="s">
        <v>153</v>
      </c>
      <c r="AG3789" t="s">
        <v>3200</v>
      </c>
      <c r="AH3789">
        <f t="shared" si="49"/>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1" t="s">
        <v>153</v>
      </c>
      <c r="H3790" s="21" t="s">
        <v>1165</v>
      </c>
      <c r="I3790" s="21" t="s">
        <v>3199</v>
      </c>
      <c r="M3790" t="s">
        <v>1157</v>
      </c>
      <c r="U3790" s="21" t="s">
        <v>1246</v>
      </c>
      <c r="V3790" s="9" t="s">
        <v>1217</v>
      </c>
      <c r="W3790">
        <f t="shared" si="48"/>
        <v>112</v>
      </c>
      <c r="X3790" s="9" t="s">
        <v>3203</v>
      </c>
      <c r="Y3790" t="s">
        <v>3207</v>
      </c>
      <c r="Z3790" s="9"/>
      <c r="AD3790" t="s">
        <v>1165</v>
      </c>
      <c r="AF3790" t="s">
        <v>153</v>
      </c>
      <c r="AG3790" t="s">
        <v>3200</v>
      </c>
      <c r="AH3790">
        <f t="shared" si="49"/>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1" t="s">
        <v>153</v>
      </c>
      <c r="H3791" s="21" t="s">
        <v>1165</v>
      </c>
      <c r="I3791" s="21" t="s">
        <v>3199</v>
      </c>
      <c r="M3791" t="s">
        <v>1157</v>
      </c>
      <c r="U3791" s="21" t="s">
        <v>1246</v>
      </c>
      <c r="V3791" s="9" t="s">
        <v>1217</v>
      </c>
      <c r="W3791">
        <f t="shared" si="48"/>
        <v>112</v>
      </c>
      <c r="X3791" s="9" t="s">
        <v>3203</v>
      </c>
      <c r="Y3791" t="s">
        <v>3207</v>
      </c>
      <c r="Z3791" s="9"/>
      <c r="AD3791" t="s">
        <v>1165</v>
      </c>
      <c r="AF3791" t="s">
        <v>153</v>
      </c>
      <c r="AG3791" t="s">
        <v>3200</v>
      </c>
      <c r="AH3791">
        <f t="shared" si="49"/>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1" t="s">
        <v>153</v>
      </c>
      <c r="H3792" s="21" t="s">
        <v>1165</v>
      </c>
      <c r="I3792" s="21" t="s">
        <v>3199</v>
      </c>
      <c r="M3792" t="s">
        <v>1157</v>
      </c>
      <c r="U3792" s="21" t="s">
        <v>1246</v>
      </c>
      <c r="V3792" s="9" t="s">
        <v>1217</v>
      </c>
      <c r="W3792">
        <f t="shared" si="48"/>
        <v>112</v>
      </c>
      <c r="X3792" s="9" t="s">
        <v>3203</v>
      </c>
      <c r="Y3792" t="s">
        <v>3207</v>
      </c>
      <c r="Z3792" s="9"/>
      <c r="AD3792" t="s">
        <v>1165</v>
      </c>
      <c r="AF3792" t="s">
        <v>153</v>
      </c>
      <c r="AG3792" t="s">
        <v>3200</v>
      </c>
      <c r="AH3792">
        <f t="shared" si="49"/>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1" t="s">
        <v>153</v>
      </c>
      <c r="H3793" s="21" t="s">
        <v>1165</v>
      </c>
      <c r="I3793" s="21" t="s">
        <v>3199</v>
      </c>
      <c r="M3793" t="s">
        <v>1157</v>
      </c>
      <c r="U3793" s="21" t="s">
        <v>1246</v>
      </c>
      <c r="V3793" s="9" t="s">
        <v>1217</v>
      </c>
      <c r="W3793">
        <f t="shared" si="48"/>
        <v>112</v>
      </c>
      <c r="X3793" s="9" t="s">
        <v>3203</v>
      </c>
      <c r="Y3793" t="s">
        <v>3207</v>
      </c>
      <c r="Z3793" s="9"/>
      <c r="AD3793" t="s">
        <v>1165</v>
      </c>
      <c r="AF3793" t="s">
        <v>153</v>
      </c>
      <c r="AG3793" t="s">
        <v>3200</v>
      </c>
      <c r="AH3793">
        <f t="shared" si="49"/>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1" t="s">
        <v>153</v>
      </c>
      <c r="H3794" s="21" t="s">
        <v>1165</v>
      </c>
      <c r="I3794" s="21" t="s">
        <v>3199</v>
      </c>
      <c r="M3794" t="s">
        <v>1157</v>
      </c>
      <c r="U3794" s="21" t="s">
        <v>1246</v>
      </c>
      <c r="V3794" s="9" t="s">
        <v>1217</v>
      </c>
      <c r="W3794">
        <f t="shared" si="48"/>
        <v>112</v>
      </c>
      <c r="X3794" s="9" t="s">
        <v>3203</v>
      </c>
      <c r="Y3794" t="s">
        <v>3207</v>
      </c>
      <c r="Z3794" s="9"/>
      <c r="AD3794" t="s">
        <v>1165</v>
      </c>
      <c r="AF3794" t="s">
        <v>153</v>
      </c>
      <c r="AG3794" t="s">
        <v>3200</v>
      </c>
      <c r="AH3794">
        <f t="shared" si="49"/>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1" t="s">
        <v>153</v>
      </c>
      <c r="H3795" s="21" t="s">
        <v>1165</v>
      </c>
      <c r="I3795" s="21" t="s">
        <v>3199</v>
      </c>
      <c r="M3795" t="s">
        <v>1157</v>
      </c>
      <c r="U3795" s="21" t="s">
        <v>1246</v>
      </c>
      <c r="V3795" s="9" t="s">
        <v>1217</v>
      </c>
      <c r="W3795">
        <f t="shared" si="48"/>
        <v>112</v>
      </c>
      <c r="X3795" s="9" t="s">
        <v>3203</v>
      </c>
      <c r="Y3795" t="s">
        <v>3207</v>
      </c>
      <c r="Z3795" s="9"/>
      <c r="AD3795" t="s">
        <v>1165</v>
      </c>
      <c r="AF3795" t="s">
        <v>153</v>
      </c>
      <c r="AG3795" t="s">
        <v>3200</v>
      </c>
      <c r="AH3795">
        <f t="shared" si="49"/>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1" t="s">
        <v>153</v>
      </c>
      <c r="H3796" s="21" t="s">
        <v>1165</v>
      </c>
      <c r="I3796" s="21" t="s">
        <v>3199</v>
      </c>
      <c r="M3796" t="s">
        <v>1157</v>
      </c>
      <c r="U3796" s="21" t="s">
        <v>1246</v>
      </c>
      <c r="V3796" s="9" t="s">
        <v>1217</v>
      </c>
      <c r="W3796">
        <f t="shared" si="48"/>
        <v>112</v>
      </c>
      <c r="X3796" s="9" t="s">
        <v>3203</v>
      </c>
      <c r="Y3796" t="s">
        <v>3207</v>
      </c>
      <c r="Z3796" s="9"/>
      <c r="AD3796" t="s">
        <v>1165</v>
      </c>
      <c r="AF3796" t="s">
        <v>153</v>
      </c>
      <c r="AG3796" t="s">
        <v>3200</v>
      </c>
      <c r="AH3796">
        <f t="shared" si="49"/>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1"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1" t="s">
        <v>153</v>
      </c>
      <c r="H3798" s="21" t="s">
        <v>1165</v>
      </c>
      <c r="I3798" s="21" t="s">
        <v>3199</v>
      </c>
      <c r="M3798" t="s">
        <v>1157</v>
      </c>
      <c r="U3798" s="21" t="s">
        <v>1147</v>
      </c>
      <c r="X3798" s="9" t="s">
        <v>3203</v>
      </c>
      <c r="Y3798" t="s">
        <v>3207</v>
      </c>
      <c r="Z3798" s="9"/>
      <c r="AD3798" t="s">
        <v>1165</v>
      </c>
      <c r="AF3798" t="s">
        <v>153</v>
      </c>
      <c r="AG3798" t="s">
        <v>3200</v>
      </c>
      <c r="AH3798">
        <f t="shared" ref="AH3798:AH3806" si="50">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1" t="s">
        <v>153</v>
      </c>
      <c r="H3799" s="21" t="s">
        <v>1165</v>
      </c>
      <c r="I3799" s="21" t="s">
        <v>3199</v>
      </c>
      <c r="M3799" t="s">
        <v>1157</v>
      </c>
      <c r="U3799" s="21" t="s">
        <v>1147</v>
      </c>
      <c r="X3799" s="9" t="s">
        <v>3203</v>
      </c>
      <c r="Y3799" t="s">
        <v>3207</v>
      </c>
      <c r="Z3799" s="9"/>
      <c r="AD3799" t="s">
        <v>1165</v>
      </c>
      <c r="AF3799" t="s">
        <v>153</v>
      </c>
      <c r="AG3799" t="s">
        <v>3200</v>
      </c>
      <c r="AH3799">
        <f t="shared" si="50"/>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1" t="s">
        <v>153</v>
      </c>
      <c r="H3800" s="21" t="s">
        <v>1165</v>
      </c>
      <c r="I3800" s="21" t="s">
        <v>3199</v>
      </c>
      <c r="M3800" t="s">
        <v>1157</v>
      </c>
      <c r="U3800" s="21" t="s">
        <v>1147</v>
      </c>
      <c r="X3800" s="9" t="s">
        <v>3203</v>
      </c>
      <c r="Y3800" t="s">
        <v>3207</v>
      </c>
      <c r="Z3800" s="9"/>
      <c r="AD3800" t="s">
        <v>1165</v>
      </c>
      <c r="AF3800" t="s">
        <v>153</v>
      </c>
      <c r="AG3800" t="s">
        <v>3200</v>
      </c>
      <c r="AH3800">
        <f t="shared" si="50"/>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1" t="s">
        <v>153</v>
      </c>
      <c r="H3801" s="21" t="s">
        <v>1165</v>
      </c>
      <c r="I3801" s="21" t="s">
        <v>3199</v>
      </c>
      <c r="M3801" t="s">
        <v>1157</v>
      </c>
      <c r="U3801" s="21" t="s">
        <v>1147</v>
      </c>
      <c r="X3801" s="9" t="s">
        <v>3203</v>
      </c>
      <c r="Y3801" t="s">
        <v>3207</v>
      </c>
      <c r="Z3801" s="9"/>
      <c r="AD3801" t="s">
        <v>1165</v>
      </c>
      <c r="AF3801" t="s">
        <v>153</v>
      </c>
      <c r="AG3801" t="s">
        <v>3200</v>
      </c>
      <c r="AH3801">
        <f t="shared" si="50"/>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1" t="s">
        <v>153</v>
      </c>
      <c r="H3802" s="21" t="s">
        <v>1165</v>
      </c>
      <c r="I3802" s="21" t="s">
        <v>3199</v>
      </c>
      <c r="M3802" t="s">
        <v>1157</v>
      </c>
      <c r="U3802" s="21" t="s">
        <v>1147</v>
      </c>
      <c r="X3802" s="9" t="s">
        <v>3203</v>
      </c>
      <c r="Y3802" t="s">
        <v>3207</v>
      </c>
      <c r="Z3802" s="9"/>
      <c r="AD3802" t="s">
        <v>1165</v>
      </c>
      <c r="AF3802" t="s">
        <v>153</v>
      </c>
      <c r="AG3802" t="s">
        <v>3200</v>
      </c>
      <c r="AH3802">
        <f t="shared" si="50"/>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1" t="s">
        <v>153</v>
      </c>
      <c r="H3803" s="21" t="s">
        <v>1165</v>
      </c>
      <c r="I3803" s="21" t="s">
        <v>3199</v>
      </c>
      <c r="M3803" t="s">
        <v>1157</v>
      </c>
      <c r="U3803" s="21" t="s">
        <v>1147</v>
      </c>
      <c r="X3803" s="9" t="s">
        <v>3203</v>
      </c>
      <c r="Y3803" t="s">
        <v>3207</v>
      </c>
      <c r="Z3803" s="9"/>
      <c r="AD3803" t="s">
        <v>1165</v>
      </c>
      <c r="AF3803" t="s">
        <v>153</v>
      </c>
      <c r="AG3803" t="s">
        <v>3200</v>
      </c>
      <c r="AH3803">
        <f t="shared" si="50"/>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1" t="s">
        <v>153</v>
      </c>
      <c r="H3804" s="21" t="s">
        <v>1165</v>
      </c>
      <c r="I3804" s="21" t="s">
        <v>3199</v>
      </c>
      <c r="M3804" t="s">
        <v>1157</v>
      </c>
      <c r="U3804" s="21" t="s">
        <v>1147</v>
      </c>
      <c r="X3804" s="9" t="s">
        <v>3203</v>
      </c>
      <c r="Y3804" t="s">
        <v>3207</v>
      </c>
      <c r="Z3804" s="9"/>
      <c r="AD3804" t="s">
        <v>1165</v>
      </c>
      <c r="AF3804" t="s">
        <v>153</v>
      </c>
      <c r="AG3804" t="s">
        <v>3200</v>
      </c>
      <c r="AH3804">
        <f t="shared" si="50"/>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1" t="s">
        <v>153</v>
      </c>
      <c r="H3805" s="21" t="s">
        <v>1165</v>
      </c>
      <c r="I3805" s="21" t="s">
        <v>3199</v>
      </c>
      <c r="M3805" t="s">
        <v>1157</v>
      </c>
      <c r="U3805" s="21" t="s">
        <v>1147</v>
      </c>
      <c r="X3805" s="9" t="s">
        <v>3203</v>
      </c>
      <c r="Y3805" t="s">
        <v>3207</v>
      </c>
      <c r="Z3805" s="9"/>
      <c r="AD3805" t="s">
        <v>1165</v>
      </c>
      <c r="AF3805" t="s">
        <v>153</v>
      </c>
      <c r="AG3805" t="s">
        <v>3200</v>
      </c>
      <c r="AH3805">
        <f t="shared" si="50"/>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1" t="s">
        <v>153</v>
      </c>
      <c r="H3806" s="21" t="s">
        <v>1165</v>
      </c>
      <c r="I3806" s="21" t="s">
        <v>3199</v>
      </c>
      <c r="M3806" t="s">
        <v>1157</v>
      </c>
      <c r="U3806" s="21" t="s">
        <v>1147</v>
      </c>
      <c r="X3806" s="9" t="s">
        <v>3203</v>
      </c>
      <c r="Y3806" t="s">
        <v>3207</v>
      </c>
      <c r="Z3806" s="9"/>
      <c r="AD3806" t="s">
        <v>1165</v>
      </c>
      <c r="AF3806" t="s">
        <v>153</v>
      </c>
      <c r="AG3806" t="s">
        <v>3200</v>
      </c>
      <c r="AH3806">
        <f t="shared" si="50"/>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1"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1"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1">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1"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1"/>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1"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1"/>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1"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1"/>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1"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1"/>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1"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1"/>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1"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1"/>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1"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1"/>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1"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1"/>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1"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1"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2">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1"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2"/>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1"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2"/>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1"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2"/>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1"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2"/>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1"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2"/>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1"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2"/>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1"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2"/>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1"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2"/>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1"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1"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3">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1"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3"/>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1"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3"/>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1"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3"/>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1"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3"/>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1"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3"/>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1"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3"/>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1"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3"/>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1"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3"/>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1"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1" t="s">
        <v>153</v>
      </c>
      <c r="H3838" s="21" t="s">
        <v>1165</v>
      </c>
      <c r="I3838" s="21" t="s">
        <v>3199</v>
      </c>
      <c r="M3838" t="s">
        <v>1157</v>
      </c>
      <c r="U3838" s="21" t="s">
        <v>1246</v>
      </c>
      <c r="V3838" s="9" t="s">
        <v>1217</v>
      </c>
      <c r="W3838">
        <f t="shared" ref="W3838:W3846" si="54">9*7</f>
        <v>63</v>
      </c>
      <c r="X3838" s="9" t="s">
        <v>3203</v>
      </c>
      <c r="Y3838" t="s">
        <v>3209</v>
      </c>
      <c r="Z3838" s="9"/>
      <c r="AD3838" t="s">
        <v>1165</v>
      </c>
      <c r="AF3838" t="s">
        <v>153</v>
      </c>
      <c r="AG3838" t="s">
        <v>3200</v>
      </c>
      <c r="AH3838">
        <f t="shared" ref="AH3838:AH3846" si="55">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1" t="s">
        <v>153</v>
      </c>
      <c r="H3839" s="21" t="s">
        <v>1165</v>
      </c>
      <c r="I3839" s="21" t="s">
        <v>3199</v>
      </c>
      <c r="M3839" t="s">
        <v>1157</v>
      </c>
      <c r="U3839" s="21" t="s">
        <v>1246</v>
      </c>
      <c r="V3839" s="9" t="s">
        <v>1217</v>
      </c>
      <c r="W3839">
        <f t="shared" si="54"/>
        <v>63</v>
      </c>
      <c r="X3839" s="9" t="s">
        <v>3203</v>
      </c>
      <c r="Y3839" t="s">
        <v>3209</v>
      </c>
      <c r="Z3839" s="9"/>
      <c r="AD3839" t="s">
        <v>1165</v>
      </c>
      <c r="AF3839" t="s">
        <v>153</v>
      </c>
      <c r="AG3839" t="s">
        <v>3200</v>
      </c>
      <c r="AH3839">
        <f t="shared" si="55"/>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1" t="s">
        <v>153</v>
      </c>
      <c r="H3840" s="21" t="s">
        <v>1165</v>
      </c>
      <c r="I3840" s="21" t="s">
        <v>3199</v>
      </c>
      <c r="M3840" t="s">
        <v>1157</v>
      </c>
      <c r="U3840" s="21" t="s">
        <v>1246</v>
      </c>
      <c r="V3840" s="9" t="s">
        <v>1217</v>
      </c>
      <c r="W3840">
        <f t="shared" si="54"/>
        <v>63</v>
      </c>
      <c r="X3840" s="9" t="s">
        <v>3203</v>
      </c>
      <c r="Y3840" t="s">
        <v>3209</v>
      </c>
      <c r="Z3840" s="9"/>
      <c r="AD3840" t="s">
        <v>1165</v>
      </c>
      <c r="AF3840" t="s">
        <v>153</v>
      </c>
      <c r="AG3840" t="s">
        <v>3200</v>
      </c>
      <c r="AH3840">
        <f t="shared" si="55"/>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1" t="s">
        <v>153</v>
      </c>
      <c r="H3841" s="21" t="s">
        <v>1165</v>
      </c>
      <c r="I3841" s="21" t="s">
        <v>3199</v>
      </c>
      <c r="M3841" t="s">
        <v>1157</v>
      </c>
      <c r="U3841" s="21" t="s">
        <v>1246</v>
      </c>
      <c r="V3841" s="9" t="s">
        <v>1217</v>
      </c>
      <c r="W3841">
        <f t="shared" si="54"/>
        <v>63</v>
      </c>
      <c r="X3841" s="9" t="s">
        <v>3203</v>
      </c>
      <c r="Y3841" t="s">
        <v>3209</v>
      </c>
      <c r="Z3841" s="9"/>
      <c r="AD3841" t="s">
        <v>1165</v>
      </c>
      <c r="AF3841" t="s">
        <v>153</v>
      </c>
      <c r="AG3841" t="s">
        <v>3200</v>
      </c>
      <c r="AH3841">
        <f t="shared" si="55"/>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1" t="s">
        <v>153</v>
      </c>
      <c r="H3842" s="21" t="s">
        <v>1165</v>
      </c>
      <c r="I3842" s="21" t="s">
        <v>3199</v>
      </c>
      <c r="M3842" t="s">
        <v>1157</v>
      </c>
      <c r="U3842" s="21" t="s">
        <v>1246</v>
      </c>
      <c r="V3842" s="9" t="s">
        <v>1217</v>
      </c>
      <c r="W3842">
        <f t="shared" si="54"/>
        <v>63</v>
      </c>
      <c r="X3842" s="9" t="s">
        <v>3203</v>
      </c>
      <c r="Y3842" t="s">
        <v>3209</v>
      </c>
      <c r="Z3842" s="9"/>
      <c r="AD3842" t="s">
        <v>1165</v>
      </c>
      <c r="AF3842" t="s">
        <v>153</v>
      </c>
      <c r="AG3842" t="s">
        <v>3200</v>
      </c>
      <c r="AH3842">
        <f t="shared" si="55"/>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1" t="s">
        <v>153</v>
      </c>
      <c r="H3843" s="21" t="s">
        <v>1165</v>
      </c>
      <c r="I3843" s="21" t="s">
        <v>3199</v>
      </c>
      <c r="M3843" t="s">
        <v>1157</v>
      </c>
      <c r="U3843" s="21" t="s">
        <v>1246</v>
      </c>
      <c r="V3843" s="9" t="s">
        <v>1217</v>
      </c>
      <c r="W3843">
        <f t="shared" si="54"/>
        <v>63</v>
      </c>
      <c r="X3843" s="9" t="s">
        <v>3203</v>
      </c>
      <c r="Y3843" t="s">
        <v>3209</v>
      </c>
      <c r="Z3843" s="9"/>
      <c r="AD3843" t="s">
        <v>1165</v>
      </c>
      <c r="AF3843" t="s">
        <v>153</v>
      </c>
      <c r="AG3843" t="s">
        <v>3200</v>
      </c>
      <c r="AH3843">
        <f t="shared" si="55"/>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1" t="s">
        <v>153</v>
      </c>
      <c r="H3844" s="21" t="s">
        <v>1165</v>
      </c>
      <c r="I3844" s="21" t="s">
        <v>3199</v>
      </c>
      <c r="M3844" t="s">
        <v>1157</v>
      </c>
      <c r="U3844" s="21" t="s">
        <v>1246</v>
      </c>
      <c r="V3844" s="9" t="s">
        <v>1217</v>
      </c>
      <c r="W3844">
        <f t="shared" si="54"/>
        <v>63</v>
      </c>
      <c r="X3844" s="9" t="s">
        <v>3203</v>
      </c>
      <c r="Y3844" t="s">
        <v>3209</v>
      </c>
      <c r="Z3844" s="9"/>
      <c r="AD3844" t="s">
        <v>1165</v>
      </c>
      <c r="AF3844" t="s">
        <v>153</v>
      </c>
      <c r="AG3844" t="s">
        <v>3200</v>
      </c>
      <c r="AH3844">
        <f t="shared" si="55"/>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1" t="s">
        <v>153</v>
      </c>
      <c r="H3845" s="21" t="s">
        <v>1165</v>
      </c>
      <c r="I3845" s="21" t="s">
        <v>3199</v>
      </c>
      <c r="M3845" t="s">
        <v>1157</v>
      </c>
      <c r="U3845" s="21" t="s">
        <v>1246</v>
      </c>
      <c r="V3845" s="9" t="s">
        <v>1217</v>
      </c>
      <c r="W3845">
        <f t="shared" si="54"/>
        <v>63</v>
      </c>
      <c r="X3845" s="9" t="s">
        <v>3203</v>
      </c>
      <c r="Y3845" t="s">
        <v>3209</v>
      </c>
      <c r="Z3845" s="9"/>
      <c r="AD3845" t="s">
        <v>1165</v>
      </c>
      <c r="AF3845" t="s">
        <v>153</v>
      </c>
      <c r="AG3845" t="s">
        <v>3200</v>
      </c>
      <c r="AH3845">
        <f t="shared" si="55"/>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1" t="s">
        <v>153</v>
      </c>
      <c r="H3846" s="21" t="s">
        <v>1165</v>
      </c>
      <c r="I3846" s="21" t="s">
        <v>3199</v>
      </c>
      <c r="M3846" t="s">
        <v>1157</v>
      </c>
      <c r="U3846" s="21" t="s">
        <v>1246</v>
      </c>
      <c r="V3846" s="9" t="s">
        <v>1217</v>
      </c>
      <c r="W3846">
        <f t="shared" si="54"/>
        <v>63</v>
      </c>
      <c r="X3846" s="9" t="s">
        <v>3203</v>
      </c>
      <c r="Y3846" t="s">
        <v>3209</v>
      </c>
      <c r="Z3846" s="9"/>
      <c r="AD3846" t="s">
        <v>1165</v>
      </c>
      <c r="AF3846" t="s">
        <v>153</v>
      </c>
      <c r="AG3846" t="s">
        <v>3200</v>
      </c>
      <c r="AH3846">
        <f t="shared" si="55"/>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1"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1" t="s">
        <v>153</v>
      </c>
      <c r="H3848" s="21" t="s">
        <v>1165</v>
      </c>
      <c r="I3848" s="21" t="s">
        <v>3199</v>
      </c>
      <c r="M3848" t="s">
        <v>1157</v>
      </c>
      <c r="U3848" s="21" t="s">
        <v>1246</v>
      </c>
      <c r="V3848" s="9" t="s">
        <v>1217</v>
      </c>
      <c r="W3848">
        <f t="shared" ref="W3848:W3856" si="56">16*7</f>
        <v>112</v>
      </c>
      <c r="X3848" s="9" t="s">
        <v>3203</v>
      </c>
      <c r="Y3848" t="s">
        <v>3209</v>
      </c>
      <c r="Z3848" s="9"/>
      <c r="AD3848" t="s">
        <v>1165</v>
      </c>
      <c r="AF3848" t="s">
        <v>153</v>
      </c>
      <c r="AG3848" t="s">
        <v>3200</v>
      </c>
      <c r="AH3848">
        <f t="shared" ref="AH3848:AH3856" si="57">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1" t="s">
        <v>153</v>
      </c>
      <c r="H3849" s="21" t="s">
        <v>1165</v>
      </c>
      <c r="I3849" s="21" t="s">
        <v>3199</v>
      </c>
      <c r="M3849" t="s">
        <v>1157</v>
      </c>
      <c r="U3849" s="21" t="s">
        <v>1246</v>
      </c>
      <c r="V3849" s="9" t="s">
        <v>1217</v>
      </c>
      <c r="W3849">
        <f t="shared" si="56"/>
        <v>112</v>
      </c>
      <c r="X3849" s="9" t="s">
        <v>3203</v>
      </c>
      <c r="Y3849" t="s">
        <v>3209</v>
      </c>
      <c r="Z3849" s="9"/>
      <c r="AD3849" t="s">
        <v>1165</v>
      </c>
      <c r="AF3849" t="s">
        <v>153</v>
      </c>
      <c r="AG3849" t="s">
        <v>3200</v>
      </c>
      <c r="AH3849">
        <f t="shared" si="57"/>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1" t="s">
        <v>153</v>
      </c>
      <c r="H3850" s="21" t="s">
        <v>1165</v>
      </c>
      <c r="I3850" s="21" t="s">
        <v>3199</v>
      </c>
      <c r="M3850" t="s">
        <v>1157</v>
      </c>
      <c r="U3850" s="21" t="s">
        <v>1246</v>
      </c>
      <c r="V3850" s="9" t="s">
        <v>1217</v>
      </c>
      <c r="W3850">
        <f t="shared" si="56"/>
        <v>112</v>
      </c>
      <c r="X3850" s="9" t="s">
        <v>3203</v>
      </c>
      <c r="Y3850" t="s">
        <v>3209</v>
      </c>
      <c r="Z3850" s="9"/>
      <c r="AD3850" t="s">
        <v>1165</v>
      </c>
      <c r="AF3850" t="s">
        <v>153</v>
      </c>
      <c r="AG3850" t="s">
        <v>3200</v>
      </c>
      <c r="AH3850">
        <f t="shared" si="57"/>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1" t="s">
        <v>153</v>
      </c>
      <c r="H3851" s="21" t="s">
        <v>1165</v>
      </c>
      <c r="I3851" s="21" t="s">
        <v>3199</v>
      </c>
      <c r="M3851" t="s">
        <v>1157</v>
      </c>
      <c r="U3851" s="21" t="s">
        <v>1246</v>
      </c>
      <c r="V3851" s="9" t="s">
        <v>1217</v>
      </c>
      <c r="W3851">
        <f t="shared" si="56"/>
        <v>112</v>
      </c>
      <c r="X3851" s="9" t="s">
        <v>3203</v>
      </c>
      <c r="Y3851" t="s">
        <v>3209</v>
      </c>
      <c r="Z3851" s="9"/>
      <c r="AD3851" t="s">
        <v>1165</v>
      </c>
      <c r="AF3851" t="s">
        <v>153</v>
      </c>
      <c r="AG3851" t="s">
        <v>3200</v>
      </c>
      <c r="AH3851">
        <f t="shared" si="57"/>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1" t="s">
        <v>153</v>
      </c>
      <c r="H3852" s="21" t="s">
        <v>1165</v>
      </c>
      <c r="I3852" s="21" t="s">
        <v>3199</v>
      </c>
      <c r="M3852" t="s">
        <v>1157</v>
      </c>
      <c r="U3852" s="21" t="s">
        <v>1246</v>
      </c>
      <c r="V3852" s="9" t="s">
        <v>1217</v>
      </c>
      <c r="W3852">
        <f t="shared" si="56"/>
        <v>112</v>
      </c>
      <c r="X3852" s="9" t="s">
        <v>3203</v>
      </c>
      <c r="Y3852" t="s">
        <v>3209</v>
      </c>
      <c r="Z3852" s="9"/>
      <c r="AD3852" t="s">
        <v>1165</v>
      </c>
      <c r="AF3852" t="s">
        <v>153</v>
      </c>
      <c r="AG3852" t="s">
        <v>3200</v>
      </c>
      <c r="AH3852">
        <f t="shared" si="57"/>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1" t="s">
        <v>153</v>
      </c>
      <c r="H3853" s="21" t="s">
        <v>1165</v>
      </c>
      <c r="I3853" s="21" t="s">
        <v>3199</v>
      </c>
      <c r="M3853" t="s">
        <v>1157</v>
      </c>
      <c r="U3853" s="21" t="s">
        <v>1246</v>
      </c>
      <c r="V3853" s="9" t="s">
        <v>1217</v>
      </c>
      <c r="W3853">
        <f t="shared" si="56"/>
        <v>112</v>
      </c>
      <c r="X3853" s="9" t="s">
        <v>3203</v>
      </c>
      <c r="Y3853" t="s">
        <v>3209</v>
      </c>
      <c r="Z3853" s="9"/>
      <c r="AD3853" t="s">
        <v>1165</v>
      </c>
      <c r="AF3853" t="s">
        <v>153</v>
      </c>
      <c r="AG3853" t="s">
        <v>3200</v>
      </c>
      <c r="AH3853">
        <f t="shared" si="57"/>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1" t="s">
        <v>153</v>
      </c>
      <c r="H3854" s="21" t="s">
        <v>1165</v>
      </c>
      <c r="I3854" s="21" t="s">
        <v>3199</v>
      </c>
      <c r="M3854" t="s">
        <v>1157</v>
      </c>
      <c r="U3854" s="21" t="s">
        <v>1246</v>
      </c>
      <c r="V3854" s="9" t="s">
        <v>1217</v>
      </c>
      <c r="W3854">
        <f t="shared" si="56"/>
        <v>112</v>
      </c>
      <c r="X3854" s="9" t="s">
        <v>3203</v>
      </c>
      <c r="Y3854" t="s">
        <v>3209</v>
      </c>
      <c r="Z3854" s="9"/>
      <c r="AD3854" t="s">
        <v>1165</v>
      </c>
      <c r="AF3854" t="s">
        <v>153</v>
      </c>
      <c r="AG3854" t="s">
        <v>3200</v>
      </c>
      <c r="AH3854">
        <f t="shared" si="57"/>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1" t="s">
        <v>153</v>
      </c>
      <c r="H3855" s="21" t="s">
        <v>1165</v>
      </c>
      <c r="I3855" s="21" t="s">
        <v>3199</v>
      </c>
      <c r="M3855" t="s">
        <v>1157</v>
      </c>
      <c r="U3855" s="21" t="s">
        <v>1246</v>
      </c>
      <c r="V3855" s="9" t="s">
        <v>1217</v>
      </c>
      <c r="W3855">
        <f t="shared" si="56"/>
        <v>112</v>
      </c>
      <c r="X3855" s="9" t="s">
        <v>3203</v>
      </c>
      <c r="Y3855" t="s">
        <v>3209</v>
      </c>
      <c r="Z3855" s="9"/>
      <c r="AD3855" t="s">
        <v>1165</v>
      </c>
      <c r="AF3855" t="s">
        <v>153</v>
      </c>
      <c r="AG3855" t="s">
        <v>3200</v>
      </c>
      <c r="AH3855">
        <f t="shared" si="57"/>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1" t="s">
        <v>153</v>
      </c>
      <c r="H3856" s="21" t="s">
        <v>1165</v>
      </c>
      <c r="I3856" s="21" t="s">
        <v>3199</v>
      </c>
      <c r="M3856" t="s">
        <v>1157</v>
      </c>
      <c r="U3856" s="21" t="s">
        <v>1246</v>
      </c>
      <c r="V3856" s="9" t="s">
        <v>1217</v>
      </c>
      <c r="W3856">
        <f t="shared" si="56"/>
        <v>112</v>
      </c>
      <c r="X3856" s="9" t="s">
        <v>3203</v>
      </c>
      <c r="Y3856" t="s">
        <v>3209</v>
      </c>
      <c r="Z3856" s="9"/>
      <c r="AD3856" t="s">
        <v>1165</v>
      </c>
      <c r="AF3856" t="s">
        <v>153</v>
      </c>
      <c r="AG3856" t="s">
        <v>3200</v>
      </c>
      <c r="AH3856">
        <f t="shared" si="57"/>
        <v>2880</v>
      </c>
      <c r="AI3856" s="21" t="s">
        <v>1165</v>
      </c>
      <c r="AJ3856" s="21" t="s">
        <v>1278</v>
      </c>
      <c r="AK3856">
        <v>84.361000000000004</v>
      </c>
      <c r="AN3856" s="21">
        <v>4</v>
      </c>
      <c r="AO3856" s="21">
        <v>100</v>
      </c>
      <c r="AP3856" s="21">
        <v>84</v>
      </c>
      <c r="AQ3856" s="22" t="s">
        <v>1283</v>
      </c>
      <c r="AR3856" s="21" t="s">
        <v>1279</v>
      </c>
    </row>
    <row r="3857" spans="1:44" x14ac:dyDescent="0.2">
      <c r="A3857" s="21" t="s">
        <v>1745</v>
      </c>
      <c r="B3857" s="21" t="s">
        <v>1146</v>
      </c>
      <c r="C3857" s="21" t="s">
        <v>1149</v>
      </c>
      <c r="D3857" s="21" t="s">
        <v>1743</v>
      </c>
      <c r="E3857" s="21" t="s">
        <v>1744</v>
      </c>
      <c r="F3857" s="21" t="s">
        <v>3198</v>
      </c>
      <c r="G3857" s="21"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4" x14ac:dyDescent="0.2">
      <c r="A3858" s="21" t="s">
        <v>1745</v>
      </c>
      <c r="B3858" s="21" t="s">
        <v>1146</v>
      </c>
      <c r="C3858" s="21" t="s">
        <v>1149</v>
      </c>
      <c r="D3858" s="21" t="s">
        <v>1743</v>
      </c>
      <c r="E3858" s="21" t="s">
        <v>1744</v>
      </c>
      <c r="F3858" s="21" t="s">
        <v>3198</v>
      </c>
      <c r="G3858" s="21" t="s">
        <v>153</v>
      </c>
      <c r="H3858" s="21" t="s">
        <v>1165</v>
      </c>
      <c r="I3858" s="21" t="s">
        <v>3199</v>
      </c>
      <c r="M3858" t="s">
        <v>1157</v>
      </c>
      <c r="U3858" s="21" t="s">
        <v>1147</v>
      </c>
      <c r="X3858" s="9" t="s">
        <v>3203</v>
      </c>
      <c r="Y3858" t="s">
        <v>3209</v>
      </c>
      <c r="Z3858" s="9"/>
      <c r="AD3858" t="s">
        <v>1165</v>
      </c>
      <c r="AF3858" t="s">
        <v>153</v>
      </c>
      <c r="AG3858" t="s">
        <v>3200</v>
      </c>
      <c r="AH3858">
        <f t="shared" ref="AH3858:AH3866" si="58">48*60</f>
        <v>2880</v>
      </c>
      <c r="AI3858" s="21" t="s">
        <v>1165</v>
      </c>
      <c r="AJ3858" s="21" t="s">
        <v>1278</v>
      </c>
      <c r="AK3858">
        <v>0</v>
      </c>
      <c r="AN3858" s="21">
        <v>4</v>
      </c>
      <c r="AO3858" s="21">
        <v>100</v>
      </c>
      <c r="AP3858" s="21">
        <v>10</v>
      </c>
      <c r="AQ3858" s="22" t="s">
        <v>1283</v>
      </c>
      <c r="AR3858" s="21" t="s">
        <v>1279</v>
      </c>
    </row>
    <row r="3859" spans="1:44" x14ac:dyDescent="0.2">
      <c r="A3859" s="21" t="s">
        <v>1745</v>
      </c>
      <c r="B3859" s="21" t="s">
        <v>1146</v>
      </c>
      <c r="C3859" s="21" t="s">
        <v>1149</v>
      </c>
      <c r="D3859" s="21" t="s">
        <v>1743</v>
      </c>
      <c r="E3859" s="21" t="s">
        <v>1744</v>
      </c>
      <c r="F3859" s="21" t="s">
        <v>3198</v>
      </c>
      <c r="G3859" s="21" t="s">
        <v>153</v>
      </c>
      <c r="H3859" s="21" t="s">
        <v>1165</v>
      </c>
      <c r="I3859" s="21" t="s">
        <v>3199</v>
      </c>
      <c r="M3859" t="s">
        <v>1157</v>
      </c>
      <c r="U3859" s="21" t="s">
        <v>1147</v>
      </c>
      <c r="X3859" s="9" t="s">
        <v>3203</v>
      </c>
      <c r="Y3859" t="s">
        <v>3209</v>
      </c>
      <c r="Z3859" s="9"/>
      <c r="AD3859" t="s">
        <v>1165</v>
      </c>
      <c r="AF3859" t="s">
        <v>153</v>
      </c>
      <c r="AG3859" t="s">
        <v>3200</v>
      </c>
      <c r="AH3859">
        <f t="shared" si="58"/>
        <v>2880</v>
      </c>
      <c r="AI3859" s="21" t="s">
        <v>1165</v>
      </c>
      <c r="AJ3859" s="21" t="s">
        <v>1278</v>
      </c>
      <c r="AK3859">
        <v>0</v>
      </c>
      <c r="AN3859" s="21">
        <v>4</v>
      </c>
      <c r="AO3859" s="21">
        <v>100</v>
      </c>
      <c r="AP3859" s="21">
        <v>20</v>
      </c>
      <c r="AQ3859" s="22" t="s">
        <v>1283</v>
      </c>
      <c r="AR3859" s="21" t="s">
        <v>1279</v>
      </c>
    </row>
    <row r="3860" spans="1:44" x14ac:dyDescent="0.2">
      <c r="A3860" s="21" t="s">
        <v>1745</v>
      </c>
      <c r="B3860" s="21" t="s">
        <v>1146</v>
      </c>
      <c r="C3860" s="21" t="s">
        <v>1149</v>
      </c>
      <c r="D3860" s="21" t="s">
        <v>1743</v>
      </c>
      <c r="E3860" s="21" t="s">
        <v>1744</v>
      </c>
      <c r="F3860" s="21" t="s">
        <v>3198</v>
      </c>
      <c r="G3860" s="21" t="s">
        <v>153</v>
      </c>
      <c r="H3860" s="21" t="s">
        <v>1165</v>
      </c>
      <c r="I3860" s="21" t="s">
        <v>3199</v>
      </c>
      <c r="M3860" t="s">
        <v>1157</v>
      </c>
      <c r="U3860" s="21" t="s">
        <v>1147</v>
      </c>
      <c r="X3860" s="9" t="s">
        <v>3203</v>
      </c>
      <c r="Y3860" t="s">
        <v>3209</v>
      </c>
      <c r="Z3860" s="9"/>
      <c r="AD3860" t="s">
        <v>1165</v>
      </c>
      <c r="AF3860" t="s">
        <v>153</v>
      </c>
      <c r="AG3860" t="s">
        <v>3200</v>
      </c>
      <c r="AH3860">
        <f t="shared" si="58"/>
        <v>2880</v>
      </c>
      <c r="AI3860" s="21" t="s">
        <v>1165</v>
      </c>
      <c r="AJ3860" s="21" t="s">
        <v>1278</v>
      </c>
      <c r="AK3860" s="21">
        <v>0</v>
      </c>
      <c r="AN3860" s="21">
        <v>4</v>
      </c>
      <c r="AO3860" s="21">
        <v>100</v>
      </c>
      <c r="AP3860" s="21">
        <v>30</v>
      </c>
      <c r="AQ3860" s="22" t="s">
        <v>1283</v>
      </c>
      <c r="AR3860" s="21" t="s">
        <v>1279</v>
      </c>
    </row>
    <row r="3861" spans="1:44" x14ac:dyDescent="0.2">
      <c r="A3861" s="21" t="s">
        <v>1745</v>
      </c>
      <c r="B3861" s="21" t="s">
        <v>1146</v>
      </c>
      <c r="C3861" s="21" t="s">
        <v>1149</v>
      </c>
      <c r="D3861" s="21" t="s">
        <v>1743</v>
      </c>
      <c r="E3861" s="21" t="s">
        <v>1744</v>
      </c>
      <c r="F3861" s="21" t="s">
        <v>3198</v>
      </c>
      <c r="G3861" s="21" t="s">
        <v>153</v>
      </c>
      <c r="H3861" s="21" t="s">
        <v>1165</v>
      </c>
      <c r="I3861" s="21" t="s">
        <v>3199</v>
      </c>
      <c r="M3861" t="s">
        <v>1157</v>
      </c>
      <c r="U3861" s="21" t="s">
        <v>1147</v>
      </c>
      <c r="X3861" s="9" t="s">
        <v>3203</v>
      </c>
      <c r="Y3861" t="s">
        <v>3209</v>
      </c>
      <c r="Z3861" s="9"/>
      <c r="AD3861" t="s">
        <v>1165</v>
      </c>
      <c r="AF3861" t="s">
        <v>153</v>
      </c>
      <c r="AG3861" t="s">
        <v>3200</v>
      </c>
      <c r="AH3861">
        <f t="shared" si="58"/>
        <v>2880</v>
      </c>
      <c r="AI3861" s="21" t="s">
        <v>1165</v>
      </c>
      <c r="AJ3861" s="21" t="s">
        <v>1278</v>
      </c>
      <c r="AK3861">
        <v>0</v>
      </c>
      <c r="AN3861" s="21">
        <v>4</v>
      </c>
      <c r="AO3861" s="21">
        <v>100</v>
      </c>
      <c r="AP3861" s="21">
        <v>40</v>
      </c>
      <c r="AQ3861" s="22" t="s">
        <v>1283</v>
      </c>
      <c r="AR3861" s="21" t="s">
        <v>1279</v>
      </c>
    </row>
    <row r="3862" spans="1:44" x14ac:dyDescent="0.2">
      <c r="A3862" s="21" t="s">
        <v>1745</v>
      </c>
      <c r="B3862" s="21" t="s">
        <v>1146</v>
      </c>
      <c r="C3862" s="21" t="s">
        <v>1149</v>
      </c>
      <c r="D3862" s="21" t="s">
        <v>1743</v>
      </c>
      <c r="E3862" s="21" t="s">
        <v>1744</v>
      </c>
      <c r="F3862" s="21" t="s">
        <v>3198</v>
      </c>
      <c r="G3862" s="21" t="s">
        <v>153</v>
      </c>
      <c r="H3862" s="21" t="s">
        <v>1165</v>
      </c>
      <c r="I3862" s="21" t="s">
        <v>3199</v>
      </c>
      <c r="M3862" t="s">
        <v>1157</v>
      </c>
      <c r="U3862" s="21" t="s">
        <v>1147</v>
      </c>
      <c r="X3862" s="9" t="s">
        <v>3203</v>
      </c>
      <c r="Y3862" t="s">
        <v>3209</v>
      </c>
      <c r="Z3862" s="9"/>
      <c r="AD3862" t="s">
        <v>1165</v>
      </c>
      <c r="AF3862" t="s">
        <v>153</v>
      </c>
      <c r="AG3862" t="s">
        <v>3200</v>
      </c>
      <c r="AH3862">
        <f t="shared" si="58"/>
        <v>2880</v>
      </c>
      <c r="AI3862" s="21" t="s">
        <v>1165</v>
      </c>
      <c r="AJ3862" s="21" t="s">
        <v>1278</v>
      </c>
      <c r="AK3862">
        <v>0</v>
      </c>
      <c r="AN3862" s="21">
        <v>4</v>
      </c>
      <c r="AO3862" s="21">
        <v>100</v>
      </c>
      <c r="AP3862" s="21">
        <v>50</v>
      </c>
      <c r="AQ3862" s="22" t="s">
        <v>1283</v>
      </c>
      <c r="AR3862" s="21" t="s">
        <v>1279</v>
      </c>
    </row>
    <row r="3863" spans="1:44" x14ac:dyDescent="0.2">
      <c r="A3863" s="21" t="s">
        <v>1745</v>
      </c>
      <c r="B3863" s="21" t="s">
        <v>1146</v>
      </c>
      <c r="C3863" s="21" t="s">
        <v>1149</v>
      </c>
      <c r="D3863" s="21" t="s">
        <v>1743</v>
      </c>
      <c r="E3863" s="21" t="s">
        <v>1744</v>
      </c>
      <c r="F3863" s="21" t="s">
        <v>3198</v>
      </c>
      <c r="G3863" s="21" t="s">
        <v>153</v>
      </c>
      <c r="H3863" s="21" t="s">
        <v>1165</v>
      </c>
      <c r="I3863" s="21" t="s">
        <v>3199</v>
      </c>
      <c r="M3863" t="s">
        <v>1157</v>
      </c>
      <c r="U3863" s="21" t="s">
        <v>1147</v>
      </c>
      <c r="X3863" s="9" t="s">
        <v>3203</v>
      </c>
      <c r="Y3863" t="s">
        <v>3209</v>
      </c>
      <c r="Z3863" s="9"/>
      <c r="AD3863" t="s">
        <v>1165</v>
      </c>
      <c r="AF3863" t="s">
        <v>153</v>
      </c>
      <c r="AG3863" t="s">
        <v>3200</v>
      </c>
      <c r="AH3863">
        <f t="shared" si="58"/>
        <v>2880</v>
      </c>
      <c r="AI3863" s="21" t="s">
        <v>1165</v>
      </c>
      <c r="AJ3863" s="21" t="s">
        <v>1278</v>
      </c>
      <c r="AK3863">
        <v>1.694</v>
      </c>
      <c r="AN3863" s="21">
        <v>4</v>
      </c>
      <c r="AO3863" s="21">
        <v>100</v>
      </c>
      <c r="AP3863" s="21">
        <v>60</v>
      </c>
      <c r="AQ3863" s="22" t="s">
        <v>1283</v>
      </c>
      <c r="AR3863" s="21" t="s">
        <v>1279</v>
      </c>
    </row>
    <row r="3864" spans="1:44" x14ac:dyDescent="0.2">
      <c r="A3864" s="21" t="s">
        <v>1745</v>
      </c>
      <c r="B3864" s="21" t="s">
        <v>1146</v>
      </c>
      <c r="C3864" s="21" t="s">
        <v>1149</v>
      </c>
      <c r="D3864" s="21" t="s">
        <v>1743</v>
      </c>
      <c r="E3864" s="21" t="s">
        <v>1744</v>
      </c>
      <c r="F3864" s="21" t="s">
        <v>3198</v>
      </c>
      <c r="G3864" s="21" t="s">
        <v>153</v>
      </c>
      <c r="H3864" s="21" t="s">
        <v>1165</v>
      </c>
      <c r="I3864" s="21" t="s">
        <v>3199</v>
      </c>
      <c r="M3864" t="s">
        <v>1157</v>
      </c>
      <c r="U3864" s="21" t="s">
        <v>1147</v>
      </c>
      <c r="X3864" s="9" t="s">
        <v>3203</v>
      </c>
      <c r="Y3864" t="s">
        <v>3209</v>
      </c>
      <c r="Z3864" s="9"/>
      <c r="AD3864" t="s">
        <v>1165</v>
      </c>
      <c r="AF3864" t="s">
        <v>153</v>
      </c>
      <c r="AG3864" t="s">
        <v>3200</v>
      </c>
      <c r="AH3864">
        <f t="shared" si="58"/>
        <v>2880</v>
      </c>
      <c r="AI3864" s="21" t="s">
        <v>1165</v>
      </c>
      <c r="AJ3864" s="21" t="s">
        <v>1278</v>
      </c>
      <c r="AK3864">
        <v>10.361000000000001</v>
      </c>
      <c r="AN3864" s="21">
        <v>4</v>
      </c>
      <c r="AO3864" s="21">
        <v>100</v>
      </c>
      <c r="AP3864" s="21">
        <v>70</v>
      </c>
      <c r="AQ3864" s="22" t="s">
        <v>1283</v>
      </c>
      <c r="AR3864" s="21" t="s">
        <v>1279</v>
      </c>
    </row>
    <row r="3865" spans="1:44" x14ac:dyDescent="0.2">
      <c r="A3865" s="21" t="s">
        <v>1745</v>
      </c>
      <c r="B3865" s="21" t="s">
        <v>1146</v>
      </c>
      <c r="C3865" s="21" t="s">
        <v>1149</v>
      </c>
      <c r="D3865" s="21" t="s">
        <v>1743</v>
      </c>
      <c r="E3865" s="21" t="s">
        <v>1744</v>
      </c>
      <c r="F3865" s="21" t="s">
        <v>3198</v>
      </c>
      <c r="G3865" s="21" t="s">
        <v>153</v>
      </c>
      <c r="H3865" s="21" t="s">
        <v>1165</v>
      </c>
      <c r="I3865" s="21" t="s">
        <v>3199</v>
      </c>
      <c r="M3865" t="s">
        <v>1157</v>
      </c>
      <c r="U3865" s="21" t="s">
        <v>1147</v>
      </c>
      <c r="X3865" s="9" t="s">
        <v>3203</v>
      </c>
      <c r="Y3865" t="s">
        <v>3209</v>
      </c>
      <c r="Z3865" s="9"/>
      <c r="AD3865" t="s">
        <v>1165</v>
      </c>
      <c r="AF3865" t="s">
        <v>153</v>
      </c>
      <c r="AG3865" t="s">
        <v>3200</v>
      </c>
      <c r="AH3865">
        <f t="shared" si="58"/>
        <v>2880</v>
      </c>
      <c r="AI3865" s="21" t="s">
        <v>1165</v>
      </c>
      <c r="AJ3865" s="21" t="s">
        <v>1278</v>
      </c>
      <c r="AK3865">
        <v>17.25</v>
      </c>
      <c r="AN3865" s="21">
        <v>4</v>
      </c>
      <c r="AO3865" s="21">
        <v>100</v>
      </c>
      <c r="AP3865" s="21">
        <v>80</v>
      </c>
      <c r="AQ3865" s="22" t="s">
        <v>1283</v>
      </c>
      <c r="AR3865" s="21" t="s">
        <v>1279</v>
      </c>
    </row>
    <row r="3866" spans="1:44" x14ac:dyDescent="0.2">
      <c r="A3866" s="21" t="s">
        <v>1745</v>
      </c>
      <c r="B3866" s="21" t="s">
        <v>1146</v>
      </c>
      <c r="C3866" s="21" t="s">
        <v>1149</v>
      </c>
      <c r="D3866" s="21" t="s">
        <v>1743</v>
      </c>
      <c r="E3866" s="21" t="s">
        <v>1744</v>
      </c>
      <c r="F3866" s="21" t="s">
        <v>3198</v>
      </c>
      <c r="G3866" s="21" t="s">
        <v>153</v>
      </c>
      <c r="H3866" s="21" t="s">
        <v>1165</v>
      </c>
      <c r="I3866" s="21" t="s">
        <v>3199</v>
      </c>
      <c r="M3866" t="s">
        <v>1157</v>
      </c>
      <c r="U3866" s="21" t="s">
        <v>1147</v>
      </c>
      <c r="X3866" s="9" t="s">
        <v>3203</v>
      </c>
      <c r="Y3866" t="s">
        <v>3209</v>
      </c>
      <c r="Z3866" s="9"/>
      <c r="AD3866" t="s">
        <v>1165</v>
      </c>
      <c r="AF3866" t="s">
        <v>153</v>
      </c>
      <c r="AG3866" t="s">
        <v>3200</v>
      </c>
      <c r="AH3866">
        <f t="shared" si="58"/>
        <v>2880</v>
      </c>
      <c r="AI3866" s="21" t="s">
        <v>1165</v>
      </c>
      <c r="AJ3866" s="21" t="s">
        <v>1278</v>
      </c>
      <c r="AK3866">
        <v>23.472000000000001</v>
      </c>
      <c r="AN3866" s="21">
        <v>4</v>
      </c>
      <c r="AO3866" s="21">
        <v>100</v>
      </c>
      <c r="AP3866" s="21">
        <v>84</v>
      </c>
      <c r="AQ3866" s="22" t="s">
        <v>1283</v>
      </c>
      <c r="AR3866" s="21" t="s">
        <v>1279</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93"/>
  <sheetViews>
    <sheetView zoomScale="65" workbookViewId="0">
      <selection activeCell="A2" sqref="A2:XFD193"/>
    </sheetView>
  </sheetViews>
  <sheetFormatPr baseColWidth="10" defaultRowHeight="16" x14ac:dyDescent="0.2"/>
  <sheetData>
    <row r="1" spans="1:45" s="2" customFormat="1" x14ac:dyDescent="0.2">
      <c r="A1" s="2" t="s">
        <v>4</v>
      </c>
      <c r="B1" s="2" t="s">
        <v>48</v>
      </c>
      <c r="C1" s="2" t="s">
        <v>50</v>
      </c>
      <c r="D1" s="2" t="s">
        <v>52</v>
      </c>
      <c r="E1" s="2" t="s">
        <v>54</v>
      </c>
      <c r="F1" s="2" t="s">
        <v>56</v>
      </c>
      <c r="G1" s="2" t="s">
        <v>58</v>
      </c>
      <c r="H1" s="2" t="s">
        <v>1202</v>
      </c>
      <c r="I1" s="2" t="s">
        <v>60</v>
      </c>
      <c r="J1" s="2" t="s">
        <v>1140</v>
      </c>
      <c r="K1" s="2" t="s">
        <v>1141</v>
      </c>
      <c r="L1" s="2" t="s">
        <v>1142</v>
      </c>
      <c r="M1" s="2" t="s">
        <v>68</v>
      </c>
      <c r="N1" s="2" t="s">
        <v>70</v>
      </c>
      <c r="O1" s="2" t="s">
        <v>72</v>
      </c>
      <c r="P1" s="2" t="s">
        <v>1143</v>
      </c>
      <c r="Q1" s="2" t="s">
        <v>74</v>
      </c>
      <c r="R1" s="2" t="s">
        <v>76</v>
      </c>
      <c r="S1" s="2" t="s">
        <v>78</v>
      </c>
      <c r="T1" s="2" t="s">
        <v>80</v>
      </c>
      <c r="U1" s="2" t="s">
        <v>84</v>
      </c>
      <c r="V1" s="26" t="s">
        <v>86</v>
      </c>
      <c r="W1" s="2" t="s">
        <v>88</v>
      </c>
      <c r="X1" s="26" t="s">
        <v>89</v>
      </c>
      <c r="Y1" s="2" t="s">
        <v>91</v>
      </c>
      <c r="Z1" s="2" t="s">
        <v>93</v>
      </c>
      <c r="AA1" s="2" t="s">
        <v>95</v>
      </c>
      <c r="AB1" s="2" t="s">
        <v>1144</v>
      </c>
      <c r="AC1" s="2" t="s">
        <v>99</v>
      </c>
      <c r="AD1" s="2" t="s">
        <v>100</v>
      </c>
      <c r="AE1" s="2" t="s">
        <v>102</v>
      </c>
      <c r="AF1" s="2" t="s">
        <v>104</v>
      </c>
      <c r="AG1" s="2" t="s">
        <v>106</v>
      </c>
      <c r="AH1" s="2" t="s">
        <v>108</v>
      </c>
      <c r="AI1" s="2" t="s">
        <v>1236</v>
      </c>
      <c r="AJ1" s="2" t="s">
        <v>110</v>
      </c>
      <c r="AK1" s="2" t="s">
        <v>112</v>
      </c>
      <c r="AL1" s="2" t="s">
        <v>114</v>
      </c>
      <c r="AM1" s="2" t="s">
        <v>116</v>
      </c>
      <c r="AN1" s="2" t="s">
        <v>118</v>
      </c>
      <c r="AO1" s="2" t="s">
        <v>42</v>
      </c>
      <c r="AP1" s="2" t="s">
        <v>43</v>
      </c>
      <c r="AQ1" s="2" t="s">
        <v>1237</v>
      </c>
      <c r="AR1" s="2" t="s">
        <v>44</v>
      </c>
      <c r="AS1" s="2" t="s">
        <v>135</v>
      </c>
    </row>
    <row r="2" spans="1:45" x14ac:dyDescent="0.2">
      <c r="A2" s="21" t="s">
        <v>1685</v>
      </c>
      <c r="B2" s="21" t="s">
        <v>1146</v>
      </c>
      <c r="C2" s="21" t="s">
        <v>1149</v>
      </c>
      <c r="D2" s="21" t="s">
        <v>420</v>
      </c>
      <c r="E2" s="21" t="s">
        <v>3083</v>
      </c>
      <c r="G2" s="21" t="s">
        <v>153</v>
      </c>
      <c r="H2" s="21" t="s">
        <v>1165</v>
      </c>
      <c r="I2" s="21" t="s">
        <v>3084</v>
      </c>
      <c r="J2" s="21">
        <v>49.133333333333297</v>
      </c>
      <c r="K2">
        <v>-122.75</v>
      </c>
      <c r="L2">
        <v>1415</v>
      </c>
      <c r="M2" s="21" t="s">
        <v>3034</v>
      </c>
      <c r="O2" s="21">
        <v>1985</v>
      </c>
      <c r="Q2" s="21" t="s">
        <v>3086</v>
      </c>
      <c r="T2" s="21">
        <v>-20</v>
      </c>
      <c r="U2" s="21" t="s">
        <v>1218</v>
      </c>
      <c r="V2" s="9" t="s">
        <v>1247</v>
      </c>
      <c r="W2" s="21">
        <v>28</v>
      </c>
      <c r="X2" s="9" t="s">
        <v>3088</v>
      </c>
      <c r="Z2" s="22">
        <v>8</v>
      </c>
      <c r="AD2" s="22" t="s">
        <v>1165</v>
      </c>
      <c r="AF2" s="24" t="s">
        <v>153</v>
      </c>
      <c r="AG2" t="s">
        <v>1160</v>
      </c>
      <c r="AH2">
        <f t="shared" ref="AH2:AH65" si="0">24*60*3</f>
        <v>4320</v>
      </c>
      <c r="AI2" s="21" t="s">
        <v>153</v>
      </c>
      <c r="AJ2" s="21" t="s">
        <v>1148</v>
      </c>
      <c r="AK2" s="21">
        <v>39</v>
      </c>
      <c r="AL2" s="21" t="s">
        <v>1321</v>
      </c>
      <c r="AN2" s="21">
        <v>3</v>
      </c>
      <c r="AO2" s="21">
        <v>50</v>
      </c>
      <c r="AP2" s="21">
        <v>30</v>
      </c>
      <c r="AQ2" s="22" t="s">
        <v>3016</v>
      </c>
      <c r="AR2" s="21" t="s">
        <v>1298</v>
      </c>
      <c r="AS2" t="s">
        <v>3085</v>
      </c>
    </row>
    <row r="3" spans="1:45" x14ac:dyDescent="0.2">
      <c r="A3" s="21" t="s">
        <v>1685</v>
      </c>
      <c r="B3" s="21" t="s">
        <v>1146</v>
      </c>
      <c r="C3" s="21" t="s">
        <v>1149</v>
      </c>
      <c r="D3" s="21" t="s">
        <v>420</v>
      </c>
      <c r="E3" s="21" t="s">
        <v>3083</v>
      </c>
      <c r="G3" s="21" t="s">
        <v>153</v>
      </c>
      <c r="H3" s="21" t="s">
        <v>1165</v>
      </c>
      <c r="I3" s="21" t="s">
        <v>3084</v>
      </c>
      <c r="J3" s="21">
        <v>49.133333333333297</v>
      </c>
      <c r="K3">
        <v>-122.75</v>
      </c>
      <c r="L3">
        <v>1415</v>
      </c>
      <c r="M3" s="21" t="s">
        <v>3034</v>
      </c>
      <c r="O3" s="21">
        <v>1985</v>
      </c>
      <c r="Q3" s="21" t="s">
        <v>3086</v>
      </c>
      <c r="T3" s="21">
        <v>-20</v>
      </c>
      <c r="U3" s="21" t="s">
        <v>1218</v>
      </c>
      <c r="V3" s="9" t="s">
        <v>1247</v>
      </c>
      <c r="W3" s="21">
        <v>28</v>
      </c>
      <c r="X3" s="9" t="s">
        <v>3088</v>
      </c>
      <c r="Z3" s="22">
        <v>8</v>
      </c>
      <c r="AD3" s="22" t="s">
        <v>1165</v>
      </c>
      <c r="AF3" s="24" t="s">
        <v>153</v>
      </c>
      <c r="AG3" t="s">
        <v>1160</v>
      </c>
      <c r="AH3">
        <f t="shared" si="0"/>
        <v>4320</v>
      </c>
      <c r="AI3" s="21" t="s">
        <v>153</v>
      </c>
      <c r="AJ3" s="21" t="s">
        <v>1278</v>
      </c>
      <c r="AK3" s="21">
        <v>13</v>
      </c>
      <c r="AL3" s="21" t="s">
        <v>1321</v>
      </c>
      <c r="AN3" s="21">
        <v>3</v>
      </c>
      <c r="AO3" s="21">
        <v>50</v>
      </c>
      <c r="AP3" s="21">
        <v>30</v>
      </c>
      <c r="AQ3" s="22" t="s">
        <v>3016</v>
      </c>
      <c r="AR3" s="21" t="s">
        <v>1298</v>
      </c>
      <c r="AS3" t="s">
        <v>3085</v>
      </c>
    </row>
    <row r="4" spans="1:45" x14ac:dyDescent="0.2">
      <c r="A4" s="21" t="s">
        <v>1685</v>
      </c>
      <c r="B4" s="21" t="s">
        <v>1146</v>
      </c>
      <c r="C4" s="21" t="s">
        <v>1149</v>
      </c>
      <c r="D4" s="21" t="s">
        <v>420</v>
      </c>
      <c r="E4" s="21" t="s">
        <v>3083</v>
      </c>
      <c r="G4" s="21" t="s">
        <v>153</v>
      </c>
      <c r="H4" s="21" t="s">
        <v>1165</v>
      </c>
      <c r="I4" s="21" t="s">
        <v>3084</v>
      </c>
      <c r="J4" s="21">
        <v>49.133333333333297</v>
      </c>
      <c r="K4">
        <v>-122.75</v>
      </c>
      <c r="L4">
        <v>1415</v>
      </c>
      <c r="M4" s="21" t="s">
        <v>3034</v>
      </c>
      <c r="O4" s="21">
        <v>1985</v>
      </c>
      <c r="Q4" s="21" t="s">
        <v>3086</v>
      </c>
      <c r="T4" s="21">
        <v>-20</v>
      </c>
      <c r="U4" s="21" t="s">
        <v>1218</v>
      </c>
      <c r="V4" s="9" t="s">
        <v>1247</v>
      </c>
      <c r="W4" s="21">
        <v>56</v>
      </c>
      <c r="X4" s="9" t="s">
        <v>3088</v>
      </c>
      <c r="Z4" s="22">
        <v>8</v>
      </c>
      <c r="AD4" s="22" t="s">
        <v>1165</v>
      </c>
      <c r="AF4" s="24" t="s">
        <v>153</v>
      </c>
      <c r="AG4" t="s">
        <v>1160</v>
      </c>
      <c r="AH4">
        <f t="shared" si="0"/>
        <v>4320</v>
      </c>
      <c r="AI4" s="21" t="s">
        <v>153</v>
      </c>
      <c r="AJ4" s="21" t="s">
        <v>1148</v>
      </c>
      <c r="AK4" s="21">
        <v>44</v>
      </c>
      <c r="AL4" s="21" t="s">
        <v>1321</v>
      </c>
      <c r="AN4" s="21">
        <v>3</v>
      </c>
      <c r="AO4" s="21">
        <v>50</v>
      </c>
      <c r="AP4" s="21">
        <v>30</v>
      </c>
      <c r="AQ4" s="22" t="s">
        <v>3016</v>
      </c>
      <c r="AR4" s="21" t="s">
        <v>1298</v>
      </c>
      <c r="AS4" t="s">
        <v>3085</v>
      </c>
    </row>
    <row r="5" spans="1:45" x14ac:dyDescent="0.2">
      <c r="A5" s="21" t="s">
        <v>1685</v>
      </c>
      <c r="B5" s="21" t="s">
        <v>1146</v>
      </c>
      <c r="C5" s="21" t="s">
        <v>1149</v>
      </c>
      <c r="D5" s="21" t="s">
        <v>420</v>
      </c>
      <c r="E5" s="21" t="s">
        <v>3083</v>
      </c>
      <c r="G5" s="21" t="s">
        <v>153</v>
      </c>
      <c r="H5" s="21" t="s">
        <v>1165</v>
      </c>
      <c r="I5" s="21" t="s">
        <v>3084</v>
      </c>
      <c r="J5" s="21">
        <v>49.133333333333297</v>
      </c>
      <c r="K5">
        <v>-122.75</v>
      </c>
      <c r="L5">
        <v>1415</v>
      </c>
      <c r="M5" s="21" t="s">
        <v>3034</v>
      </c>
      <c r="O5" s="21">
        <v>1985</v>
      </c>
      <c r="Q5" s="21" t="s">
        <v>3086</v>
      </c>
      <c r="T5" s="21">
        <v>-20</v>
      </c>
      <c r="U5" s="21" t="s">
        <v>1218</v>
      </c>
      <c r="V5" s="9" t="s">
        <v>1247</v>
      </c>
      <c r="W5" s="21">
        <v>56</v>
      </c>
      <c r="X5" s="9" t="s">
        <v>3088</v>
      </c>
      <c r="Z5" s="22">
        <v>8</v>
      </c>
      <c r="AD5" s="22" t="s">
        <v>1165</v>
      </c>
      <c r="AF5" s="24" t="s">
        <v>153</v>
      </c>
      <c r="AG5" t="s">
        <v>1160</v>
      </c>
      <c r="AH5">
        <f t="shared" si="0"/>
        <v>4320</v>
      </c>
      <c r="AI5" s="21" t="s">
        <v>153</v>
      </c>
      <c r="AJ5" s="21" t="s">
        <v>1278</v>
      </c>
      <c r="AK5" s="21">
        <v>26</v>
      </c>
      <c r="AL5" s="21" t="s">
        <v>1321</v>
      </c>
      <c r="AN5" s="21">
        <v>3</v>
      </c>
      <c r="AO5" s="21">
        <v>50</v>
      </c>
      <c r="AP5" s="21">
        <v>30</v>
      </c>
      <c r="AQ5" s="22" t="s">
        <v>3016</v>
      </c>
      <c r="AR5" s="21" t="s">
        <v>1298</v>
      </c>
      <c r="AS5" t="s">
        <v>3085</v>
      </c>
    </row>
    <row r="6" spans="1:45" x14ac:dyDescent="0.2">
      <c r="A6" s="21" t="s">
        <v>1685</v>
      </c>
      <c r="B6" s="21" t="s">
        <v>1146</v>
      </c>
      <c r="C6" s="21" t="s">
        <v>1149</v>
      </c>
      <c r="D6" s="21" t="s">
        <v>420</v>
      </c>
      <c r="E6" s="21" t="s">
        <v>3083</v>
      </c>
      <c r="G6" s="21" t="s">
        <v>153</v>
      </c>
      <c r="H6" s="21" t="s">
        <v>1165</v>
      </c>
      <c r="I6" s="21" t="s">
        <v>3084</v>
      </c>
      <c r="J6" s="21">
        <v>49.133333333333297</v>
      </c>
      <c r="K6">
        <v>-122.75</v>
      </c>
      <c r="L6">
        <v>1415</v>
      </c>
      <c r="M6" s="21" t="s">
        <v>3034</v>
      </c>
      <c r="O6" s="21">
        <v>1985</v>
      </c>
      <c r="Q6" s="21" t="s">
        <v>3086</v>
      </c>
      <c r="T6" s="21">
        <v>-20</v>
      </c>
      <c r="U6" s="21" t="s">
        <v>1218</v>
      </c>
      <c r="V6" s="9" t="s">
        <v>1247</v>
      </c>
      <c r="W6" s="21">
        <f>7*12</f>
        <v>84</v>
      </c>
      <c r="X6" s="9" t="s">
        <v>3088</v>
      </c>
      <c r="Z6" s="22">
        <v>8</v>
      </c>
      <c r="AD6" s="22" t="s">
        <v>1165</v>
      </c>
      <c r="AF6" s="24" t="s">
        <v>153</v>
      </c>
      <c r="AG6" t="s">
        <v>1160</v>
      </c>
      <c r="AH6">
        <f t="shared" si="0"/>
        <v>4320</v>
      </c>
      <c r="AI6" s="21" t="s">
        <v>153</v>
      </c>
      <c r="AJ6" s="21" t="s">
        <v>1148</v>
      </c>
      <c r="AK6" s="21">
        <v>45</v>
      </c>
      <c r="AL6" s="21" t="s">
        <v>1321</v>
      </c>
      <c r="AN6" s="21">
        <v>3</v>
      </c>
      <c r="AO6" s="21">
        <v>50</v>
      </c>
      <c r="AP6" s="21">
        <v>30</v>
      </c>
      <c r="AQ6" s="22" t="s">
        <v>3016</v>
      </c>
      <c r="AR6" s="21" t="s">
        <v>1298</v>
      </c>
      <c r="AS6" t="s">
        <v>3085</v>
      </c>
    </row>
    <row r="7" spans="1:45" x14ac:dyDescent="0.2">
      <c r="A7" s="21" t="s">
        <v>1685</v>
      </c>
      <c r="B7" s="21" t="s">
        <v>1146</v>
      </c>
      <c r="C7" s="21" t="s">
        <v>1149</v>
      </c>
      <c r="D7" s="21" t="s">
        <v>420</v>
      </c>
      <c r="E7" s="21" t="s">
        <v>3083</v>
      </c>
      <c r="G7" s="21" t="s">
        <v>153</v>
      </c>
      <c r="H7" s="21" t="s">
        <v>1165</v>
      </c>
      <c r="I7" s="21" t="s">
        <v>3084</v>
      </c>
      <c r="J7" s="21">
        <v>49.133333333333297</v>
      </c>
      <c r="K7">
        <v>-122.75</v>
      </c>
      <c r="L7">
        <v>1415</v>
      </c>
      <c r="M7" s="21" t="s">
        <v>3034</v>
      </c>
      <c r="O7" s="21">
        <v>1985</v>
      </c>
      <c r="Q7" s="21" t="s">
        <v>3086</v>
      </c>
      <c r="T7" s="21">
        <v>-20</v>
      </c>
      <c r="U7" s="21" t="s">
        <v>1218</v>
      </c>
      <c r="V7" s="9" t="s">
        <v>1247</v>
      </c>
      <c r="W7" s="21">
        <v>84</v>
      </c>
      <c r="X7" s="9" t="s">
        <v>3088</v>
      </c>
      <c r="Z7" s="22">
        <v>8</v>
      </c>
      <c r="AD7" s="22" t="s">
        <v>1165</v>
      </c>
      <c r="AF7" s="24" t="s">
        <v>153</v>
      </c>
      <c r="AG7" t="s">
        <v>1160</v>
      </c>
      <c r="AH7">
        <f t="shared" si="0"/>
        <v>4320</v>
      </c>
      <c r="AI7" s="21" t="s">
        <v>153</v>
      </c>
      <c r="AJ7" s="21" t="s">
        <v>1278</v>
      </c>
      <c r="AK7" s="21">
        <v>20</v>
      </c>
      <c r="AL7" s="21" t="s">
        <v>1321</v>
      </c>
      <c r="AN7" s="21">
        <v>3</v>
      </c>
      <c r="AO7" s="21">
        <v>50</v>
      </c>
      <c r="AP7" s="21">
        <v>30</v>
      </c>
      <c r="AQ7" s="22" t="s">
        <v>3016</v>
      </c>
      <c r="AR7" s="21" t="s">
        <v>1298</v>
      </c>
      <c r="AS7" t="s">
        <v>3085</v>
      </c>
    </row>
    <row r="8" spans="1:45" x14ac:dyDescent="0.2">
      <c r="A8" s="21" t="s">
        <v>1685</v>
      </c>
      <c r="B8" s="21" t="s">
        <v>1146</v>
      </c>
      <c r="C8" s="21" t="s">
        <v>1149</v>
      </c>
      <c r="D8" s="21" t="s">
        <v>420</v>
      </c>
      <c r="E8" s="21" t="s">
        <v>3083</v>
      </c>
      <c r="G8" s="21" t="s">
        <v>153</v>
      </c>
      <c r="H8" s="21" t="s">
        <v>1165</v>
      </c>
      <c r="I8" s="21" t="s">
        <v>3084</v>
      </c>
      <c r="J8" s="21">
        <v>49.133333333333297</v>
      </c>
      <c r="K8">
        <v>-122.75</v>
      </c>
      <c r="L8">
        <v>1415</v>
      </c>
      <c r="M8" s="21" t="s">
        <v>3034</v>
      </c>
      <c r="O8" s="21">
        <v>1985</v>
      </c>
      <c r="Q8" s="21" t="s">
        <v>3086</v>
      </c>
      <c r="T8" s="21">
        <v>-20</v>
      </c>
      <c r="U8" s="21" t="s">
        <v>1218</v>
      </c>
      <c r="V8" s="9" t="s">
        <v>1247</v>
      </c>
      <c r="W8" s="21">
        <v>28</v>
      </c>
      <c r="X8" s="9" t="s">
        <v>3088</v>
      </c>
      <c r="Y8" t="s">
        <v>3097</v>
      </c>
      <c r="Z8" s="22">
        <v>8</v>
      </c>
      <c r="AD8" s="22" t="s">
        <v>1165</v>
      </c>
      <c r="AF8" s="24" t="s">
        <v>153</v>
      </c>
      <c r="AG8" t="s">
        <v>1160</v>
      </c>
      <c r="AH8">
        <f t="shared" si="0"/>
        <v>4320</v>
      </c>
      <c r="AI8" s="21" t="s">
        <v>153</v>
      </c>
      <c r="AJ8" s="21" t="s">
        <v>1148</v>
      </c>
      <c r="AK8" s="21">
        <v>51</v>
      </c>
      <c r="AL8" s="21" t="s">
        <v>1321</v>
      </c>
      <c r="AM8" s="21"/>
      <c r="AN8" s="21">
        <v>3</v>
      </c>
      <c r="AO8" s="21">
        <v>50</v>
      </c>
      <c r="AP8" s="21">
        <v>30</v>
      </c>
      <c r="AQ8" s="22" t="s">
        <v>3016</v>
      </c>
      <c r="AR8" s="21" t="s">
        <v>1298</v>
      </c>
      <c r="AS8" t="s">
        <v>3085</v>
      </c>
    </row>
    <row r="9" spans="1:45" x14ac:dyDescent="0.2">
      <c r="A9" s="21" t="s">
        <v>1685</v>
      </c>
      <c r="B9" s="21" t="s">
        <v>1146</v>
      </c>
      <c r="C9" s="21" t="s">
        <v>1149</v>
      </c>
      <c r="D9" s="21" t="s">
        <v>420</v>
      </c>
      <c r="E9" s="21" t="s">
        <v>3083</v>
      </c>
      <c r="G9" s="21" t="s">
        <v>153</v>
      </c>
      <c r="H9" s="21" t="s">
        <v>1165</v>
      </c>
      <c r="I9" s="21" t="s">
        <v>3084</v>
      </c>
      <c r="J9" s="21">
        <v>49.133333333333297</v>
      </c>
      <c r="K9">
        <v>-122.75</v>
      </c>
      <c r="L9">
        <v>1415</v>
      </c>
      <c r="M9" s="21" t="s">
        <v>3034</v>
      </c>
      <c r="O9" s="21">
        <v>1985</v>
      </c>
      <c r="Q9" s="21" t="s">
        <v>3086</v>
      </c>
      <c r="T9" s="21">
        <v>-20</v>
      </c>
      <c r="U9" s="21" t="s">
        <v>1218</v>
      </c>
      <c r="V9" s="9" t="s">
        <v>1247</v>
      </c>
      <c r="W9" s="21">
        <v>28</v>
      </c>
      <c r="X9" s="9" t="s">
        <v>3088</v>
      </c>
      <c r="Y9" t="s">
        <v>3097</v>
      </c>
      <c r="Z9" s="22">
        <v>8</v>
      </c>
      <c r="AD9" s="22" t="s">
        <v>1165</v>
      </c>
      <c r="AF9" s="24" t="s">
        <v>153</v>
      </c>
      <c r="AG9" t="s">
        <v>1160</v>
      </c>
      <c r="AH9">
        <f t="shared" si="0"/>
        <v>4320</v>
      </c>
      <c r="AI9" s="21" t="s">
        <v>153</v>
      </c>
      <c r="AJ9" s="21" t="s">
        <v>1278</v>
      </c>
      <c r="AK9" s="21">
        <v>19</v>
      </c>
      <c r="AL9" s="21" t="s">
        <v>1321</v>
      </c>
      <c r="AM9" s="21"/>
      <c r="AN9" s="21">
        <v>3</v>
      </c>
      <c r="AO9" s="21">
        <v>50</v>
      </c>
      <c r="AP9" s="21">
        <v>30</v>
      </c>
      <c r="AQ9" s="22" t="s">
        <v>3016</v>
      </c>
      <c r="AR9" s="21" t="s">
        <v>1298</v>
      </c>
      <c r="AS9" t="s">
        <v>3085</v>
      </c>
    </row>
    <row r="10" spans="1:45" x14ac:dyDescent="0.2">
      <c r="A10" s="21" t="s">
        <v>1685</v>
      </c>
      <c r="B10" s="21" t="s">
        <v>1146</v>
      </c>
      <c r="C10" s="21" t="s">
        <v>1149</v>
      </c>
      <c r="D10" s="21" t="s">
        <v>420</v>
      </c>
      <c r="E10" s="21" t="s">
        <v>3083</v>
      </c>
      <c r="G10" s="21" t="s">
        <v>153</v>
      </c>
      <c r="H10" s="21" t="s">
        <v>1165</v>
      </c>
      <c r="I10" s="21" t="s">
        <v>3084</v>
      </c>
      <c r="J10" s="21">
        <v>49.133333333333297</v>
      </c>
      <c r="K10">
        <v>-122.75</v>
      </c>
      <c r="L10">
        <v>1415</v>
      </c>
      <c r="M10" s="21" t="s">
        <v>3034</v>
      </c>
      <c r="O10" s="21">
        <v>1985</v>
      </c>
      <c r="Q10" s="21" t="s">
        <v>3086</v>
      </c>
      <c r="T10" s="21">
        <v>-20</v>
      </c>
      <c r="U10" s="21" t="s">
        <v>1218</v>
      </c>
      <c r="V10" s="9" t="s">
        <v>1247</v>
      </c>
      <c r="W10" s="21">
        <v>56</v>
      </c>
      <c r="X10" s="9" t="s">
        <v>3088</v>
      </c>
      <c r="Y10" t="s">
        <v>3097</v>
      </c>
      <c r="Z10" s="22">
        <v>8</v>
      </c>
      <c r="AD10" s="22" t="s">
        <v>1165</v>
      </c>
      <c r="AF10" s="24" t="s">
        <v>153</v>
      </c>
      <c r="AG10" t="s">
        <v>1160</v>
      </c>
      <c r="AH10">
        <f t="shared" si="0"/>
        <v>4320</v>
      </c>
      <c r="AI10" s="21" t="s">
        <v>153</v>
      </c>
      <c r="AJ10" s="21" t="s">
        <v>1148</v>
      </c>
      <c r="AK10" s="21">
        <v>59</v>
      </c>
      <c r="AL10" s="21" t="s">
        <v>1321</v>
      </c>
      <c r="AM10" s="21"/>
      <c r="AN10" s="21">
        <v>3</v>
      </c>
      <c r="AO10" s="21">
        <v>50</v>
      </c>
      <c r="AP10" s="21">
        <v>30</v>
      </c>
      <c r="AQ10" s="22" t="s">
        <v>3016</v>
      </c>
      <c r="AR10" s="21" t="s">
        <v>1298</v>
      </c>
      <c r="AS10" t="s">
        <v>3085</v>
      </c>
    </row>
    <row r="11" spans="1:45" x14ac:dyDescent="0.2">
      <c r="A11" s="21" t="s">
        <v>1685</v>
      </c>
      <c r="B11" s="21" t="s">
        <v>1146</v>
      </c>
      <c r="C11" s="21" t="s">
        <v>1149</v>
      </c>
      <c r="D11" s="21" t="s">
        <v>420</v>
      </c>
      <c r="E11" s="21" t="s">
        <v>3083</v>
      </c>
      <c r="G11" s="21" t="s">
        <v>153</v>
      </c>
      <c r="H11" s="21" t="s">
        <v>1165</v>
      </c>
      <c r="I11" s="21" t="s">
        <v>3084</v>
      </c>
      <c r="J11" s="21">
        <v>49.133333333333297</v>
      </c>
      <c r="K11">
        <v>-122.75</v>
      </c>
      <c r="L11">
        <v>1415</v>
      </c>
      <c r="M11" s="21" t="s">
        <v>3034</v>
      </c>
      <c r="O11" s="21">
        <v>1985</v>
      </c>
      <c r="Q11" s="21" t="s">
        <v>3086</v>
      </c>
      <c r="T11" s="21">
        <v>-20</v>
      </c>
      <c r="U11" s="21" t="s">
        <v>1218</v>
      </c>
      <c r="V11" s="9" t="s">
        <v>1247</v>
      </c>
      <c r="W11" s="21">
        <v>56</v>
      </c>
      <c r="X11" s="9" t="s">
        <v>3088</v>
      </c>
      <c r="Y11" t="s">
        <v>3097</v>
      </c>
      <c r="Z11" s="22">
        <v>8</v>
      </c>
      <c r="AD11" s="22" t="s">
        <v>1165</v>
      </c>
      <c r="AF11" s="24" t="s">
        <v>153</v>
      </c>
      <c r="AG11" t="s">
        <v>1160</v>
      </c>
      <c r="AH11">
        <f t="shared" si="0"/>
        <v>4320</v>
      </c>
      <c r="AI11" s="21" t="s">
        <v>153</v>
      </c>
      <c r="AJ11" s="21" t="s">
        <v>1278</v>
      </c>
      <c r="AK11" s="21">
        <v>33</v>
      </c>
      <c r="AL11" s="21" t="s">
        <v>1321</v>
      </c>
      <c r="AM11" s="21"/>
      <c r="AN11" s="21">
        <v>3</v>
      </c>
      <c r="AO11" s="21">
        <v>50</v>
      </c>
      <c r="AP11" s="21">
        <v>30</v>
      </c>
      <c r="AQ11" s="22" t="s">
        <v>3016</v>
      </c>
      <c r="AR11" s="21" t="s">
        <v>1298</v>
      </c>
      <c r="AS11" t="s">
        <v>3085</v>
      </c>
    </row>
    <row r="12" spans="1:45" x14ac:dyDescent="0.2">
      <c r="A12" s="21" t="s">
        <v>1685</v>
      </c>
      <c r="B12" s="21" t="s">
        <v>1146</v>
      </c>
      <c r="C12" s="21" t="s">
        <v>1149</v>
      </c>
      <c r="D12" s="21" t="s">
        <v>420</v>
      </c>
      <c r="E12" s="21" t="s">
        <v>3083</v>
      </c>
      <c r="G12" s="21" t="s">
        <v>153</v>
      </c>
      <c r="H12" s="21" t="s">
        <v>1165</v>
      </c>
      <c r="I12" s="21" t="s">
        <v>3084</v>
      </c>
      <c r="J12" s="21">
        <v>49.133333333333297</v>
      </c>
      <c r="K12">
        <v>-122.75</v>
      </c>
      <c r="L12">
        <v>1415</v>
      </c>
      <c r="M12" s="21" t="s">
        <v>3034</v>
      </c>
      <c r="O12" s="21">
        <v>1985</v>
      </c>
      <c r="Q12" s="21" t="s">
        <v>3086</v>
      </c>
      <c r="T12" s="21">
        <v>-20</v>
      </c>
      <c r="U12" s="21" t="s">
        <v>1218</v>
      </c>
      <c r="V12" s="9" t="s">
        <v>1247</v>
      </c>
      <c r="W12" s="21">
        <v>84</v>
      </c>
      <c r="X12" s="9" t="s">
        <v>3088</v>
      </c>
      <c r="Y12" t="s">
        <v>3097</v>
      </c>
      <c r="Z12" s="22">
        <v>8</v>
      </c>
      <c r="AD12" s="22" t="s">
        <v>1165</v>
      </c>
      <c r="AF12" s="24" t="s">
        <v>153</v>
      </c>
      <c r="AG12" t="s">
        <v>1160</v>
      </c>
      <c r="AH12">
        <f t="shared" si="0"/>
        <v>4320</v>
      </c>
      <c r="AI12" s="21" t="s">
        <v>153</v>
      </c>
      <c r="AJ12" s="21" t="s">
        <v>1148</v>
      </c>
      <c r="AK12" s="21">
        <v>45</v>
      </c>
      <c r="AL12" s="21" t="s">
        <v>1321</v>
      </c>
      <c r="AM12" s="21"/>
      <c r="AN12" s="21">
        <v>3</v>
      </c>
      <c r="AO12" s="21">
        <v>50</v>
      </c>
      <c r="AP12" s="21">
        <v>30</v>
      </c>
      <c r="AQ12" s="22" t="s">
        <v>3016</v>
      </c>
      <c r="AR12" s="21" t="s">
        <v>1298</v>
      </c>
      <c r="AS12" t="s">
        <v>3085</v>
      </c>
    </row>
    <row r="13" spans="1:45" x14ac:dyDescent="0.2">
      <c r="A13" s="21" t="s">
        <v>1685</v>
      </c>
      <c r="B13" s="21" t="s">
        <v>1146</v>
      </c>
      <c r="C13" s="21" t="s">
        <v>1149</v>
      </c>
      <c r="D13" s="21" t="s">
        <v>420</v>
      </c>
      <c r="E13" s="21" t="s">
        <v>3083</v>
      </c>
      <c r="G13" s="21" t="s">
        <v>153</v>
      </c>
      <c r="H13" s="21" t="s">
        <v>1165</v>
      </c>
      <c r="I13" s="21" t="s">
        <v>3084</v>
      </c>
      <c r="J13" s="21">
        <v>49.133333333333297</v>
      </c>
      <c r="K13">
        <v>-122.75</v>
      </c>
      <c r="L13">
        <v>1415</v>
      </c>
      <c r="M13" s="21" t="s">
        <v>3034</v>
      </c>
      <c r="O13" s="21">
        <v>1985</v>
      </c>
      <c r="Q13" s="21" t="s">
        <v>3086</v>
      </c>
      <c r="T13" s="21">
        <v>-20</v>
      </c>
      <c r="U13" s="21" t="s">
        <v>1218</v>
      </c>
      <c r="V13" s="9" t="s">
        <v>1247</v>
      </c>
      <c r="W13" s="21">
        <v>84</v>
      </c>
      <c r="X13" s="9" t="s">
        <v>3088</v>
      </c>
      <c r="Y13" t="s">
        <v>3097</v>
      </c>
      <c r="Z13" s="22">
        <v>8</v>
      </c>
      <c r="AD13" s="22" t="s">
        <v>1165</v>
      </c>
      <c r="AF13" s="24" t="s">
        <v>153</v>
      </c>
      <c r="AG13" t="s">
        <v>1160</v>
      </c>
      <c r="AH13">
        <f t="shared" si="0"/>
        <v>4320</v>
      </c>
      <c r="AI13" s="21" t="s">
        <v>153</v>
      </c>
      <c r="AJ13" s="21" t="s">
        <v>1278</v>
      </c>
      <c r="AK13" s="21">
        <v>23</v>
      </c>
      <c r="AL13" s="21" t="s">
        <v>1321</v>
      </c>
      <c r="AM13" s="21"/>
      <c r="AN13" s="21">
        <v>3</v>
      </c>
      <c r="AO13" s="21">
        <v>50</v>
      </c>
      <c r="AP13" s="21">
        <v>30</v>
      </c>
      <c r="AQ13" s="22" t="s">
        <v>3016</v>
      </c>
      <c r="AR13" s="21" t="s">
        <v>1298</v>
      </c>
      <c r="AS13" t="s">
        <v>3085</v>
      </c>
    </row>
    <row r="14" spans="1:45" x14ac:dyDescent="0.2">
      <c r="A14" s="21" t="s">
        <v>1685</v>
      </c>
      <c r="B14" s="21" t="s">
        <v>1146</v>
      </c>
      <c r="C14" s="21" t="s">
        <v>1149</v>
      </c>
      <c r="D14" s="21" t="s">
        <v>420</v>
      </c>
      <c r="E14" s="21" t="s">
        <v>3083</v>
      </c>
      <c r="G14" s="21" t="s">
        <v>153</v>
      </c>
      <c r="H14" s="21" t="s">
        <v>1165</v>
      </c>
      <c r="I14" s="21" t="s">
        <v>3084</v>
      </c>
      <c r="J14" s="21">
        <v>49.133333333333297</v>
      </c>
      <c r="K14">
        <v>-122.75</v>
      </c>
      <c r="L14">
        <v>1415</v>
      </c>
      <c r="M14" s="21" t="s">
        <v>3034</v>
      </c>
      <c r="O14" s="21">
        <v>1985</v>
      </c>
      <c r="Q14" s="21" t="s">
        <v>3086</v>
      </c>
      <c r="T14" s="21">
        <v>-20</v>
      </c>
      <c r="U14" s="21" t="s">
        <v>1218</v>
      </c>
      <c r="V14" s="9" t="s">
        <v>1247</v>
      </c>
      <c r="W14" s="21">
        <v>28</v>
      </c>
      <c r="X14" s="9" t="s">
        <v>3088</v>
      </c>
      <c r="Y14" t="s">
        <v>3098</v>
      </c>
      <c r="Z14" s="22">
        <v>8</v>
      </c>
      <c r="AD14" s="22" t="s">
        <v>1165</v>
      </c>
      <c r="AF14" s="24" t="s">
        <v>153</v>
      </c>
      <c r="AG14" t="s">
        <v>1160</v>
      </c>
      <c r="AH14">
        <f t="shared" si="0"/>
        <v>4320</v>
      </c>
      <c r="AI14" s="21" t="s">
        <v>153</v>
      </c>
      <c r="AJ14" s="21" t="s">
        <v>1148</v>
      </c>
      <c r="AK14" s="21">
        <v>47</v>
      </c>
      <c r="AL14" s="21" t="s">
        <v>1321</v>
      </c>
      <c r="AM14" s="21"/>
      <c r="AN14" s="21">
        <v>3</v>
      </c>
      <c r="AO14" s="21">
        <v>50</v>
      </c>
      <c r="AP14" s="21">
        <v>30</v>
      </c>
      <c r="AQ14" s="22" t="s">
        <v>3016</v>
      </c>
      <c r="AR14" s="21" t="s">
        <v>1298</v>
      </c>
      <c r="AS14" t="s">
        <v>3085</v>
      </c>
    </row>
    <row r="15" spans="1:45" x14ac:dyDescent="0.2">
      <c r="A15" s="21" t="s">
        <v>1685</v>
      </c>
      <c r="B15" s="21" t="s">
        <v>1146</v>
      </c>
      <c r="C15" s="21" t="s">
        <v>1149</v>
      </c>
      <c r="D15" s="21" t="s">
        <v>420</v>
      </c>
      <c r="E15" s="21" t="s">
        <v>3083</v>
      </c>
      <c r="G15" s="21" t="s">
        <v>153</v>
      </c>
      <c r="H15" s="21" t="s">
        <v>1165</v>
      </c>
      <c r="I15" s="21" t="s">
        <v>3084</v>
      </c>
      <c r="J15" s="21">
        <v>49.133333333333297</v>
      </c>
      <c r="K15">
        <v>-122.75</v>
      </c>
      <c r="L15">
        <v>1415</v>
      </c>
      <c r="M15" s="21" t="s">
        <v>3034</v>
      </c>
      <c r="O15" s="21">
        <v>1985</v>
      </c>
      <c r="Q15" s="21" t="s">
        <v>3086</v>
      </c>
      <c r="T15" s="21">
        <v>-20</v>
      </c>
      <c r="U15" s="21" t="s">
        <v>1218</v>
      </c>
      <c r="V15" s="9" t="s">
        <v>1247</v>
      </c>
      <c r="W15" s="21">
        <v>28</v>
      </c>
      <c r="X15" s="9" t="s">
        <v>3088</v>
      </c>
      <c r="Y15" t="s">
        <v>3098</v>
      </c>
      <c r="Z15" s="22">
        <v>8</v>
      </c>
      <c r="AD15" s="22" t="s">
        <v>1165</v>
      </c>
      <c r="AF15" s="24" t="s">
        <v>153</v>
      </c>
      <c r="AG15" t="s">
        <v>1160</v>
      </c>
      <c r="AH15">
        <f t="shared" si="0"/>
        <v>4320</v>
      </c>
      <c r="AI15" s="21" t="s">
        <v>153</v>
      </c>
      <c r="AJ15" s="21" t="s">
        <v>1278</v>
      </c>
      <c r="AK15" s="21">
        <v>18</v>
      </c>
      <c r="AL15" s="21" t="s">
        <v>1321</v>
      </c>
      <c r="AM15" s="21"/>
      <c r="AN15" s="21">
        <v>3</v>
      </c>
      <c r="AO15" s="21">
        <v>50</v>
      </c>
      <c r="AP15" s="21">
        <v>30</v>
      </c>
      <c r="AQ15" s="22" t="s">
        <v>3016</v>
      </c>
      <c r="AR15" s="21" t="s">
        <v>1298</v>
      </c>
      <c r="AS15" t="s">
        <v>3085</v>
      </c>
    </row>
    <row r="16" spans="1:45" x14ac:dyDescent="0.2">
      <c r="A16" s="21" t="s">
        <v>1685</v>
      </c>
      <c r="B16" s="21" t="s">
        <v>1146</v>
      </c>
      <c r="C16" s="21" t="s">
        <v>1149</v>
      </c>
      <c r="D16" s="21" t="s">
        <v>420</v>
      </c>
      <c r="E16" s="21" t="s">
        <v>3083</v>
      </c>
      <c r="G16" s="21" t="s">
        <v>153</v>
      </c>
      <c r="H16" s="21" t="s">
        <v>1165</v>
      </c>
      <c r="I16" s="21" t="s">
        <v>3084</v>
      </c>
      <c r="J16" s="21">
        <v>49.133333333333297</v>
      </c>
      <c r="K16">
        <v>-122.75</v>
      </c>
      <c r="L16">
        <v>1415</v>
      </c>
      <c r="M16" s="21" t="s">
        <v>3034</v>
      </c>
      <c r="O16" s="21">
        <v>1985</v>
      </c>
      <c r="Q16" s="21" t="s">
        <v>3086</v>
      </c>
      <c r="T16" s="21">
        <v>-20</v>
      </c>
      <c r="U16" s="21" t="s">
        <v>1218</v>
      </c>
      <c r="V16" s="9" t="s">
        <v>1247</v>
      </c>
      <c r="W16" s="21">
        <v>56</v>
      </c>
      <c r="X16" s="9" t="s">
        <v>3088</v>
      </c>
      <c r="Y16" t="s">
        <v>3098</v>
      </c>
      <c r="Z16" s="22">
        <v>8</v>
      </c>
      <c r="AD16" s="22" t="s">
        <v>1165</v>
      </c>
      <c r="AF16" s="24" t="s">
        <v>153</v>
      </c>
      <c r="AG16" t="s">
        <v>1160</v>
      </c>
      <c r="AH16">
        <f t="shared" si="0"/>
        <v>4320</v>
      </c>
      <c r="AI16" s="21" t="s">
        <v>153</v>
      </c>
      <c r="AJ16" s="21" t="s">
        <v>1148</v>
      </c>
      <c r="AK16" s="21">
        <v>64</v>
      </c>
      <c r="AL16" s="21" t="s">
        <v>1321</v>
      </c>
      <c r="AM16" s="21"/>
      <c r="AN16" s="21">
        <v>3</v>
      </c>
      <c r="AO16" s="21">
        <v>50</v>
      </c>
      <c r="AP16" s="21">
        <v>30</v>
      </c>
      <c r="AQ16" s="22" t="s">
        <v>3016</v>
      </c>
      <c r="AR16" s="21" t="s">
        <v>1298</v>
      </c>
      <c r="AS16" t="s">
        <v>3085</v>
      </c>
    </row>
    <row r="17" spans="1:45" x14ac:dyDescent="0.2">
      <c r="A17" s="21" t="s">
        <v>1685</v>
      </c>
      <c r="B17" s="21" t="s">
        <v>1146</v>
      </c>
      <c r="C17" s="21" t="s">
        <v>1149</v>
      </c>
      <c r="D17" s="21" t="s">
        <v>420</v>
      </c>
      <c r="E17" s="21" t="s">
        <v>3083</v>
      </c>
      <c r="G17" s="21" t="s">
        <v>153</v>
      </c>
      <c r="H17" s="21" t="s">
        <v>1165</v>
      </c>
      <c r="I17" s="21" t="s">
        <v>3084</v>
      </c>
      <c r="J17" s="21">
        <v>49.133333333333297</v>
      </c>
      <c r="K17">
        <v>-122.75</v>
      </c>
      <c r="L17">
        <v>1415</v>
      </c>
      <c r="M17" s="21" t="s">
        <v>3034</v>
      </c>
      <c r="O17" s="21">
        <v>1985</v>
      </c>
      <c r="Q17" s="21" t="s">
        <v>3086</v>
      </c>
      <c r="T17" s="21">
        <v>-20</v>
      </c>
      <c r="U17" s="21" t="s">
        <v>1218</v>
      </c>
      <c r="V17" s="9" t="s">
        <v>1247</v>
      </c>
      <c r="W17" s="21">
        <v>56</v>
      </c>
      <c r="X17" s="9" t="s">
        <v>3088</v>
      </c>
      <c r="Y17" t="s">
        <v>3098</v>
      </c>
      <c r="Z17" s="22">
        <v>8</v>
      </c>
      <c r="AD17" s="22" t="s">
        <v>1165</v>
      </c>
      <c r="AF17" s="24" t="s">
        <v>153</v>
      </c>
      <c r="AG17" t="s">
        <v>1160</v>
      </c>
      <c r="AH17">
        <f t="shared" si="0"/>
        <v>4320</v>
      </c>
      <c r="AI17" s="21" t="s">
        <v>153</v>
      </c>
      <c r="AJ17" s="21" t="s">
        <v>1278</v>
      </c>
      <c r="AK17" s="21">
        <v>40</v>
      </c>
      <c r="AL17" s="21" t="s">
        <v>1321</v>
      </c>
      <c r="AM17" s="21"/>
      <c r="AN17" s="21">
        <v>3</v>
      </c>
      <c r="AO17" s="21">
        <v>50</v>
      </c>
      <c r="AP17" s="21">
        <v>30</v>
      </c>
      <c r="AQ17" s="22" t="s">
        <v>3016</v>
      </c>
      <c r="AR17" s="21" t="s">
        <v>1298</v>
      </c>
      <c r="AS17" t="s">
        <v>3085</v>
      </c>
    </row>
    <row r="18" spans="1:45" x14ac:dyDescent="0.2">
      <c r="A18" s="21" t="s">
        <v>1685</v>
      </c>
      <c r="B18" s="21" t="s">
        <v>1146</v>
      </c>
      <c r="C18" s="21" t="s">
        <v>1149</v>
      </c>
      <c r="D18" s="21" t="s">
        <v>420</v>
      </c>
      <c r="E18" s="21" t="s">
        <v>3083</v>
      </c>
      <c r="G18" s="21" t="s">
        <v>153</v>
      </c>
      <c r="H18" s="21" t="s">
        <v>1165</v>
      </c>
      <c r="I18" s="21" t="s">
        <v>3084</v>
      </c>
      <c r="J18" s="21">
        <v>49.133333333333297</v>
      </c>
      <c r="K18">
        <v>-122.75</v>
      </c>
      <c r="L18">
        <v>1415</v>
      </c>
      <c r="M18" s="21" t="s">
        <v>3034</v>
      </c>
      <c r="O18" s="21">
        <v>1985</v>
      </c>
      <c r="Q18" s="21" t="s">
        <v>3086</v>
      </c>
      <c r="T18" s="21">
        <v>-20</v>
      </c>
      <c r="U18" s="21" t="s">
        <v>1218</v>
      </c>
      <c r="V18" s="9" t="s">
        <v>1247</v>
      </c>
      <c r="W18" s="21">
        <v>84</v>
      </c>
      <c r="X18" s="9" t="s">
        <v>3088</v>
      </c>
      <c r="Y18" t="s">
        <v>3098</v>
      </c>
      <c r="Z18" s="22">
        <v>8</v>
      </c>
      <c r="AD18" s="22" t="s">
        <v>1165</v>
      </c>
      <c r="AF18" s="24" t="s">
        <v>153</v>
      </c>
      <c r="AG18" t="s">
        <v>1160</v>
      </c>
      <c r="AH18">
        <f t="shared" si="0"/>
        <v>4320</v>
      </c>
      <c r="AI18" s="21" t="s">
        <v>153</v>
      </c>
      <c r="AJ18" s="21" t="s">
        <v>1148</v>
      </c>
      <c r="AK18" s="21">
        <v>44</v>
      </c>
      <c r="AL18" s="21" t="s">
        <v>1321</v>
      </c>
      <c r="AM18" s="21"/>
      <c r="AN18" s="21">
        <v>3</v>
      </c>
      <c r="AO18" s="21">
        <v>50</v>
      </c>
      <c r="AP18" s="21">
        <v>30</v>
      </c>
      <c r="AQ18" s="22" t="s">
        <v>3016</v>
      </c>
      <c r="AR18" s="21" t="s">
        <v>1298</v>
      </c>
      <c r="AS18" t="s">
        <v>3085</v>
      </c>
    </row>
    <row r="19" spans="1:45" x14ac:dyDescent="0.2">
      <c r="A19" s="21" t="s">
        <v>1685</v>
      </c>
      <c r="B19" s="21" t="s">
        <v>1146</v>
      </c>
      <c r="C19" s="21" t="s">
        <v>1149</v>
      </c>
      <c r="D19" s="21" t="s">
        <v>420</v>
      </c>
      <c r="E19" s="21" t="s">
        <v>3083</v>
      </c>
      <c r="G19" s="21" t="s">
        <v>153</v>
      </c>
      <c r="H19" s="21" t="s">
        <v>1165</v>
      </c>
      <c r="I19" s="21" t="s">
        <v>3084</v>
      </c>
      <c r="J19" s="21">
        <v>49.133333333333297</v>
      </c>
      <c r="K19">
        <v>-122.75</v>
      </c>
      <c r="L19">
        <v>1415</v>
      </c>
      <c r="M19" s="21" t="s">
        <v>3034</v>
      </c>
      <c r="O19" s="21">
        <v>1985</v>
      </c>
      <c r="Q19" s="21" t="s">
        <v>3086</v>
      </c>
      <c r="T19" s="21">
        <v>-20</v>
      </c>
      <c r="U19" s="21" t="s">
        <v>1218</v>
      </c>
      <c r="V19" s="9" t="s">
        <v>1247</v>
      </c>
      <c r="W19" s="21">
        <v>84</v>
      </c>
      <c r="X19" s="9" t="s">
        <v>3088</v>
      </c>
      <c r="Y19" t="s">
        <v>3098</v>
      </c>
      <c r="Z19" s="22">
        <v>8</v>
      </c>
      <c r="AD19" s="22" t="s">
        <v>1165</v>
      </c>
      <c r="AF19" s="24" t="s">
        <v>153</v>
      </c>
      <c r="AG19" t="s">
        <v>1160</v>
      </c>
      <c r="AH19">
        <f t="shared" si="0"/>
        <v>4320</v>
      </c>
      <c r="AI19" s="21" t="s">
        <v>153</v>
      </c>
      <c r="AJ19" s="21" t="s">
        <v>1278</v>
      </c>
      <c r="AK19" s="21">
        <v>22</v>
      </c>
      <c r="AL19" s="21" t="s">
        <v>1321</v>
      </c>
      <c r="AM19" s="21"/>
      <c r="AN19" s="21">
        <v>3</v>
      </c>
      <c r="AO19" s="21">
        <v>50</v>
      </c>
      <c r="AP19" s="21">
        <v>30</v>
      </c>
      <c r="AQ19" s="22" t="s">
        <v>3016</v>
      </c>
      <c r="AR19" s="21" t="s">
        <v>1298</v>
      </c>
      <c r="AS19" t="s">
        <v>3085</v>
      </c>
    </row>
    <row r="20" spans="1:45" x14ac:dyDescent="0.2">
      <c r="A20" s="21" t="s">
        <v>1685</v>
      </c>
      <c r="B20" s="21" t="s">
        <v>1146</v>
      </c>
      <c r="C20" s="21" t="s">
        <v>1149</v>
      </c>
      <c r="D20" s="21" t="s">
        <v>420</v>
      </c>
      <c r="E20" s="21" t="s">
        <v>3083</v>
      </c>
      <c r="G20" s="21" t="s">
        <v>153</v>
      </c>
      <c r="H20" s="21" t="s">
        <v>1165</v>
      </c>
      <c r="I20" s="21" t="s">
        <v>3084</v>
      </c>
      <c r="J20" s="21">
        <v>49.133333333333297</v>
      </c>
      <c r="K20">
        <v>-122.75</v>
      </c>
      <c r="L20">
        <v>1415</v>
      </c>
      <c r="M20" s="21" t="s">
        <v>3034</v>
      </c>
      <c r="O20" s="21">
        <v>1985</v>
      </c>
      <c r="Q20" s="21" t="s">
        <v>3086</v>
      </c>
      <c r="T20" s="21">
        <v>-20</v>
      </c>
      <c r="U20" s="21" t="s">
        <v>1218</v>
      </c>
      <c r="V20" s="9" t="s">
        <v>1247</v>
      </c>
      <c r="W20" s="21">
        <v>28</v>
      </c>
      <c r="X20" s="9" t="s">
        <v>3088</v>
      </c>
      <c r="Y20" t="s">
        <v>3099</v>
      </c>
      <c r="Z20" s="22">
        <v>8</v>
      </c>
      <c r="AD20" s="22" t="s">
        <v>1165</v>
      </c>
      <c r="AF20" s="24" t="s">
        <v>153</v>
      </c>
      <c r="AG20" t="s">
        <v>1160</v>
      </c>
      <c r="AH20">
        <f t="shared" si="0"/>
        <v>4320</v>
      </c>
      <c r="AI20" s="21" t="s">
        <v>153</v>
      </c>
      <c r="AJ20" s="21" t="s">
        <v>1148</v>
      </c>
      <c r="AK20" s="21">
        <v>61</v>
      </c>
      <c r="AL20" s="21" t="s">
        <v>1321</v>
      </c>
      <c r="AM20" s="21"/>
      <c r="AN20" s="21">
        <v>3</v>
      </c>
      <c r="AO20" s="21">
        <v>50</v>
      </c>
      <c r="AP20" s="21">
        <v>30</v>
      </c>
      <c r="AQ20" s="22" t="s">
        <v>3016</v>
      </c>
      <c r="AR20" s="21" t="s">
        <v>1298</v>
      </c>
      <c r="AS20" t="s">
        <v>3085</v>
      </c>
    </row>
    <row r="21" spans="1:45" x14ac:dyDescent="0.2">
      <c r="A21" s="21" t="s">
        <v>1685</v>
      </c>
      <c r="B21" s="21" t="s">
        <v>1146</v>
      </c>
      <c r="C21" s="21" t="s">
        <v>1149</v>
      </c>
      <c r="D21" s="21" t="s">
        <v>420</v>
      </c>
      <c r="E21" s="21" t="s">
        <v>3083</v>
      </c>
      <c r="G21" s="21" t="s">
        <v>153</v>
      </c>
      <c r="H21" s="21" t="s">
        <v>1165</v>
      </c>
      <c r="I21" s="21" t="s">
        <v>3084</v>
      </c>
      <c r="J21" s="21">
        <v>49.133333333333297</v>
      </c>
      <c r="K21">
        <v>-122.75</v>
      </c>
      <c r="L21">
        <v>1415</v>
      </c>
      <c r="M21" s="21" t="s">
        <v>3034</v>
      </c>
      <c r="O21" s="21">
        <v>1985</v>
      </c>
      <c r="Q21" s="21" t="s">
        <v>3086</v>
      </c>
      <c r="T21" s="21">
        <v>-20</v>
      </c>
      <c r="U21" s="21" t="s">
        <v>1218</v>
      </c>
      <c r="V21" s="9" t="s">
        <v>1247</v>
      </c>
      <c r="W21" s="21">
        <v>28</v>
      </c>
      <c r="X21" s="9" t="s">
        <v>3088</v>
      </c>
      <c r="Y21" t="s">
        <v>3099</v>
      </c>
      <c r="Z21" s="22">
        <v>8</v>
      </c>
      <c r="AD21" s="22" t="s">
        <v>1165</v>
      </c>
      <c r="AF21" s="24" t="s">
        <v>153</v>
      </c>
      <c r="AG21" t="s">
        <v>1160</v>
      </c>
      <c r="AH21">
        <f t="shared" si="0"/>
        <v>4320</v>
      </c>
      <c r="AI21" s="21" t="s">
        <v>153</v>
      </c>
      <c r="AJ21" s="21" t="s">
        <v>1278</v>
      </c>
      <c r="AK21" s="21">
        <v>29</v>
      </c>
      <c r="AL21" s="21" t="s">
        <v>1321</v>
      </c>
      <c r="AM21" s="21"/>
      <c r="AN21" s="21">
        <v>3</v>
      </c>
      <c r="AO21" s="21">
        <v>50</v>
      </c>
      <c r="AP21" s="21">
        <v>30</v>
      </c>
      <c r="AQ21" s="22" t="s">
        <v>3016</v>
      </c>
      <c r="AR21" s="21" t="s">
        <v>1298</v>
      </c>
      <c r="AS21" t="s">
        <v>3085</v>
      </c>
    </row>
    <row r="22" spans="1:45" x14ac:dyDescent="0.2">
      <c r="A22" s="21" t="s">
        <v>1685</v>
      </c>
      <c r="B22" s="21" t="s">
        <v>1146</v>
      </c>
      <c r="C22" s="21" t="s">
        <v>1149</v>
      </c>
      <c r="D22" s="21" t="s">
        <v>420</v>
      </c>
      <c r="E22" s="21" t="s">
        <v>3083</v>
      </c>
      <c r="G22" s="21" t="s">
        <v>153</v>
      </c>
      <c r="H22" s="21" t="s">
        <v>1165</v>
      </c>
      <c r="I22" s="21" t="s">
        <v>3084</v>
      </c>
      <c r="J22" s="21">
        <v>49.133333333333297</v>
      </c>
      <c r="K22">
        <v>-122.75</v>
      </c>
      <c r="L22">
        <v>1415</v>
      </c>
      <c r="M22" s="21" t="s">
        <v>3034</v>
      </c>
      <c r="O22" s="21">
        <v>1985</v>
      </c>
      <c r="Q22" s="21" t="s">
        <v>3086</v>
      </c>
      <c r="T22" s="21">
        <v>-20</v>
      </c>
      <c r="U22" s="21" t="s">
        <v>1218</v>
      </c>
      <c r="V22" s="9" t="s">
        <v>1247</v>
      </c>
      <c r="W22" s="21">
        <v>56</v>
      </c>
      <c r="X22" s="9" t="s">
        <v>3088</v>
      </c>
      <c r="Y22" t="s">
        <v>3099</v>
      </c>
      <c r="Z22" s="22">
        <v>8</v>
      </c>
      <c r="AD22" s="22" t="s">
        <v>1165</v>
      </c>
      <c r="AF22" s="24" t="s">
        <v>153</v>
      </c>
      <c r="AG22" t="s">
        <v>1160</v>
      </c>
      <c r="AH22">
        <f t="shared" si="0"/>
        <v>4320</v>
      </c>
      <c r="AI22" s="21" t="s">
        <v>153</v>
      </c>
      <c r="AJ22" s="21" t="s">
        <v>1148</v>
      </c>
      <c r="AK22" s="21">
        <v>65</v>
      </c>
      <c r="AL22" s="21" t="s">
        <v>1321</v>
      </c>
      <c r="AM22" s="21"/>
      <c r="AN22" s="21">
        <v>3</v>
      </c>
      <c r="AO22" s="21">
        <v>50</v>
      </c>
      <c r="AP22" s="21">
        <v>30</v>
      </c>
      <c r="AQ22" s="22" t="s">
        <v>3016</v>
      </c>
      <c r="AR22" s="21" t="s">
        <v>1298</v>
      </c>
      <c r="AS22" t="s">
        <v>3085</v>
      </c>
    </row>
    <row r="23" spans="1:45" x14ac:dyDescent="0.2">
      <c r="A23" s="21" t="s">
        <v>1685</v>
      </c>
      <c r="B23" s="21" t="s">
        <v>1146</v>
      </c>
      <c r="C23" s="21" t="s">
        <v>1149</v>
      </c>
      <c r="D23" s="21" t="s">
        <v>420</v>
      </c>
      <c r="E23" s="21" t="s">
        <v>3083</v>
      </c>
      <c r="G23" s="21" t="s">
        <v>153</v>
      </c>
      <c r="H23" s="21" t="s">
        <v>1165</v>
      </c>
      <c r="I23" s="21" t="s">
        <v>3084</v>
      </c>
      <c r="J23" s="21">
        <v>49.133333333333297</v>
      </c>
      <c r="K23">
        <v>-122.75</v>
      </c>
      <c r="L23">
        <v>1415</v>
      </c>
      <c r="M23" s="21" t="s">
        <v>3034</v>
      </c>
      <c r="O23" s="21">
        <v>1985</v>
      </c>
      <c r="Q23" s="21" t="s">
        <v>3086</v>
      </c>
      <c r="T23" s="21">
        <v>-20</v>
      </c>
      <c r="U23" s="21" t="s">
        <v>1218</v>
      </c>
      <c r="V23" s="9" t="s">
        <v>1247</v>
      </c>
      <c r="W23" s="21">
        <v>56</v>
      </c>
      <c r="X23" s="9" t="s">
        <v>3088</v>
      </c>
      <c r="Y23" t="s">
        <v>3099</v>
      </c>
      <c r="Z23" s="22">
        <v>8</v>
      </c>
      <c r="AD23" s="22" t="s">
        <v>1165</v>
      </c>
      <c r="AF23" s="24" t="s">
        <v>153</v>
      </c>
      <c r="AG23" t="s">
        <v>1160</v>
      </c>
      <c r="AH23">
        <f t="shared" si="0"/>
        <v>4320</v>
      </c>
      <c r="AI23" s="21" t="s">
        <v>153</v>
      </c>
      <c r="AJ23" s="21" t="s">
        <v>1278</v>
      </c>
      <c r="AK23" s="21">
        <v>39</v>
      </c>
      <c r="AL23" s="21" t="s">
        <v>1321</v>
      </c>
      <c r="AM23" s="21"/>
      <c r="AN23" s="21">
        <v>3</v>
      </c>
      <c r="AO23" s="21">
        <v>50</v>
      </c>
      <c r="AP23" s="21">
        <v>30</v>
      </c>
      <c r="AQ23" s="22" t="s">
        <v>3016</v>
      </c>
      <c r="AR23" s="21" t="s">
        <v>1298</v>
      </c>
      <c r="AS23" t="s">
        <v>3085</v>
      </c>
    </row>
    <row r="24" spans="1:45" x14ac:dyDescent="0.2">
      <c r="A24" s="21" t="s">
        <v>1685</v>
      </c>
      <c r="B24" s="21" t="s">
        <v>1146</v>
      </c>
      <c r="C24" s="21" t="s">
        <v>1149</v>
      </c>
      <c r="D24" s="21" t="s">
        <v>420</v>
      </c>
      <c r="E24" s="21" t="s">
        <v>3083</v>
      </c>
      <c r="G24" s="21" t="s">
        <v>153</v>
      </c>
      <c r="H24" s="21" t="s">
        <v>1165</v>
      </c>
      <c r="I24" s="21" t="s">
        <v>3084</v>
      </c>
      <c r="J24" s="21">
        <v>49.133333333333297</v>
      </c>
      <c r="K24">
        <v>-122.75</v>
      </c>
      <c r="L24">
        <v>1415</v>
      </c>
      <c r="M24" s="21" t="s">
        <v>3034</v>
      </c>
      <c r="O24" s="21">
        <v>1985</v>
      </c>
      <c r="Q24" s="21" t="s">
        <v>3086</v>
      </c>
      <c r="T24" s="21">
        <v>-20</v>
      </c>
      <c r="U24" s="21" t="s">
        <v>1218</v>
      </c>
      <c r="V24" s="9" t="s">
        <v>1247</v>
      </c>
      <c r="W24" s="21">
        <v>84</v>
      </c>
      <c r="X24" s="9" t="s">
        <v>3088</v>
      </c>
      <c r="Y24" t="s">
        <v>3099</v>
      </c>
      <c r="Z24" s="22">
        <v>8</v>
      </c>
      <c r="AD24" s="22" t="s">
        <v>1165</v>
      </c>
      <c r="AF24" s="24" t="s">
        <v>153</v>
      </c>
      <c r="AG24" t="s">
        <v>1160</v>
      </c>
      <c r="AH24">
        <f t="shared" si="0"/>
        <v>4320</v>
      </c>
      <c r="AI24" s="21" t="s">
        <v>153</v>
      </c>
      <c r="AJ24" s="21" t="s">
        <v>1148</v>
      </c>
      <c r="AK24" s="21">
        <v>57</v>
      </c>
      <c r="AL24" s="21" t="s">
        <v>1321</v>
      </c>
      <c r="AM24" s="21"/>
      <c r="AN24" s="21">
        <v>3</v>
      </c>
      <c r="AO24" s="21">
        <v>50</v>
      </c>
      <c r="AP24" s="21">
        <v>30</v>
      </c>
      <c r="AQ24" s="22" t="s">
        <v>3016</v>
      </c>
      <c r="AR24" s="21" t="s">
        <v>1298</v>
      </c>
      <c r="AS24" t="s">
        <v>3085</v>
      </c>
    </row>
    <row r="25" spans="1:45" x14ac:dyDescent="0.2">
      <c r="A25" s="21" t="s">
        <v>1685</v>
      </c>
      <c r="B25" s="21" t="s">
        <v>1146</v>
      </c>
      <c r="C25" s="21" t="s">
        <v>1149</v>
      </c>
      <c r="D25" s="21" t="s">
        <v>420</v>
      </c>
      <c r="E25" s="21" t="s">
        <v>3083</v>
      </c>
      <c r="G25" s="21" t="s">
        <v>153</v>
      </c>
      <c r="H25" s="21" t="s">
        <v>1165</v>
      </c>
      <c r="I25" s="21" t="s">
        <v>3084</v>
      </c>
      <c r="J25" s="21">
        <v>49.133333333333297</v>
      </c>
      <c r="K25">
        <v>-122.75</v>
      </c>
      <c r="L25">
        <v>1415</v>
      </c>
      <c r="M25" s="21" t="s">
        <v>3034</v>
      </c>
      <c r="O25" s="21">
        <v>1985</v>
      </c>
      <c r="Q25" s="21" t="s">
        <v>3086</v>
      </c>
      <c r="T25" s="21">
        <v>-20</v>
      </c>
      <c r="U25" s="21" t="s">
        <v>1218</v>
      </c>
      <c r="V25" s="9" t="s">
        <v>1247</v>
      </c>
      <c r="W25" s="21">
        <v>84</v>
      </c>
      <c r="X25" s="9" t="s">
        <v>3088</v>
      </c>
      <c r="Y25" t="s">
        <v>3099</v>
      </c>
      <c r="Z25" s="22">
        <v>8</v>
      </c>
      <c r="AD25" s="22" t="s">
        <v>1165</v>
      </c>
      <c r="AF25" s="24" t="s">
        <v>153</v>
      </c>
      <c r="AG25" t="s">
        <v>1160</v>
      </c>
      <c r="AH25">
        <f t="shared" si="0"/>
        <v>4320</v>
      </c>
      <c r="AI25" s="21" t="s">
        <v>153</v>
      </c>
      <c r="AJ25" s="21" t="s">
        <v>1278</v>
      </c>
      <c r="AK25" s="21">
        <v>27</v>
      </c>
      <c r="AL25" s="21" t="s">
        <v>1321</v>
      </c>
      <c r="AM25" s="21"/>
      <c r="AN25" s="21">
        <v>3</v>
      </c>
      <c r="AO25" s="21">
        <v>50</v>
      </c>
      <c r="AP25" s="21">
        <v>30</v>
      </c>
      <c r="AQ25" s="22" t="s">
        <v>3016</v>
      </c>
      <c r="AR25" s="21" t="s">
        <v>1298</v>
      </c>
      <c r="AS25" t="s">
        <v>3085</v>
      </c>
    </row>
    <row r="26" spans="1:45" x14ac:dyDescent="0.2">
      <c r="A26" s="21" t="s">
        <v>1685</v>
      </c>
      <c r="B26" s="21" t="s">
        <v>1146</v>
      </c>
      <c r="C26" s="21" t="s">
        <v>1149</v>
      </c>
      <c r="D26" s="21" t="s">
        <v>420</v>
      </c>
      <c r="E26" s="21" t="s">
        <v>3083</v>
      </c>
      <c r="G26" s="21" t="s">
        <v>153</v>
      </c>
      <c r="H26" s="21" t="s">
        <v>1165</v>
      </c>
      <c r="I26" s="21" t="s">
        <v>3084</v>
      </c>
      <c r="J26" s="21">
        <v>49.133333333333297</v>
      </c>
      <c r="K26">
        <v>-122.75</v>
      </c>
      <c r="L26">
        <v>1415</v>
      </c>
      <c r="M26" s="21" t="s">
        <v>3034</v>
      </c>
      <c r="O26" s="21">
        <v>1985</v>
      </c>
      <c r="Q26" s="21" t="s">
        <v>3086</v>
      </c>
      <c r="T26" s="21">
        <v>-20</v>
      </c>
      <c r="U26" s="21" t="s">
        <v>1218</v>
      </c>
      <c r="V26" s="9" t="s">
        <v>1247</v>
      </c>
      <c r="W26" s="21">
        <v>28</v>
      </c>
      <c r="X26" s="9" t="s">
        <v>3088</v>
      </c>
      <c r="Y26" t="s">
        <v>3100</v>
      </c>
      <c r="Z26" s="22">
        <v>8</v>
      </c>
      <c r="AD26" s="22" t="s">
        <v>1165</v>
      </c>
      <c r="AF26" s="24" t="s">
        <v>153</v>
      </c>
      <c r="AG26" t="s">
        <v>1160</v>
      </c>
      <c r="AH26">
        <f t="shared" si="0"/>
        <v>4320</v>
      </c>
      <c r="AI26" s="21" t="s">
        <v>153</v>
      </c>
      <c r="AJ26" s="21" t="s">
        <v>1148</v>
      </c>
      <c r="AK26" s="21">
        <v>63</v>
      </c>
      <c r="AL26" s="21" t="s">
        <v>1321</v>
      </c>
      <c r="AM26" s="21"/>
      <c r="AN26" s="21">
        <v>3</v>
      </c>
      <c r="AO26" s="21">
        <v>50</v>
      </c>
      <c r="AP26" s="21">
        <v>30</v>
      </c>
      <c r="AQ26" s="22" t="s">
        <v>3016</v>
      </c>
      <c r="AR26" s="21" t="s">
        <v>1298</v>
      </c>
      <c r="AS26" t="s">
        <v>3085</v>
      </c>
    </row>
    <row r="27" spans="1:45" x14ac:dyDescent="0.2">
      <c r="A27" s="21" t="s">
        <v>1685</v>
      </c>
      <c r="B27" s="21" t="s">
        <v>1146</v>
      </c>
      <c r="C27" s="21" t="s">
        <v>1149</v>
      </c>
      <c r="D27" s="21" t="s">
        <v>420</v>
      </c>
      <c r="E27" s="21" t="s">
        <v>3083</v>
      </c>
      <c r="G27" s="21" t="s">
        <v>153</v>
      </c>
      <c r="H27" s="21" t="s">
        <v>1165</v>
      </c>
      <c r="I27" s="21" t="s">
        <v>3084</v>
      </c>
      <c r="J27" s="21">
        <v>49.133333333333297</v>
      </c>
      <c r="K27">
        <v>-122.75</v>
      </c>
      <c r="L27">
        <v>1415</v>
      </c>
      <c r="M27" s="21" t="s">
        <v>3034</v>
      </c>
      <c r="O27" s="21">
        <v>1985</v>
      </c>
      <c r="Q27" s="21" t="s">
        <v>3086</v>
      </c>
      <c r="T27" s="21">
        <v>-20</v>
      </c>
      <c r="U27" s="21" t="s">
        <v>1218</v>
      </c>
      <c r="V27" s="9" t="s">
        <v>1247</v>
      </c>
      <c r="W27" s="21">
        <v>28</v>
      </c>
      <c r="X27" s="9" t="s">
        <v>3088</v>
      </c>
      <c r="Y27" t="s">
        <v>3100</v>
      </c>
      <c r="Z27" s="22">
        <v>8</v>
      </c>
      <c r="AD27" s="22" t="s">
        <v>1165</v>
      </c>
      <c r="AF27" s="24" t="s">
        <v>153</v>
      </c>
      <c r="AG27" t="s">
        <v>1160</v>
      </c>
      <c r="AH27">
        <f t="shared" si="0"/>
        <v>4320</v>
      </c>
      <c r="AI27" s="21" t="s">
        <v>153</v>
      </c>
      <c r="AJ27" s="21" t="s">
        <v>1278</v>
      </c>
      <c r="AK27" s="21">
        <v>24</v>
      </c>
      <c r="AL27" s="21" t="s">
        <v>1321</v>
      </c>
      <c r="AM27" s="21"/>
      <c r="AN27" s="21">
        <v>3</v>
      </c>
      <c r="AO27" s="21">
        <v>50</v>
      </c>
      <c r="AP27" s="21">
        <v>30</v>
      </c>
      <c r="AQ27" s="22" t="s">
        <v>3016</v>
      </c>
      <c r="AR27" s="21" t="s">
        <v>1298</v>
      </c>
      <c r="AS27" t="s">
        <v>3085</v>
      </c>
    </row>
    <row r="28" spans="1:45" x14ac:dyDescent="0.2">
      <c r="A28" s="21" t="s">
        <v>1685</v>
      </c>
      <c r="B28" s="21" t="s">
        <v>1146</v>
      </c>
      <c r="C28" s="21" t="s">
        <v>1149</v>
      </c>
      <c r="D28" s="21" t="s">
        <v>420</v>
      </c>
      <c r="E28" s="21" t="s">
        <v>3083</v>
      </c>
      <c r="G28" s="21" t="s">
        <v>153</v>
      </c>
      <c r="H28" s="21" t="s">
        <v>1165</v>
      </c>
      <c r="I28" s="21" t="s">
        <v>3084</v>
      </c>
      <c r="J28" s="21">
        <v>49.133333333333297</v>
      </c>
      <c r="K28">
        <v>-122.75</v>
      </c>
      <c r="L28">
        <v>1415</v>
      </c>
      <c r="M28" s="21" t="s">
        <v>3034</v>
      </c>
      <c r="O28" s="21">
        <v>1985</v>
      </c>
      <c r="Q28" s="21" t="s">
        <v>3086</v>
      </c>
      <c r="T28" s="21">
        <v>-20</v>
      </c>
      <c r="U28" s="21" t="s">
        <v>1218</v>
      </c>
      <c r="V28" s="9" t="s">
        <v>1247</v>
      </c>
      <c r="W28" s="21">
        <v>56</v>
      </c>
      <c r="X28" s="9" t="s">
        <v>3088</v>
      </c>
      <c r="Y28" t="s">
        <v>3100</v>
      </c>
      <c r="Z28" s="22">
        <v>8</v>
      </c>
      <c r="AD28" s="22" t="s">
        <v>1165</v>
      </c>
      <c r="AF28" s="24" t="s">
        <v>153</v>
      </c>
      <c r="AG28" t="s">
        <v>1160</v>
      </c>
      <c r="AH28">
        <f t="shared" si="0"/>
        <v>4320</v>
      </c>
      <c r="AI28" s="21" t="s">
        <v>153</v>
      </c>
      <c r="AJ28" s="21" t="s">
        <v>1148</v>
      </c>
      <c r="AK28" s="21">
        <v>67</v>
      </c>
      <c r="AL28" s="21" t="s">
        <v>1321</v>
      </c>
      <c r="AM28" s="21"/>
      <c r="AN28" s="21">
        <v>3</v>
      </c>
      <c r="AO28" s="21">
        <v>50</v>
      </c>
      <c r="AP28" s="21">
        <v>30</v>
      </c>
      <c r="AQ28" s="22" t="s">
        <v>3016</v>
      </c>
      <c r="AR28" s="21" t="s">
        <v>1298</v>
      </c>
      <c r="AS28" t="s">
        <v>3085</v>
      </c>
    </row>
    <row r="29" spans="1:45" x14ac:dyDescent="0.2">
      <c r="A29" s="21" t="s">
        <v>1685</v>
      </c>
      <c r="B29" s="21" t="s">
        <v>1146</v>
      </c>
      <c r="C29" s="21" t="s">
        <v>1149</v>
      </c>
      <c r="D29" s="21" t="s">
        <v>420</v>
      </c>
      <c r="E29" s="21" t="s">
        <v>3083</v>
      </c>
      <c r="G29" s="21" t="s">
        <v>153</v>
      </c>
      <c r="H29" s="21" t="s">
        <v>1165</v>
      </c>
      <c r="I29" s="21" t="s">
        <v>3084</v>
      </c>
      <c r="J29" s="21">
        <v>49.133333333333297</v>
      </c>
      <c r="K29">
        <v>-122.75</v>
      </c>
      <c r="L29">
        <v>1415</v>
      </c>
      <c r="M29" s="21" t="s">
        <v>3034</v>
      </c>
      <c r="O29" s="21">
        <v>1985</v>
      </c>
      <c r="Q29" s="21" t="s">
        <v>3086</v>
      </c>
      <c r="T29" s="21">
        <v>-20</v>
      </c>
      <c r="U29" s="21" t="s">
        <v>1218</v>
      </c>
      <c r="V29" s="9" t="s">
        <v>1247</v>
      </c>
      <c r="W29" s="21">
        <v>56</v>
      </c>
      <c r="X29" s="9" t="s">
        <v>3088</v>
      </c>
      <c r="Y29" t="s">
        <v>3100</v>
      </c>
      <c r="Z29" s="22">
        <v>8</v>
      </c>
      <c r="AD29" s="22" t="s">
        <v>1165</v>
      </c>
      <c r="AF29" s="24" t="s">
        <v>153</v>
      </c>
      <c r="AG29" t="s">
        <v>1160</v>
      </c>
      <c r="AH29">
        <f t="shared" si="0"/>
        <v>4320</v>
      </c>
      <c r="AI29" s="21" t="s">
        <v>153</v>
      </c>
      <c r="AJ29" s="21" t="s">
        <v>1278</v>
      </c>
      <c r="AK29" s="21">
        <v>37</v>
      </c>
      <c r="AL29" s="21" t="s">
        <v>1321</v>
      </c>
      <c r="AM29" s="21"/>
      <c r="AN29" s="21">
        <v>3</v>
      </c>
      <c r="AO29" s="21">
        <v>50</v>
      </c>
      <c r="AP29" s="21">
        <v>30</v>
      </c>
      <c r="AQ29" s="22" t="s">
        <v>3016</v>
      </c>
      <c r="AR29" s="21" t="s">
        <v>1298</v>
      </c>
      <c r="AS29" t="s">
        <v>3085</v>
      </c>
    </row>
    <row r="30" spans="1:45" x14ac:dyDescent="0.2">
      <c r="A30" s="21" t="s">
        <v>1685</v>
      </c>
      <c r="B30" s="21" t="s">
        <v>1146</v>
      </c>
      <c r="C30" s="21" t="s">
        <v>1149</v>
      </c>
      <c r="D30" s="21" t="s">
        <v>420</v>
      </c>
      <c r="E30" s="21" t="s">
        <v>3083</v>
      </c>
      <c r="G30" s="21" t="s">
        <v>153</v>
      </c>
      <c r="H30" s="21" t="s">
        <v>1165</v>
      </c>
      <c r="I30" s="21" t="s">
        <v>3084</v>
      </c>
      <c r="J30" s="21">
        <v>49.133333333333297</v>
      </c>
      <c r="K30">
        <v>-122.75</v>
      </c>
      <c r="L30">
        <v>1415</v>
      </c>
      <c r="M30" s="21" t="s">
        <v>3034</v>
      </c>
      <c r="O30" s="21">
        <v>1985</v>
      </c>
      <c r="Q30" s="21" t="s">
        <v>3086</v>
      </c>
      <c r="T30" s="21">
        <v>-20</v>
      </c>
      <c r="U30" s="21" t="s">
        <v>1218</v>
      </c>
      <c r="V30" s="9" t="s">
        <v>1247</v>
      </c>
      <c r="W30" s="21">
        <v>84</v>
      </c>
      <c r="X30" s="9" t="s">
        <v>3088</v>
      </c>
      <c r="Y30" t="s">
        <v>3100</v>
      </c>
      <c r="Z30" s="22">
        <v>8</v>
      </c>
      <c r="AD30" s="22" t="s">
        <v>1165</v>
      </c>
      <c r="AF30" s="24" t="s">
        <v>153</v>
      </c>
      <c r="AG30" t="s">
        <v>1160</v>
      </c>
      <c r="AH30">
        <f t="shared" si="0"/>
        <v>4320</v>
      </c>
      <c r="AI30" s="21" t="s">
        <v>153</v>
      </c>
      <c r="AJ30" s="21" t="s">
        <v>1148</v>
      </c>
      <c r="AK30" s="21">
        <v>56</v>
      </c>
      <c r="AL30" s="21" t="s">
        <v>1321</v>
      </c>
      <c r="AM30" s="21"/>
      <c r="AN30" s="21">
        <v>3</v>
      </c>
      <c r="AO30" s="21">
        <v>50</v>
      </c>
      <c r="AP30" s="21">
        <v>30</v>
      </c>
      <c r="AQ30" s="22" t="s">
        <v>3016</v>
      </c>
      <c r="AR30" s="21" t="s">
        <v>1298</v>
      </c>
      <c r="AS30" t="s">
        <v>3085</v>
      </c>
    </row>
    <row r="31" spans="1:45" x14ac:dyDescent="0.2">
      <c r="A31" s="21" t="s">
        <v>1685</v>
      </c>
      <c r="B31" s="21" t="s">
        <v>1146</v>
      </c>
      <c r="C31" s="21" t="s">
        <v>1149</v>
      </c>
      <c r="D31" s="21" t="s">
        <v>420</v>
      </c>
      <c r="E31" s="21" t="s">
        <v>3083</v>
      </c>
      <c r="G31" s="21" t="s">
        <v>153</v>
      </c>
      <c r="H31" s="21" t="s">
        <v>1165</v>
      </c>
      <c r="I31" s="21" t="s">
        <v>3084</v>
      </c>
      <c r="J31" s="21">
        <v>49.133333333333297</v>
      </c>
      <c r="K31">
        <v>-122.75</v>
      </c>
      <c r="L31">
        <v>1415</v>
      </c>
      <c r="M31" s="21" t="s">
        <v>3034</v>
      </c>
      <c r="O31" s="21">
        <v>1985</v>
      </c>
      <c r="Q31" s="21" t="s">
        <v>3086</v>
      </c>
      <c r="T31" s="21">
        <v>-20</v>
      </c>
      <c r="U31" s="21" t="s">
        <v>1218</v>
      </c>
      <c r="V31" s="9" t="s">
        <v>1247</v>
      </c>
      <c r="W31" s="21">
        <v>84</v>
      </c>
      <c r="X31" s="9" t="s">
        <v>3088</v>
      </c>
      <c r="Y31" t="s">
        <v>3100</v>
      </c>
      <c r="Z31" s="22">
        <v>8</v>
      </c>
      <c r="AD31" s="22" t="s">
        <v>1165</v>
      </c>
      <c r="AF31" s="24" t="s">
        <v>153</v>
      </c>
      <c r="AG31" t="s">
        <v>1160</v>
      </c>
      <c r="AH31">
        <f t="shared" si="0"/>
        <v>4320</v>
      </c>
      <c r="AI31" s="21" t="s">
        <v>153</v>
      </c>
      <c r="AJ31" s="21" t="s">
        <v>1278</v>
      </c>
      <c r="AK31" s="21">
        <v>27</v>
      </c>
      <c r="AL31" s="21" t="s">
        <v>1321</v>
      </c>
      <c r="AM31" s="21"/>
      <c r="AN31" s="21">
        <v>3</v>
      </c>
      <c r="AO31" s="21">
        <v>50</v>
      </c>
      <c r="AP31" s="21">
        <v>30</v>
      </c>
      <c r="AQ31" s="22" t="s">
        <v>3016</v>
      </c>
      <c r="AR31" s="21" t="s">
        <v>1298</v>
      </c>
      <c r="AS31" t="s">
        <v>3085</v>
      </c>
    </row>
    <row r="32" spans="1:45" x14ac:dyDescent="0.2">
      <c r="A32" s="21" t="s">
        <v>1685</v>
      </c>
      <c r="B32" s="21" t="s">
        <v>1146</v>
      </c>
      <c r="C32" s="21" t="s">
        <v>1149</v>
      </c>
      <c r="D32" s="21" t="s">
        <v>420</v>
      </c>
      <c r="E32" s="21" t="s">
        <v>3083</v>
      </c>
      <c r="G32" s="21" t="s">
        <v>153</v>
      </c>
      <c r="H32" s="21" t="s">
        <v>1165</v>
      </c>
      <c r="I32" s="21" t="s">
        <v>3084</v>
      </c>
      <c r="J32" s="21">
        <v>49.133333333333297</v>
      </c>
      <c r="K32">
        <v>-122.75</v>
      </c>
      <c r="L32">
        <v>1415</v>
      </c>
      <c r="M32" s="21" t="s">
        <v>3034</v>
      </c>
      <c r="O32" s="21">
        <v>1985</v>
      </c>
      <c r="Q32" s="21" t="s">
        <v>3086</v>
      </c>
      <c r="T32" s="21">
        <v>-20</v>
      </c>
      <c r="U32" s="21" t="s">
        <v>1218</v>
      </c>
      <c r="V32" s="9" t="s">
        <v>1247</v>
      </c>
      <c r="W32" s="21">
        <v>28</v>
      </c>
      <c r="X32" s="9" t="s">
        <v>3088</v>
      </c>
      <c r="Y32" t="s">
        <v>3101</v>
      </c>
      <c r="Z32" s="22">
        <v>8</v>
      </c>
      <c r="AD32" s="22" t="s">
        <v>1165</v>
      </c>
      <c r="AF32" s="24" t="s">
        <v>153</v>
      </c>
      <c r="AG32" t="s">
        <v>1160</v>
      </c>
      <c r="AH32">
        <f t="shared" si="0"/>
        <v>4320</v>
      </c>
      <c r="AI32" s="21" t="s">
        <v>153</v>
      </c>
      <c r="AJ32" s="21" t="s">
        <v>1148</v>
      </c>
      <c r="AK32" s="21">
        <v>62</v>
      </c>
      <c r="AL32" s="21" t="s">
        <v>1321</v>
      </c>
      <c r="AM32" s="21"/>
      <c r="AN32" s="21">
        <v>3</v>
      </c>
      <c r="AO32" s="21">
        <v>50</v>
      </c>
      <c r="AP32" s="21">
        <v>30</v>
      </c>
      <c r="AQ32" s="22" t="s">
        <v>3016</v>
      </c>
      <c r="AR32" s="21" t="s">
        <v>1298</v>
      </c>
      <c r="AS32" t="s">
        <v>3085</v>
      </c>
    </row>
    <row r="33" spans="1:45" x14ac:dyDescent="0.2">
      <c r="A33" s="21" t="s">
        <v>1685</v>
      </c>
      <c r="B33" s="21" t="s">
        <v>1146</v>
      </c>
      <c r="C33" s="21" t="s">
        <v>1149</v>
      </c>
      <c r="D33" s="21" t="s">
        <v>420</v>
      </c>
      <c r="E33" s="21" t="s">
        <v>3083</v>
      </c>
      <c r="G33" s="21" t="s">
        <v>153</v>
      </c>
      <c r="H33" s="21" t="s">
        <v>1165</v>
      </c>
      <c r="I33" s="21" t="s">
        <v>3084</v>
      </c>
      <c r="J33" s="21">
        <v>49.133333333333297</v>
      </c>
      <c r="K33">
        <v>-122.75</v>
      </c>
      <c r="L33">
        <v>1415</v>
      </c>
      <c r="M33" s="21" t="s">
        <v>3034</v>
      </c>
      <c r="O33" s="21">
        <v>1985</v>
      </c>
      <c r="Q33" s="21" t="s">
        <v>3086</v>
      </c>
      <c r="T33" s="21">
        <v>-20</v>
      </c>
      <c r="U33" s="21" t="s">
        <v>1218</v>
      </c>
      <c r="V33" s="9" t="s">
        <v>1247</v>
      </c>
      <c r="W33" s="21">
        <v>28</v>
      </c>
      <c r="X33" s="9" t="s">
        <v>3088</v>
      </c>
      <c r="Y33" t="s">
        <v>3101</v>
      </c>
      <c r="Z33" s="22">
        <v>8</v>
      </c>
      <c r="AD33" s="22" t="s">
        <v>1165</v>
      </c>
      <c r="AF33" s="24" t="s">
        <v>153</v>
      </c>
      <c r="AG33" t="s">
        <v>1160</v>
      </c>
      <c r="AH33">
        <f t="shared" si="0"/>
        <v>4320</v>
      </c>
      <c r="AI33" s="21" t="s">
        <v>153</v>
      </c>
      <c r="AJ33" s="21" t="s">
        <v>1278</v>
      </c>
      <c r="AK33" s="21">
        <v>28</v>
      </c>
      <c r="AL33" s="21" t="s">
        <v>1321</v>
      </c>
      <c r="AM33" s="21"/>
      <c r="AN33" s="21">
        <v>3</v>
      </c>
      <c r="AO33" s="21">
        <v>50</v>
      </c>
      <c r="AP33" s="21">
        <v>30</v>
      </c>
      <c r="AQ33" s="22" t="s">
        <v>3016</v>
      </c>
      <c r="AR33" s="21" t="s">
        <v>1298</v>
      </c>
      <c r="AS33" t="s">
        <v>3085</v>
      </c>
    </row>
    <row r="34" spans="1:45" x14ac:dyDescent="0.2">
      <c r="A34" s="21" t="s">
        <v>1685</v>
      </c>
      <c r="B34" s="21" t="s">
        <v>1146</v>
      </c>
      <c r="C34" s="21" t="s">
        <v>1149</v>
      </c>
      <c r="D34" s="21" t="s">
        <v>420</v>
      </c>
      <c r="E34" s="21" t="s">
        <v>3083</v>
      </c>
      <c r="G34" s="21" t="s">
        <v>153</v>
      </c>
      <c r="H34" s="21" t="s">
        <v>1165</v>
      </c>
      <c r="I34" s="21" t="s">
        <v>3084</v>
      </c>
      <c r="J34" s="21">
        <v>49.133333333333297</v>
      </c>
      <c r="K34">
        <v>-122.75</v>
      </c>
      <c r="L34">
        <v>1415</v>
      </c>
      <c r="M34" s="21" t="s">
        <v>3034</v>
      </c>
      <c r="O34" s="21">
        <v>1985</v>
      </c>
      <c r="Q34" s="21" t="s">
        <v>3086</v>
      </c>
      <c r="T34" s="21">
        <v>-20</v>
      </c>
      <c r="U34" s="21" t="s">
        <v>1218</v>
      </c>
      <c r="V34" s="9" t="s">
        <v>1247</v>
      </c>
      <c r="W34" s="21">
        <v>56</v>
      </c>
      <c r="X34" s="9" t="s">
        <v>3088</v>
      </c>
      <c r="Y34" t="s">
        <v>3101</v>
      </c>
      <c r="Z34" s="22">
        <v>8</v>
      </c>
      <c r="AD34" s="22" t="s">
        <v>1165</v>
      </c>
      <c r="AF34" s="24" t="s">
        <v>153</v>
      </c>
      <c r="AG34" t="s">
        <v>1160</v>
      </c>
      <c r="AH34">
        <f t="shared" si="0"/>
        <v>4320</v>
      </c>
      <c r="AI34" s="21" t="s">
        <v>153</v>
      </c>
      <c r="AJ34" s="21" t="s">
        <v>1148</v>
      </c>
      <c r="AK34" s="21">
        <v>79</v>
      </c>
      <c r="AL34" s="21" t="s">
        <v>1321</v>
      </c>
      <c r="AM34" s="21"/>
      <c r="AN34" s="21">
        <v>3</v>
      </c>
      <c r="AO34" s="21">
        <v>50</v>
      </c>
      <c r="AP34" s="21">
        <v>30</v>
      </c>
      <c r="AQ34" s="22" t="s">
        <v>3016</v>
      </c>
      <c r="AR34" s="21" t="s">
        <v>1298</v>
      </c>
      <c r="AS34" t="s">
        <v>3085</v>
      </c>
    </row>
    <row r="35" spans="1:45" x14ac:dyDescent="0.2">
      <c r="A35" s="21" t="s">
        <v>1685</v>
      </c>
      <c r="B35" s="21" t="s">
        <v>1146</v>
      </c>
      <c r="C35" s="21" t="s">
        <v>1149</v>
      </c>
      <c r="D35" s="21" t="s">
        <v>420</v>
      </c>
      <c r="E35" s="21" t="s">
        <v>3083</v>
      </c>
      <c r="G35" s="21" t="s">
        <v>153</v>
      </c>
      <c r="H35" s="21" t="s">
        <v>1165</v>
      </c>
      <c r="I35" s="21" t="s">
        <v>3084</v>
      </c>
      <c r="J35" s="21">
        <v>49.133333333333297</v>
      </c>
      <c r="K35">
        <v>-122.75</v>
      </c>
      <c r="L35">
        <v>1415</v>
      </c>
      <c r="M35" s="21" t="s">
        <v>3034</v>
      </c>
      <c r="O35" s="21">
        <v>1985</v>
      </c>
      <c r="Q35" s="21" t="s">
        <v>3086</v>
      </c>
      <c r="T35" s="21">
        <v>-20</v>
      </c>
      <c r="U35" s="21" t="s">
        <v>1218</v>
      </c>
      <c r="V35" s="9" t="s">
        <v>1247</v>
      </c>
      <c r="W35" s="21">
        <v>56</v>
      </c>
      <c r="X35" s="9" t="s">
        <v>3088</v>
      </c>
      <c r="Y35" t="s">
        <v>3101</v>
      </c>
      <c r="Z35" s="22">
        <v>8</v>
      </c>
      <c r="AD35" s="22" t="s">
        <v>1165</v>
      </c>
      <c r="AF35" s="24" t="s">
        <v>153</v>
      </c>
      <c r="AG35" t="s">
        <v>1160</v>
      </c>
      <c r="AH35">
        <f t="shared" si="0"/>
        <v>4320</v>
      </c>
      <c r="AI35" s="21" t="s">
        <v>153</v>
      </c>
      <c r="AJ35" s="21" t="s">
        <v>1278</v>
      </c>
      <c r="AK35" s="21">
        <v>46</v>
      </c>
      <c r="AL35" s="21" t="s">
        <v>1321</v>
      </c>
      <c r="AM35" s="21"/>
      <c r="AN35" s="21">
        <v>3</v>
      </c>
      <c r="AO35" s="21">
        <v>50</v>
      </c>
      <c r="AP35" s="21">
        <v>30</v>
      </c>
      <c r="AQ35" s="22" t="s">
        <v>3016</v>
      </c>
      <c r="AR35" s="21" t="s">
        <v>1298</v>
      </c>
      <c r="AS35" t="s">
        <v>3085</v>
      </c>
    </row>
    <row r="36" spans="1:45" x14ac:dyDescent="0.2">
      <c r="A36" s="21" t="s">
        <v>1685</v>
      </c>
      <c r="B36" s="21" t="s">
        <v>1146</v>
      </c>
      <c r="C36" s="21" t="s">
        <v>1149</v>
      </c>
      <c r="D36" s="21" t="s">
        <v>420</v>
      </c>
      <c r="E36" s="21" t="s">
        <v>3083</v>
      </c>
      <c r="G36" s="21" t="s">
        <v>153</v>
      </c>
      <c r="H36" s="21" t="s">
        <v>1165</v>
      </c>
      <c r="I36" s="21" t="s">
        <v>3084</v>
      </c>
      <c r="J36" s="21">
        <v>49.133333333333297</v>
      </c>
      <c r="K36">
        <v>-122.75</v>
      </c>
      <c r="L36">
        <v>1415</v>
      </c>
      <c r="M36" s="21" t="s">
        <v>3034</v>
      </c>
      <c r="O36" s="21">
        <v>1985</v>
      </c>
      <c r="Q36" s="21" t="s">
        <v>3086</v>
      </c>
      <c r="T36" s="21">
        <v>-20</v>
      </c>
      <c r="U36" s="21" t="s">
        <v>1218</v>
      </c>
      <c r="V36" s="9" t="s">
        <v>1247</v>
      </c>
      <c r="W36" s="21">
        <v>84</v>
      </c>
      <c r="X36" s="9" t="s">
        <v>3088</v>
      </c>
      <c r="Y36" t="s">
        <v>3101</v>
      </c>
      <c r="Z36" s="22">
        <v>8</v>
      </c>
      <c r="AD36" s="22" t="s">
        <v>1165</v>
      </c>
      <c r="AF36" s="24" t="s">
        <v>153</v>
      </c>
      <c r="AG36" t="s">
        <v>1160</v>
      </c>
      <c r="AH36">
        <f t="shared" si="0"/>
        <v>4320</v>
      </c>
      <c r="AI36" s="21" t="s">
        <v>153</v>
      </c>
      <c r="AJ36" s="21" t="s">
        <v>1148</v>
      </c>
      <c r="AK36" s="21">
        <v>56</v>
      </c>
      <c r="AL36" s="21" t="s">
        <v>1321</v>
      </c>
      <c r="AM36" s="21"/>
      <c r="AN36" s="21">
        <v>3</v>
      </c>
      <c r="AO36" s="21">
        <v>50</v>
      </c>
      <c r="AP36" s="21">
        <v>30</v>
      </c>
      <c r="AQ36" s="22" t="s">
        <v>3016</v>
      </c>
      <c r="AR36" s="21" t="s">
        <v>1298</v>
      </c>
      <c r="AS36" t="s">
        <v>3085</v>
      </c>
    </row>
    <row r="37" spans="1:45" x14ac:dyDescent="0.2">
      <c r="A37" s="21" t="s">
        <v>1685</v>
      </c>
      <c r="B37" s="21" t="s">
        <v>1146</v>
      </c>
      <c r="C37" s="21" t="s">
        <v>1149</v>
      </c>
      <c r="D37" s="21" t="s">
        <v>420</v>
      </c>
      <c r="E37" s="21" t="s">
        <v>3083</v>
      </c>
      <c r="G37" s="21" t="s">
        <v>153</v>
      </c>
      <c r="H37" s="21" t="s">
        <v>1165</v>
      </c>
      <c r="I37" s="21" t="s">
        <v>3084</v>
      </c>
      <c r="J37" s="21">
        <v>49.133333333333297</v>
      </c>
      <c r="K37">
        <v>-122.75</v>
      </c>
      <c r="L37">
        <v>1415</v>
      </c>
      <c r="M37" s="21" t="s">
        <v>3034</v>
      </c>
      <c r="O37" s="21">
        <v>1985</v>
      </c>
      <c r="Q37" s="21" t="s">
        <v>3086</v>
      </c>
      <c r="T37" s="21">
        <v>-20</v>
      </c>
      <c r="U37" s="21" t="s">
        <v>1218</v>
      </c>
      <c r="V37" s="9" t="s">
        <v>1247</v>
      </c>
      <c r="W37" s="21">
        <v>84</v>
      </c>
      <c r="X37" s="9" t="s">
        <v>3088</v>
      </c>
      <c r="Y37" t="s">
        <v>3101</v>
      </c>
      <c r="Z37" s="22">
        <v>8</v>
      </c>
      <c r="AD37" s="22" t="s">
        <v>1165</v>
      </c>
      <c r="AF37" s="24" t="s">
        <v>153</v>
      </c>
      <c r="AG37" t="s">
        <v>1160</v>
      </c>
      <c r="AH37">
        <f t="shared" si="0"/>
        <v>4320</v>
      </c>
      <c r="AI37" s="21" t="s">
        <v>153</v>
      </c>
      <c r="AJ37" s="21" t="s">
        <v>1278</v>
      </c>
      <c r="AK37" s="21">
        <v>28</v>
      </c>
      <c r="AL37" s="21" t="s">
        <v>1321</v>
      </c>
      <c r="AM37" s="21"/>
      <c r="AN37" s="21">
        <v>3</v>
      </c>
      <c r="AO37" s="21">
        <v>50</v>
      </c>
      <c r="AP37" s="21">
        <v>30</v>
      </c>
      <c r="AQ37" s="22" t="s">
        <v>3016</v>
      </c>
      <c r="AR37" s="21" t="s">
        <v>1298</v>
      </c>
      <c r="AS37" t="s">
        <v>3085</v>
      </c>
    </row>
    <row r="38" spans="1:45" x14ac:dyDescent="0.2">
      <c r="A38" s="21" t="s">
        <v>1685</v>
      </c>
      <c r="B38" s="21" t="s">
        <v>1146</v>
      </c>
      <c r="C38" s="21" t="s">
        <v>1149</v>
      </c>
      <c r="D38" s="21" t="s">
        <v>420</v>
      </c>
      <c r="E38" s="21" t="s">
        <v>3083</v>
      </c>
      <c r="G38" s="21" t="s">
        <v>153</v>
      </c>
      <c r="H38" s="21" t="s">
        <v>1165</v>
      </c>
      <c r="I38" s="21" t="s">
        <v>3084</v>
      </c>
      <c r="J38" s="21">
        <v>49.133333333333297</v>
      </c>
      <c r="K38">
        <v>-122.75</v>
      </c>
      <c r="L38">
        <v>1415</v>
      </c>
      <c r="M38" s="21" t="s">
        <v>3034</v>
      </c>
      <c r="O38" s="21">
        <v>1985</v>
      </c>
      <c r="Q38" s="21" t="s">
        <v>3086</v>
      </c>
      <c r="T38" s="21">
        <v>-20</v>
      </c>
      <c r="U38" s="21" t="s">
        <v>1218</v>
      </c>
      <c r="V38" s="9" t="s">
        <v>1247</v>
      </c>
      <c r="W38" s="21">
        <v>28</v>
      </c>
      <c r="X38" s="9" t="s">
        <v>3088</v>
      </c>
      <c r="Y38" t="s">
        <v>3102</v>
      </c>
      <c r="Z38" s="22">
        <v>8</v>
      </c>
      <c r="AD38" s="22" t="s">
        <v>1165</v>
      </c>
      <c r="AF38" s="24" t="s">
        <v>153</v>
      </c>
      <c r="AG38" t="s">
        <v>1160</v>
      </c>
      <c r="AH38">
        <f t="shared" si="0"/>
        <v>4320</v>
      </c>
      <c r="AI38" s="21" t="s">
        <v>153</v>
      </c>
      <c r="AJ38" s="21" t="s">
        <v>1148</v>
      </c>
      <c r="AK38" s="21">
        <v>61</v>
      </c>
      <c r="AL38" s="21" t="s">
        <v>1321</v>
      </c>
      <c r="AM38" s="21"/>
      <c r="AN38" s="21">
        <v>3</v>
      </c>
      <c r="AO38" s="21">
        <v>50</v>
      </c>
      <c r="AP38" s="21">
        <v>30</v>
      </c>
      <c r="AQ38" s="22" t="s">
        <v>3016</v>
      </c>
      <c r="AR38" s="21" t="s">
        <v>1298</v>
      </c>
      <c r="AS38" t="s">
        <v>3085</v>
      </c>
    </row>
    <row r="39" spans="1:45" x14ac:dyDescent="0.2">
      <c r="A39" s="21" t="s">
        <v>1685</v>
      </c>
      <c r="B39" s="21" t="s">
        <v>1146</v>
      </c>
      <c r="C39" s="21" t="s">
        <v>1149</v>
      </c>
      <c r="D39" s="21" t="s">
        <v>420</v>
      </c>
      <c r="E39" s="21" t="s">
        <v>3083</v>
      </c>
      <c r="G39" s="21" t="s">
        <v>153</v>
      </c>
      <c r="H39" s="21" t="s">
        <v>1165</v>
      </c>
      <c r="I39" s="21" t="s">
        <v>3084</v>
      </c>
      <c r="J39" s="21">
        <v>49.133333333333297</v>
      </c>
      <c r="K39">
        <v>-122.75</v>
      </c>
      <c r="L39">
        <v>1415</v>
      </c>
      <c r="M39" s="21" t="s">
        <v>3034</v>
      </c>
      <c r="O39" s="21">
        <v>1985</v>
      </c>
      <c r="Q39" s="21" t="s">
        <v>3086</v>
      </c>
      <c r="T39" s="21">
        <v>-20</v>
      </c>
      <c r="U39" s="21" t="s">
        <v>1218</v>
      </c>
      <c r="V39" s="9" t="s">
        <v>1247</v>
      </c>
      <c r="W39" s="21">
        <v>28</v>
      </c>
      <c r="X39" s="9" t="s">
        <v>3088</v>
      </c>
      <c r="Y39" t="s">
        <v>3102</v>
      </c>
      <c r="Z39" s="22">
        <v>8</v>
      </c>
      <c r="AD39" s="22" t="s">
        <v>1165</v>
      </c>
      <c r="AF39" s="24" t="s">
        <v>153</v>
      </c>
      <c r="AG39" t="s">
        <v>1160</v>
      </c>
      <c r="AH39">
        <f t="shared" si="0"/>
        <v>4320</v>
      </c>
      <c r="AI39" s="21" t="s">
        <v>153</v>
      </c>
      <c r="AJ39" s="21" t="s">
        <v>1278</v>
      </c>
      <c r="AK39" s="21">
        <v>27</v>
      </c>
      <c r="AL39" s="21" t="s">
        <v>1321</v>
      </c>
      <c r="AM39" s="21"/>
      <c r="AN39" s="21">
        <v>3</v>
      </c>
      <c r="AO39" s="21">
        <v>50</v>
      </c>
      <c r="AP39" s="21">
        <v>30</v>
      </c>
      <c r="AQ39" s="22" t="s">
        <v>3016</v>
      </c>
      <c r="AR39" s="21" t="s">
        <v>1298</v>
      </c>
      <c r="AS39" t="s">
        <v>3085</v>
      </c>
    </row>
    <row r="40" spans="1:45" x14ac:dyDescent="0.2">
      <c r="A40" s="21" t="s">
        <v>1685</v>
      </c>
      <c r="B40" s="21" t="s">
        <v>1146</v>
      </c>
      <c r="C40" s="21" t="s">
        <v>1149</v>
      </c>
      <c r="D40" s="21" t="s">
        <v>420</v>
      </c>
      <c r="E40" s="21" t="s">
        <v>3083</v>
      </c>
      <c r="G40" s="21" t="s">
        <v>153</v>
      </c>
      <c r="H40" s="21" t="s">
        <v>1165</v>
      </c>
      <c r="I40" s="21" t="s">
        <v>3084</v>
      </c>
      <c r="J40" s="21">
        <v>49.133333333333297</v>
      </c>
      <c r="K40">
        <v>-122.75</v>
      </c>
      <c r="L40">
        <v>1415</v>
      </c>
      <c r="M40" s="21" t="s">
        <v>3034</v>
      </c>
      <c r="O40" s="21">
        <v>1985</v>
      </c>
      <c r="Q40" s="21" t="s">
        <v>3086</v>
      </c>
      <c r="T40" s="21">
        <v>-20</v>
      </c>
      <c r="U40" s="21" t="s">
        <v>1218</v>
      </c>
      <c r="V40" s="9" t="s">
        <v>1247</v>
      </c>
      <c r="W40" s="21">
        <v>56</v>
      </c>
      <c r="X40" s="9" t="s">
        <v>3088</v>
      </c>
      <c r="Y40" t="s">
        <v>3102</v>
      </c>
      <c r="Z40" s="22">
        <v>8</v>
      </c>
      <c r="AD40" s="22" t="s">
        <v>1165</v>
      </c>
      <c r="AF40" s="24" t="s">
        <v>153</v>
      </c>
      <c r="AG40" t="s">
        <v>1160</v>
      </c>
      <c r="AH40">
        <f t="shared" si="0"/>
        <v>4320</v>
      </c>
      <c r="AI40" s="21" t="s">
        <v>153</v>
      </c>
      <c r="AJ40" s="21" t="s">
        <v>1148</v>
      </c>
      <c r="AK40" s="21">
        <v>71</v>
      </c>
      <c r="AL40" s="21" t="s">
        <v>1321</v>
      </c>
      <c r="AM40" s="21"/>
      <c r="AN40" s="21">
        <v>3</v>
      </c>
      <c r="AO40" s="21">
        <v>50</v>
      </c>
      <c r="AP40" s="21">
        <v>30</v>
      </c>
      <c r="AQ40" s="22" t="s">
        <v>3016</v>
      </c>
      <c r="AR40" s="21" t="s">
        <v>1298</v>
      </c>
      <c r="AS40" t="s">
        <v>3085</v>
      </c>
    </row>
    <row r="41" spans="1:45" x14ac:dyDescent="0.2">
      <c r="A41" s="21" t="s">
        <v>1685</v>
      </c>
      <c r="B41" s="21" t="s">
        <v>1146</v>
      </c>
      <c r="C41" s="21" t="s">
        <v>1149</v>
      </c>
      <c r="D41" s="21" t="s">
        <v>420</v>
      </c>
      <c r="E41" s="21" t="s">
        <v>3083</v>
      </c>
      <c r="G41" s="21" t="s">
        <v>153</v>
      </c>
      <c r="H41" s="21" t="s">
        <v>1165</v>
      </c>
      <c r="I41" s="21" t="s">
        <v>3084</v>
      </c>
      <c r="J41" s="21">
        <v>49.133333333333297</v>
      </c>
      <c r="K41">
        <v>-122.75</v>
      </c>
      <c r="L41">
        <v>1415</v>
      </c>
      <c r="M41" s="21" t="s">
        <v>3034</v>
      </c>
      <c r="O41" s="21">
        <v>1985</v>
      </c>
      <c r="Q41" s="21" t="s">
        <v>3086</v>
      </c>
      <c r="T41" s="21">
        <v>-20</v>
      </c>
      <c r="U41" s="21" t="s">
        <v>1218</v>
      </c>
      <c r="V41" s="9" t="s">
        <v>1247</v>
      </c>
      <c r="W41" s="21">
        <v>56</v>
      </c>
      <c r="X41" s="9" t="s">
        <v>3088</v>
      </c>
      <c r="Y41" t="s">
        <v>3102</v>
      </c>
      <c r="Z41" s="22">
        <v>8</v>
      </c>
      <c r="AD41" s="22" t="s">
        <v>1165</v>
      </c>
      <c r="AF41" s="24" t="s">
        <v>153</v>
      </c>
      <c r="AG41" t="s">
        <v>1160</v>
      </c>
      <c r="AH41">
        <f t="shared" si="0"/>
        <v>4320</v>
      </c>
      <c r="AI41" s="21" t="s">
        <v>153</v>
      </c>
      <c r="AJ41" s="21" t="s">
        <v>1278</v>
      </c>
      <c r="AK41" s="21">
        <v>43</v>
      </c>
      <c r="AL41" s="21" t="s">
        <v>1321</v>
      </c>
      <c r="AM41" s="21"/>
      <c r="AN41" s="21">
        <v>3</v>
      </c>
      <c r="AO41" s="21">
        <v>50</v>
      </c>
      <c r="AP41" s="21">
        <v>30</v>
      </c>
      <c r="AQ41" s="22" t="s">
        <v>3016</v>
      </c>
      <c r="AR41" s="21" t="s">
        <v>1298</v>
      </c>
      <c r="AS41" t="s">
        <v>3085</v>
      </c>
    </row>
    <row r="42" spans="1:45" x14ac:dyDescent="0.2">
      <c r="A42" s="21" t="s">
        <v>1685</v>
      </c>
      <c r="B42" s="21" t="s">
        <v>1146</v>
      </c>
      <c r="C42" s="21" t="s">
        <v>1149</v>
      </c>
      <c r="D42" s="21" t="s">
        <v>420</v>
      </c>
      <c r="E42" s="21" t="s">
        <v>3083</v>
      </c>
      <c r="G42" s="21" t="s">
        <v>153</v>
      </c>
      <c r="H42" s="21" t="s">
        <v>1165</v>
      </c>
      <c r="I42" s="21" t="s">
        <v>3084</v>
      </c>
      <c r="J42" s="21">
        <v>49.133333333333297</v>
      </c>
      <c r="K42">
        <v>-122.75</v>
      </c>
      <c r="L42">
        <v>1415</v>
      </c>
      <c r="M42" s="21" t="s">
        <v>3034</v>
      </c>
      <c r="O42" s="21">
        <v>1985</v>
      </c>
      <c r="Q42" s="21" t="s">
        <v>3086</v>
      </c>
      <c r="T42" s="21">
        <v>-20</v>
      </c>
      <c r="U42" s="21" t="s">
        <v>1218</v>
      </c>
      <c r="V42" s="9" t="s">
        <v>1247</v>
      </c>
      <c r="W42" s="21">
        <v>84</v>
      </c>
      <c r="X42" s="9" t="s">
        <v>3088</v>
      </c>
      <c r="Y42" t="s">
        <v>3102</v>
      </c>
      <c r="Z42" s="22">
        <v>8</v>
      </c>
      <c r="AD42" s="22" t="s">
        <v>1165</v>
      </c>
      <c r="AF42" s="24" t="s">
        <v>153</v>
      </c>
      <c r="AG42" t="s">
        <v>1160</v>
      </c>
      <c r="AH42">
        <f t="shared" si="0"/>
        <v>4320</v>
      </c>
      <c r="AI42" s="21" t="s">
        <v>153</v>
      </c>
      <c r="AJ42" s="21" t="s">
        <v>1148</v>
      </c>
      <c r="AK42" s="21">
        <v>55</v>
      </c>
      <c r="AL42" s="21" t="s">
        <v>1321</v>
      </c>
      <c r="AM42" s="21"/>
      <c r="AN42" s="21">
        <v>3</v>
      </c>
      <c r="AO42" s="21">
        <v>50</v>
      </c>
      <c r="AP42" s="21">
        <v>30</v>
      </c>
      <c r="AQ42" s="22" t="s">
        <v>3016</v>
      </c>
      <c r="AR42" s="21" t="s">
        <v>1298</v>
      </c>
      <c r="AS42" t="s">
        <v>3085</v>
      </c>
    </row>
    <row r="43" spans="1:45" x14ac:dyDescent="0.2">
      <c r="A43" s="21" t="s">
        <v>1685</v>
      </c>
      <c r="B43" s="21" t="s">
        <v>1146</v>
      </c>
      <c r="C43" s="21" t="s">
        <v>1149</v>
      </c>
      <c r="D43" s="21" t="s">
        <v>420</v>
      </c>
      <c r="E43" s="21" t="s">
        <v>3083</v>
      </c>
      <c r="G43" s="21" t="s">
        <v>153</v>
      </c>
      <c r="H43" s="21" t="s">
        <v>1165</v>
      </c>
      <c r="I43" s="21" t="s">
        <v>3084</v>
      </c>
      <c r="J43" s="21">
        <v>49.133333333333297</v>
      </c>
      <c r="K43">
        <v>-122.75</v>
      </c>
      <c r="L43">
        <v>1415</v>
      </c>
      <c r="M43" s="21" t="s">
        <v>3034</v>
      </c>
      <c r="O43" s="21">
        <v>1985</v>
      </c>
      <c r="Q43" s="21" t="s">
        <v>3086</v>
      </c>
      <c r="T43" s="21">
        <v>-20</v>
      </c>
      <c r="U43" s="21" t="s">
        <v>1218</v>
      </c>
      <c r="V43" s="9" t="s">
        <v>1247</v>
      </c>
      <c r="W43" s="21">
        <v>84</v>
      </c>
      <c r="X43" s="9" t="s">
        <v>3088</v>
      </c>
      <c r="Y43" t="s">
        <v>3102</v>
      </c>
      <c r="Z43" s="22">
        <v>8</v>
      </c>
      <c r="AD43" s="22" t="s">
        <v>1165</v>
      </c>
      <c r="AF43" s="24" t="s">
        <v>153</v>
      </c>
      <c r="AG43" t="s">
        <v>1160</v>
      </c>
      <c r="AH43">
        <f t="shared" si="0"/>
        <v>4320</v>
      </c>
      <c r="AI43" s="21" t="s">
        <v>153</v>
      </c>
      <c r="AJ43" s="21" t="s">
        <v>1278</v>
      </c>
      <c r="AK43" s="21">
        <v>28</v>
      </c>
      <c r="AL43" s="21" t="s">
        <v>1321</v>
      </c>
      <c r="AM43" s="21"/>
      <c r="AN43" s="21">
        <v>3</v>
      </c>
      <c r="AO43" s="21">
        <v>50</v>
      </c>
      <c r="AP43" s="21">
        <v>30</v>
      </c>
      <c r="AQ43" s="22" t="s">
        <v>3016</v>
      </c>
      <c r="AR43" s="21" t="s">
        <v>1298</v>
      </c>
      <c r="AS43" t="s">
        <v>3085</v>
      </c>
    </row>
    <row r="44" spans="1:45" x14ac:dyDescent="0.2">
      <c r="A44" s="21" t="s">
        <v>1685</v>
      </c>
      <c r="B44" s="21" t="s">
        <v>1146</v>
      </c>
      <c r="C44" s="21" t="s">
        <v>1149</v>
      </c>
      <c r="D44" s="21" t="s">
        <v>420</v>
      </c>
      <c r="E44" s="21" t="s">
        <v>3083</v>
      </c>
      <c r="G44" s="21" t="s">
        <v>153</v>
      </c>
      <c r="H44" s="21" t="s">
        <v>1165</v>
      </c>
      <c r="I44" s="21" t="s">
        <v>3084</v>
      </c>
      <c r="J44" s="21">
        <v>49.133333333333297</v>
      </c>
      <c r="K44">
        <v>-122.75</v>
      </c>
      <c r="L44">
        <v>1415</v>
      </c>
      <c r="M44" s="21" t="s">
        <v>3034</v>
      </c>
      <c r="O44" s="21">
        <v>1985</v>
      </c>
      <c r="Q44" s="21" t="s">
        <v>3086</v>
      </c>
      <c r="T44" s="21">
        <v>-20</v>
      </c>
      <c r="U44" s="21" t="s">
        <v>1147</v>
      </c>
      <c r="V44" s="9"/>
      <c r="W44" s="21"/>
      <c r="X44" s="9" t="s">
        <v>3088</v>
      </c>
      <c r="Z44" s="22">
        <v>8</v>
      </c>
      <c r="AD44" s="22" t="s">
        <v>1165</v>
      </c>
      <c r="AF44" s="24" t="s">
        <v>153</v>
      </c>
      <c r="AG44" t="s">
        <v>1160</v>
      </c>
      <c r="AH44">
        <f t="shared" si="0"/>
        <v>4320</v>
      </c>
      <c r="AI44" s="21" t="s">
        <v>153</v>
      </c>
      <c r="AJ44" s="21" t="s">
        <v>1148</v>
      </c>
      <c r="AK44" s="21">
        <v>3</v>
      </c>
      <c r="AL44" s="21" t="s">
        <v>1321</v>
      </c>
      <c r="AM44" s="21"/>
      <c r="AN44" s="21">
        <v>3</v>
      </c>
      <c r="AO44" s="21">
        <v>50</v>
      </c>
      <c r="AP44" s="21">
        <v>30</v>
      </c>
      <c r="AQ44" s="22" t="s">
        <v>3016</v>
      </c>
      <c r="AR44" s="21" t="s">
        <v>1298</v>
      </c>
      <c r="AS44" t="s">
        <v>3085</v>
      </c>
    </row>
    <row r="45" spans="1:45" x14ac:dyDescent="0.2">
      <c r="A45" s="21" t="s">
        <v>1685</v>
      </c>
      <c r="B45" s="21" t="s">
        <v>1146</v>
      </c>
      <c r="C45" s="21" t="s">
        <v>1149</v>
      </c>
      <c r="D45" s="21" t="s">
        <v>420</v>
      </c>
      <c r="E45" s="21" t="s">
        <v>3083</v>
      </c>
      <c r="G45" s="21" t="s">
        <v>153</v>
      </c>
      <c r="H45" s="21" t="s">
        <v>1165</v>
      </c>
      <c r="I45" s="21" t="s">
        <v>3084</v>
      </c>
      <c r="J45" s="21">
        <v>49.133333333333297</v>
      </c>
      <c r="K45">
        <v>-122.75</v>
      </c>
      <c r="L45">
        <v>1415</v>
      </c>
      <c r="M45" s="21" t="s">
        <v>3034</v>
      </c>
      <c r="O45" s="21">
        <v>1985</v>
      </c>
      <c r="Q45" s="21" t="s">
        <v>3086</v>
      </c>
      <c r="T45" s="21">
        <v>-20</v>
      </c>
      <c r="U45" s="21" t="s">
        <v>1147</v>
      </c>
      <c r="V45" s="9"/>
      <c r="W45" s="21"/>
      <c r="X45" s="9" t="s">
        <v>3088</v>
      </c>
      <c r="Z45" s="22">
        <v>8</v>
      </c>
      <c r="AD45" s="22" t="s">
        <v>1165</v>
      </c>
      <c r="AF45" s="24" t="s">
        <v>153</v>
      </c>
      <c r="AG45" t="s">
        <v>1160</v>
      </c>
      <c r="AH45">
        <f t="shared" si="0"/>
        <v>4320</v>
      </c>
      <c r="AI45" s="21" t="s">
        <v>153</v>
      </c>
      <c r="AJ45" s="21" t="s">
        <v>1278</v>
      </c>
      <c r="AK45" s="21">
        <v>0.5</v>
      </c>
      <c r="AL45" s="21" t="s">
        <v>1321</v>
      </c>
      <c r="AM45" s="21"/>
      <c r="AN45" s="21">
        <v>3</v>
      </c>
      <c r="AO45" s="21">
        <v>50</v>
      </c>
      <c r="AP45" s="21">
        <v>30</v>
      </c>
      <c r="AQ45" s="22" t="s">
        <v>3016</v>
      </c>
      <c r="AR45" s="21" t="s">
        <v>1298</v>
      </c>
      <c r="AS45" t="s">
        <v>3085</v>
      </c>
    </row>
    <row r="46" spans="1:45" x14ac:dyDescent="0.2">
      <c r="A46" s="21" t="s">
        <v>1685</v>
      </c>
      <c r="B46" s="21" t="s">
        <v>1146</v>
      </c>
      <c r="C46" s="21" t="s">
        <v>1149</v>
      </c>
      <c r="D46" s="21" t="s">
        <v>420</v>
      </c>
      <c r="E46" s="21" t="s">
        <v>3083</v>
      </c>
      <c r="G46" s="21" t="s">
        <v>153</v>
      </c>
      <c r="H46" s="21" t="s">
        <v>1165</v>
      </c>
      <c r="I46" s="21" t="s">
        <v>3084</v>
      </c>
      <c r="J46" s="21">
        <v>49.133333333333297</v>
      </c>
      <c r="K46">
        <v>-122.75</v>
      </c>
      <c r="L46">
        <v>1415</v>
      </c>
      <c r="M46" s="21" t="s">
        <v>3034</v>
      </c>
      <c r="O46" s="21">
        <v>1985</v>
      </c>
      <c r="Q46" s="21" t="s">
        <v>3086</v>
      </c>
      <c r="T46" s="21">
        <v>-20</v>
      </c>
      <c r="U46" s="21" t="s">
        <v>1147</v>
      </c>
      <c r="V46" s="9"/>
      <c r="W46" s="21"/>
      <c r="X46" s="9" t="s">
        <v>3088</v>
      </c>
      <c r="Z46" s="22">
        <v>8</v>
      </c>
      <c r="AD46" s="22" t="s">
        <v>1165</v>
      </c>
      <c r="AF46" s="24" t="s">
        <v>153</v>
      </c>
      <c r="AG46" t="s">
        <v>1160</v>
      </c>
      <c r="AH46">
        <f t="shared" si="0"/>
        <v>4320</v>
      </c>
      <c r="AI46" s="21" t="s">
        <v>153</v>
      </c>
      <c r="AJ46" s="21" t="s">
        <v>1148</v>
      </c>
      <c r="AK46" s="21">
        <v>3</v>
      </c>
      <c r="AL46" s="21" t="s">
        <v>1321</v>
      </c>
      <c r="AM46" s="21"/>
      <c r="AN46" s="21">
        <v>3</v>
      </c>
      <c r="AO46" s="21">
        <v>50</v>
      </c>
      <c r="AP46" s="21">
        <v>30</v>
      </c>
      <c r="AQ46" s="22" t="s">
        <v>3016</v>
      </c>
      <c r="AR46" s="21" t="s">
        <v>1298</v>
      </c>
      <c r="AS46" t="s">
        <v>3085</v>
      </c>
    </row>
    <row r="47" spans="1:45" x14ac:dyDescent="0.2">
      <c r="A47" s="21" t="s">
        <v>1685</v>
      </c>
      <c r="B47" s="21" t="s">
        <v>1146</v>
      </c>
      <c r="C47" s="21" t="s">
        <v>1149</v>
      </c>
      <c r="D47" s="21" t="s">
        <v>420</v>
      </c>
      <c r="E47" s="21" t="s">
        <v>3083</v>
      </c>
      <c r="G47" s="21" t="s">
        <v>153</v>
      </c>
      <c r="H47" s="21" t="s">
        <v>1165</v>
      </c>
      <c r="I47" s="21" t="s">
        <v>3084</v>
      </c>
      <c r="J47" s="21">
        <v>49.133333333333297</v>
      </c>
      <c r="K47">
        <v>-122.75</v>
      </c>
      <c r="L47">
        <v>1415</v>
      </c>
      <c r="M47" s="21" t="s">
        <v>3034</v>
      </c>
      <c r="O47" s="21">
        <v>1985</v>
      </c>
      <c r="Q47" s="21" t="s">
        <v>3086</v>
      </c>
      <c r="T47" s="21">
        <v>-20</v>
      </c>
      <c r="U47" s="21" t="s">
        <v>1147</v>
      </c>
      <c r="V47" s="9"/>
      <c r="W47" s="21"/>
      <c r="X47" s="9" t="s">
        <v>3088</v>
      </c>
      <c r="Z47" s="22">
        <v>8</v>
      </c>
      <c r="AD47" s="22" t="s">
        <v>1165</v>
      </c>
      <c r="AF47" s="24" t="s">
        <v>153</v>
      </c>
      <c r="AG47" t="s">
        <v>1160</v>
      </c>
      <c r="AH47">
        <f t="shared" si="0"/>
        <v>4320</v>
      </c>
      <c r="AI47" s="21" t="s">
        <v>153</v>
      </c>
      <c r="AJ47" s="21" t="s">
        <v>1278</v>
      </c>
      <c r="AK47" s="21">
        <v>0.5</v>
      </c>
      <c r="AL47" s="21" t="s">
        <v>1321</v>
      </c>
      <c r="AM47" s="21"/>
      <c r="AN47" s="21">
        <v>3</v>
      </c>
      <c r="AO47" s="21">
        <v>50</v>
      </c>
      <c r="AP47" s="21">
        <v>30</v>
      </c>
      <c r="AQ47" s="22" t="s">
        <v>3016</v>
      </c>
      <c r="AR47" s="21" t="s">
        <v>1298</v>
      </c>
      <c r="AS47" t="s">
        <v>3085</v>
      </c>
    </row>
    <row r="48" spans="1:45" x14ac:dyDescent="0.2">
      <c r="A48" s="21" t="s">
        <v>1685</v>
      </c>
      <c r="B48" s="21" t="s">
        <v>1146</v>
      </c>
      <c r="C48" s="21" t="s">
        <v>1149</v>
      </c>
      <c r="D48" s="21" t="s">
        <v>420</v>
      </c>
      <c r="E48" s="21" t="s">
        <v>3083</v>
      </c>
      <c r="G48" s="21" t="s">
        <v>153</v>
      </c>
      <c r="H48" s="21" t="s">
        <v>1165</v>
      </c>
      <c r="I48" s="21" t="s">
        <v>3084</v>
      </c>
      <c r="J48" s="21">
        <v>49.133333333333297</v>
      </c>
      <c r="K48">
        <v>-122.75</v>
      </c>
      <c r="L48">
        <v>1415</v>
      </c>
      <c r="M48" s="21" t="s">
        <v>3034</v>
      </c>
      <c r="O48" s="21">
        <v>1985</v>
      </c>
      <c r="Q48" s="21" t="s">
        <v>3086</v>
      </c>
      <c r="T48" s="21">
        <v>-20</v>
      </c>
      <c r="U48" s="21" t="s">
        <v>1147</v>
      </c>
      <c r="V48" s="9"/>
      <c r="W48" s="21"/>
      <c r="X48" s="9" t="s">
        <v>3088</v>
      </c>
      <c r="Z48" s="22">
        <v>8</v>
      </c>
      <c r="AD48" s="22" t="s">
        <v>1165</v>
      </c>
      <c r="AF48" s="24" t="s">
        <v>153</v>
      </c>
      <c r="AG48" t="s">
        <v>1160</v>
      </c>
      <c r="AH48">
        <f t="shared" si="0"/>
        <v>4320</v>
      </c>
      <c r="AI48" s="21" t="s">
        <v>153</v>
      </c>
      <c r="AJ48" s="21" t="s">
        <v>1148</v>
      </c>
      <c r="AK48" s="21">
        <v>3</v>
      </c>
      <c r="AL48" s="21" t="s">
        <v>1321</v>
      </c>
      <c r="AM48" s="21"/>
      <c r="AN48" s="21">
        <v>3</v>
      </c>
      <c r="AO48" s="21">
        <v>50</v>
      </c>
      <c r="AP48" s="21">
        <v>30</v>
      </c>
      <c r="AQ48" s="22" t="s">
        <v>3016</v>
      </c>
      <c r="AR48" s="21" t="s">
        <v>1298</v>
      </c>
      <c r="AS48" t="s">
        <v>3085</v>
      </c>
    </row>
    <row r="49" spans="1:45" x14ac:dyDescent="0.2">
      <c r="A49" s="21" t="s">
        <v>1685</v>
      </c>
      <c r="B49" s="21" t="s">
        <v>1146</v>
      </c>
      <c r="C49" s="21" t="s">
        <v>1149</v>
      </c>
      <c r="D49" s="21" t="s">
        <v>420</v>
      </c>
      <c r="E49" s="21" t="s">
        <v>3083</v>
      </c>
      <c r="G49" s="21" t="s">
        <v>153</v>
      </c>
      <c r="H49" s="21" t="s">
        <v>1165</v>
      </c>
      <c r="I49" s="21" t="s">
        <v>3084</v>
      </c>
      <c r="J49" s="21">
        <v>49.133333333333297</v>
      </c>
      <c r="K49">
        <v>-122.75</v>
      </c>
      <c r="L49">
        <v>1415</v>
      </c>
      <c r="M49" s="21" t="s">
        <v>3034</v>
      </c>
      <c r="O49" s="21">
        <v>1985</v>
      </c>
      <c r="Q49" s="21" t="s">
        <v>3086</v>
      </c>
      <c r="T49" s="21">
        <v>-20</v>
      </c>
      <c r="U49" s="21" t="s">
        <v>1147</v>
      </c>
      <c r="V49" s="9"/>
      <c r="W49" s="21"/>
      <c r="X49" s="9" t="s">
        <v>3088</v>
      </c>
      <c r="Z49" s="22">
        <v>8</v>
      </c>
      <c r="AD49" s="22" t="s">
        <v>1165</v>
      </c>
      <c r="AF49" s="24" t="s">
        <v>153</v>
      </c>
      <c r="AG49" t="s">
        <v>1160</v>
      </c>
      <c r="AH49">
        <f t="shared" si="0"/>
        <v>4320</v>
      </c>
      <c r="AI49" s="21" t="s">
        <v>153</v>
      </c>
      <c r="AJ49" s="21" t="s">
        <v>1278</v>
      </c>
      <c r="AK49" s="21">
        <v>0.5</v>
      </c>
      <c r="AL49" s="21" t="s">
        <v>1321</v>
      </c>
      <c r="AM49" s="21"/>
      <c r="AN49" s="21">
        <v>3</v>
      </c>
      <c r="AO49" s="21">
        <v>50</v>
      </c>
      <c r="AP49" s="21">
        <v>30</v>
      </c>
      <c r="AQ49" s="22" t="s">
        <v>3016</v>
      </c>
      <c r="AR49" s="21" t="s">
        <v>1298</v>
      </c>
      <c r="AS49" t="s">
        <v>3085</v>
      </c>
    </row>
    <row r="50" spans="1:45" x14ac:dyDescent="0.2">
      <c r="A50" s="21" t="s">
        <v>1685</v>
      </c>
      <c r="B50" s="21" t="s">
        <v>1146</v>
      </c>
      <c r="C50" s="21" t="s">
        <v>1149</v>
      </c>
      <c r="D50" s="21" t="s">
        <v>420</v>
      </c>
      <c r="E50" s="21" t="s">
        <v>3093</v>
      </c>
      <c r="G50" s="21" t="s">
        <v>153</v>
      </c>
      <c r="H50" s="21" t="s">
        <v>1165</v>
      </c>
      <c r="I50" s="21" t="s">
        <v>3087</v>
      </c>
      <c r="J50" s="21">
        <v>55.266666666666602</v>
      </c>
      <c r="K50">
        <v>-128.4</v>
      </c>
      <c r="L50">
        <v>1100</v>
      </c>
      <c r="M50" s="21" t="s">
        <v>3034</v>
      </c>
      <c r="O50" s="21">
        <v>1992</v>
      </c>
      <c r="Q50" s="21" t="s">
        <v>3086</v>
      </c>
      <c r="T50" s="21">
        <v>-20</v>
      </c>
      <c r="U50" s="21" t="s">
        <v>1218</v>
      </c>
      <c r="V50" s="9" t="s">
        <v>1247</v>
      </c>
      <c r="W50" s="21">
        <v>28</v>
      </c>
      <c r="X50" s="9" t="s">
        <v>3088</v>
      </c>
      <c r="Z50" s="22">
        <v>8</v>
      </c>
      <c r="AD50" s="22" t="s">
        <v>1165</v>
      </c>
      <c r="AF50" s="24" t="s">
        <v>153</v>
      </c>
      <c r="AG50" t="s">
        <v>1160</v>
      </c>
      <c r="AH50">
        <f t="shared" si="0"/>
        <v>4320</v>
      </c>
      <c r="AI50" s="21" t="s">
        <v>153</v>
      </c>
      <c r="AJ50" s="21" t="s">
        <v>1148</v>
      </c>
      <c r="AK50" s="21">
        <v>41</v>
      </c>
      <c r="AL50" s="21" t="s">
        <v>1321</v>
      </c>
      <c r="AN50" s="21">
        <v>3</v>
      </c>
      <c r="AO50" s="21">
        <v>50</v>
      </c>
      <c r="AP50" s="21">
        <v>30</v>
      </c>
      <c r="AQ50" s="22" t="s">
        <v>3016</v>
      </c>
      <c r="AR50" s="21" t="s">
        <v>1298</v>
      </c>
      <c r="AS50" t="s">
        <v>3085</v>
      </c>
    </row>
    <row r="51" spans="1:45" x14ac:dyDescent="0.2">
      <c r="A51" s="21" t="s">
        <v>1685</v>
      </c>
      <c r="B51" s="21" t="s">
        <v>1146</v>
      </c>
      <c r="C51" s="21" t="s">
        <v>1149</v>
      </c>
      <c r="D51" s="21" t="s">
        <v>420</v>
      </c>
      <c r="E51" s="21" t="s">
        <v>3093</v>
      </c>
      <c r="G51" s="21" t="s">
        <v>153</v>
      </c>
      <c r="H51" s="21" t="s">
        <v>1165</v>
      </c>
      <c r="I51" s="21" t="s">
        <v>3087</v>
      </c>
      <c r="J51" s="21">
        <v>55.266666666666602</v>
      </c>
      <c r="K51">
        <v>-128.4</v>
      </c>
      <c r="L51">
        <v>1100</v>
      </c>
      <c r="M51" s="21" t="s">
        <v>3034</v>
      </c>
      <c r="O51" s="21">
        <v>1992</v>
      </c>
      <c r="Q51" s="21" t="s">
        <v>3086</v>
      </c>
      <c r="T51" s="21">
        <v>-20</v>
      </c>
      <c r="U51" s="21" t="s">
        <v>1218</v>
      </c>
      <c r="V51" s="9" t="s">
        <v>1247</v>
      </c>
      <c r="W51" s="21">
        <v>28</v>
      </c>
      <c r="X51" s="9" t="s">
        <v>3088</v>
      </c>
      <c r="Z51" s="22">
        <v>8</v>
      </c>
      <c r="AD51" s="22" t="s">
        <v>1165</v>
      </c>
      <c r="AF51" s="24" t="s">
        <v>153</v>
      </c>
      <c r="AG51" t="s">
        <v>1160</v>
      </c>
      <c r="AH51">
        <f t="shared" si="0"/>
        <v>4320</v>
      </c>
      <c r="AI51" s="21" t="s">
        <v>153</v>
      </c>
      <c r="AJ51" s="21" t="s">
        <v>1278</v>
      </c>
      <c r="AK51" s="21">
        <v>12</v>
      </c>
      <c r="AL51" s="21" t="s">
        <v>1321</v>
      </c>
      <c r="AN51" s="21">
        <v>3</v>
      </c>
      <c r="AO51" s="21">
        <v>50</v>
      </c>
      <c r="AP51" s="21">
        <v>30</v>
      </c>
      <c r="AQ51" s="22" t="s">
        <v>3016</v>
      </c>
      <c r="AR51" s="21" t="s">
        <v>1298</v>
      </c>
      <c r="AS51" t="s">
        <v>3085</v>
      </c>
    </row>
    <row r="52" spans="1:45" x14ac:dyDescent="0.2">
      <c r="A52" s="21" t="s">
        <v>1685</v>
      </c>
      <c r="B52" s="21" t="s">
        <v>1146</v>
      </c>
      <c r="C52" s="21" t="s">
        <v>1149</v>
      </c>
      <c r="D52" s="21" t="s">
        <v>420</v>
      </c>
      <c r="E52" s="21" t="s">
        <v>3093</v>
      </c>
      <c r="G52" s="21" t="s">
        <v>153</v>
      </c>
      <c r="H52" s="21" t="s">
        <v>1165</v>
      </c>
      <c r="I52" s="21" t="s">
        <v>3087</v>
      </c>
      <c r="J52" s="21">
        <v>55.266666666666602</v>
      </c>
      <c r="K52">
        <v>-128.4</v>
      </c>
      <c r="L52">
        <v>1100</v>
      </c>
      <c r="M52" s="21" t="s">
        <v>3034</v>
      </c>
      <c r="O52" s="21">
        <v>1992</v>
      </c>
      <c r="Q52" s="21" t="s">
        <v>3086</v>
      </c>
      <c r="T52" s="21">
        <v>-20</v>
      </c>
      <c r="U52" s="21" t="s">
        <v>1218</v>
      </c>
      <c r="V52" s="9" t="s">
        <v>1247</v>
      </c>
      <c r="W52" s="21">
        <v>56</v>
      </c>
      <c r="X52" s="9" t="s">
        <v>3088</v>
      </c>
      <c r="Z52" s="22">
        <v>8</v>
      </c>
      <c r="AD52" s="22" t="s">
        <v>1165</v>
      </c>
      <c r="AF52" s="24" t="s">
        <v>153</v>
      </c>
      <c r="AG52" t="s">
        <v>1160</v>
      </c>
      <c r="AH52">
        <f t="shared" si="0"/>
        <v>4320</v>
      </c>
      <c r="AI52" s="21" t="s">
        <v>153</v>
      </c>
      <c r="AJ52" s="21" t="s">
        <v>1148</v>
      </c>
      <c r="AK52" s="21">
        <v>58</v>
      </c>
      <c r="AL52" s="21" t="s">
        <v>1321</v>
      </c>
      <c r="AN52" s="21">
        <v>3</v>
      </c>
      <c r="AO52" s="21">
        <v>50</v>
      </c>
      <c r="AP52" s="21">
        <v>30</v>
      </c>
      <c r="AQ52" s="22" t="s">
        <v>3016</v>
      </c>
      <c r="AR52" s="21" t="s">
        <v>1298</v>
      </c>
      <c r="AS52" t="s">
        <v>3085</v>
      </c>
    </row>
    <row r="53" spans="1:45" x14ac:dyDescent="0.2">
      <c r="A53" s="21" t="s">
        <v>1685</v>
      </c>
      <c r="B53" s="21" t="s">
        <v>1146</v>
      </c>
      <c r="C53" s="21" t="s">
        <v>1149</v>
      </c>
      <c r="D53" s="21" t="s">
        <v>420</v>
      </c>
      <c r="E53" s="21" t="s">
        <v>3093</v>
      </c>
      <c r="G53" s="21" t="s">
        <v>153</v>
      </c>
      <c r="H53" s="21" t="s">
        <v>1165</v>
      </c>
      <c r="I53" s="21" t="s">
        <v>3087</v>
      </c>
      <c r="J53" s="21">
        <v>55.266666666666602</v>
      </c>
      <c r="K53">
        <v>-128.4</v>
      </c>
      <c r="L53">
        <v>1100</v>
      </c>
      <c r="M53" s="21" t="s">
        <v>3034</v>
      </c>
      <c r="O53" s="21">
        <v>1992</v>
      </c>
      <c r="Q53" s="21" t="s">
        <v>3086</v>
      </c>
      <c r="T53" s="21">
        <v>-20</v>
      </c>
      <c r="U53" s="21" t="s">
        <v>1218</v>
      </c>
      <c r="V53" s="9" t="s">
        <v>1247</v>
      </c>
      <c r="W53" s="21">
        <v>56</v>
      </c>
      <c r="X53" s="9" t="s">
        <v>3088</v>
      </c>
      <c r="Z53" s="22">
        <v>8</v>
      </c>
      <c r="AD53" s="22" t="s">
        <v>1165</v>
      </c>
      <c r="AF53" s="24" t="s">
        <v>153</v>
      </c>
      <c r="AG53" t="s">
        <v>1160</v>
      </c>
      <c r="AH53">
        <f t="shared" si="0"/>
        <v>4320</v>
      </c>
      <c r="AI53" s="21" t="s">
        <v>153</v>
      </c>
      <c r="AJ53" s="21" t="s">
        <v>1278</v>
      </c>
      <c r="AK53" s="21">
        <v>35</v>
      </c>
      <c r="AL53" s="21" t="s">
        <v>1321</v>
      </c>
      <c r="AN53" s="21">
        <v>3</v>
      </c>
      <c r="AO53" s="21">
        <v>50</v>
      </c>
      <c r="AP53" s="21">
        <v>30</v>
      </c>
      <c r="AQ53" s="22" t="s">
        <v>3016</v>
      </c>
      <c r="AR53" s="21" t="s">
        <v>1298</v>
      </c>
      <c r="AS53" t="s">
        <v>3085</v>
      </c>
    </row>
    <row r="54" spans="1:45" x14ac:dyDescent="0.2">
      <c r="A54" s="21" t="s">
        <v>1685</v>
      </c>
      <c r="B54" s="21" t="s">
        <v>1146</v>
      </c>
      <c r="C54" s="21" t="s">
        <v>1149</v>
      </c>
      <c r="D54" s="21" t="s">
        <v>420</v>
      </c>
      <c r="E54" s="21" t="s">
        <v>3093</v>
      </c>
      <c r="G54" s="21" t="s">
        <v>153</v>
      </c>
      <c r="H54" s="21" t="s">
        <v>1165</v>
      </c>
      <c r="I54" s="21" t="s">
        <v>3087</v>
      </c>
      <c r="J54" s="21">
        <v>55.266666666666602</v>
      </c>
      <c r="K54">
        <v>-128.4</v>
      </c>
      <c r="L54">
        <v>1100</v>
      </c>
      <c r="M54" s="21" t="s">
        <v>3034</v>
      </c>
      <c r="O54" s="21">
        <v>1992</v>
      </c>
      <c r="Q54" s="21" t="s">
        <v>3086</v>
      </c>
      <c r="T54" s="21">
        <v>-20</v>
      </c>
      <c r="U54" s="21" t="s">
        <v>1218</v>
      </c>
      <c r="V54" s="9" t="s">
        <v>1247</v>
      </c>
      <c r="W54" s="21">
        <f>7*12</f>
        <v>84</v>
      </c>
      <c r="X54" s="9" t="s">
        <v>3088</v>
      </c>
      <c r="Z54" s="22">
        <v>8</v>
      </c>
      <c r="AD54" s="22" t="s">
        <v>1165</v>
      </c>
      <c r="AF54" s="24" t="s">
        <v>153</v>
      </c>
      <c r="AG54" t="s">
        <v>1160</v>
      </c>
      <c r="AH54">
        <f t="shared" si="0"/>
        <v>4320</v>
      </c>
      <c r="AI54" s="21" t="s">
        <v>153</v>
      </c>
      <c r="AJ54" s="21" t="s">
        <v>1148</v>
      </c>
      <c r="AK54" s="21">
        <v>63</v>
      </c>
      <c r="AL54" s="21" t="s">
        <v>1321</v>
      </c>
      <c r="AN54" s="21">
        <v>3</v>
      </c>
      <c r="AO54" s="21">
        <v>50</v>
      </c>
      <c r="AP54" s="21">
        <v>30</v>
      </c>
      <c r="AQ54" s="22" t="s">
        <v>3016</v>
      </c>
      <c r="AR54" s="21" t="s">
        <v>1298</v>
      </c>
      <c r="AS54" t="s">
        <v>3085</v>
      </c>
    </row>
    <row r="55" spans="1:45" x14ac:dyDescent="0.2">
      <c r="A55" s="21" t="s">
        <v>1685</v>
      </c>
      <c r="B55" s="21" t="s">
        <v>1146</v>
      </c>
      <c r="C55" s="21" t="s">
        <v>1149</v>
      </c>
      <c r="D55" s="21" t="s">
        <v>420</v>
      </c>
      <c r="E55" s="21" t="s">
        <v>3093</v>
      </c>
      <c r="G55" s="21" t="s">
        <v>153</v>
      </c>
      <c r="H55" s="21" t="s">
        <v>1165</v>
      </c>
      <c r="I55" s="21" t="s">
        <v>3087</v>
      </c>
      <c r="J55" s="21">
        <v>55.266666666666602</v>
      </c>
      <c r="K55">
        <v>-128.4</v>
      </c>
      <c r="L55">
        <v>1100</v>
      </c>
      <c r="M55" s="21" t="s">
        <v>3034</v>
      </c>
      <c r="O55" s="21">
        <v>1992</v>
      </c>
      <c r="Q55" s="21" t="s">
        <v>3086</v>
      </c>
      <c r="T55" s="21">
        <v>-20</v>
      </c>
      <c r="U55" s="21" t="s">
        <v>1218</v>
      </c>
      <c r="V55" s="9" t="s">
        <v>1247</v>
      </c>
      <c r="W55" s="21">
        <v>84</v>
      </c>
      <c r="X55" s="9" t="s">
        <v>3088</v>
      </c>
      <c r="Z55" s="22">
        <v>8</v>
      </c>
      <c r="AD55" s="22" t="s">
        <v>1165</v>
      </c>
      <c r="AF55" s="24" t="s">
        <v>153</v>
      </c>
      <c r="AG55" t="s">
        <v>1160</v>
      </c>
      <c r="AH55">
        <f t="shared" si="0"/>
        <v>4320</v>
      </c>
      <c r="AI55" s="21" t="s">
        <v>153</v>
      </c>
      <c r="AJ55" s="21" t="s">
        <v>1278</v>
      </c>
      <c r="AK55" s="21">
        <v>28</v>
      </c>
      <c r="AL55" s="21" t="s">
        <v>1321</v>
      </c>
      <c r="AN55" s="21">
        <v>3</v>
      </c>
      <c r="AO55" s="21">
        <v>50</v>
      </c>
      <c r="AP55" s="21">
        <v>30</v>
      </c>
      <c r="AQ55" s="22" t="s">
        <v>3016</v>
      </c>
      <c r="AR55" s="21" t="s">
        <v>1298</v>
      </c>
      <c r="AS55" t="s">
        <v>3085</v>
      </c>
    </row>
    <row r="56" spans="1:45" x14ac:dyDescent="0.2">
      <c r="A56" s="21" t="s">
        <v>1685</v>
      </c>
      <c r="B56" s="21" t="s">
        <v>1146</v>
      </c>
      <c r="C56" s="21" t="s">
        <v>1149</v>
      </c>
      <c r="D56" s="21" t="s">
        <v>420</v>
      </c>
      <c r="E56" s="21" t="s">
        <v>3093</v>
      </c>
      <c r="G56" s="21" t="s">
        <v>153</v>
      </c>
      <c r="H56" s="21" t="s">
        <v>1165</v>
      </c>
      <c r="I56" s="21" t="s">
        <v>3087</v>
      </c>
      <c r="J56" s="21">
        <v>55.266666666666602</v>
      </c>
      <c r="K56">
        <v>-128.4</v>
      </c>
      <c r="L56">
        <v>1100</v>
      </c>
      <c r="M56" s="21" t="s">
        <v>3034</v>
      </c>
      <c r="O56" s="21">
        <v>1992</v>
      </c>
      <c r="Q56" s="21" t="s">
        <v>3086</v>
      </c>
      <c r="T56" s="21">
        <v>-20</v>
      </c>
      <c r="U56" s="21" t="s">
        <v>1218</v>
      </c>
      <c r="V56" s="9" t="s">
        <v>1247</v>
      </c>
      <c r="W56" s="21">
        <v>28</v>
      </c>
      <c r="X56" s="9" t="s">
        <v>3088</v>
      </c>
      <c r="Y56" t="s">
        <v>3097</v>
      </c>
      <c r="Z56" s="22">
        <v>8</v>
      </c>
      <c r="AD56" s="22" t="s">
        <v>1165</v>
      </c>
      <c r="AF56" s="24" t="s">
        <v>153</v>
      </c>
      <c r="AG56" t="s">
        <v>1160</v>
      </c>
      <c r="AH56">
        <f t="shared" si="0"/>
        <v>4320</v>
      </c>
      <c r="AI56" s="21" t="s">
        <v>153</v>
      </c>
      <c r="AJ56" s="21" t="s">
        <v>1148</v>
      </c>
      <c r="AK56" s="21">
        <v>65</v>
      </c>
      <c r="AL56" s="21" t="s">
        <v>1321</v>
      </c>
      <c r="AM56" s="21"/>
      <c r="AN56" s="21">
        <v>3</v>
      </c>
      <c r="AO56" s="21">
        <v>50</v>
      </c>
      <c r="AP56" s="21">
        <v>30</v>
      </c>
      <c r="AQ56" s="22" t="s">
        <v>3016</v>
      </c>
      <c r="AR56" s="21" t="s">
        <v>1298</v>
      </c>
      <c r="AS56" t="s">
        <v>3085</v>
      </c>
    </row>
    <row r="57" spans="1:45" x14ac:dyDescent="0.2">
      <c r="A57" s="21" t="s">
        <v>1685</v>
      </c>
      <c r="B57" s="21" t="s">
        <v>1146</v>
      </c>
      <c r="C57" s="21" t="s">
        <v>1149</v>
      </c>
      <c r="D57" s="21" t="s">
        <v>420</v>
      </c>
      <c r="E57" s="21" t="s">
        <v>3093</v>
      </c>
      <c r="G57" s="21" t="s">
        <v>153</v>
      </c>
      <c r="H57" s="21" t="s">
        <v>1165</v>
      </c>
      <c r="I57" s="21" t="s">
        <v>3087</v>
      </c>
      <c r="J57" s="21">
        <v>55.266666666666602</v>
      </c>
      <c r="K57">
        <v>-128.4</v>
      </c>
      <c r="L57">
        <v>1100</v>
      </c>
      <c r="M57" s="21" t="s">
        <v>3034</v>
      </c>
      <c r="O57" s="21">
        <v>1992</v>
      </c>
      <c r="Q57" s="21" t="s">
        <v>3086</v>
      </c>
      <c r="T57" s="21">
        <v>-20</v>
      </c>
      <c r="U57" s="21" t="s">
        <v>1218</v>
      </c>
      <c r="V57" s="9" t="s">
        <v>1247</v>
      </c>
      <c r="W57" s="21">
        <v>28</v>
      </c>
      <c r="X57" s="9" t="s">
        <v>3088</v>
      </c>
      <c r="Y57" t="s">
        <v>3097</v>
      </c>
      <c r="Z57" s="22">
        <v>8</v>
      </c>
      <c r="AD57" s="22" t="s">
        <v>1165</v>
      </c>
      <c r="AF57" s="24" t="s">
        <v>153</v>
      </c>
      <c r="AG57" t="s">
        <v>1160</v>
      </c>
      <c r="AH57">
        <f t="shared" si="0"/>
        <v>4320</v>
      </c>
      <c r="AI57" s="21" t="s">
        <v>153</v>
      </c>
      <c r="AJ57" s="21" t="s">
        <v>1278</v>
      </c>
      <c r="AK57" s="21">
        <v>28</v>
      </c>
      <c r="AL57" s="21" t="s">
        <v>1321</v>
      </c>
      <c r="AM57" s="21"/>
      <c r="AN57" s="21">
        <v>3</v>
      </c>
      <c r="AO57" s="21">
        <v>50</v>
      </c>
      <c r="AP57" s="21">
        <v>30</v>
      </c>
      <c r="AQ57" s="22" t="s">
        <v>3016</v>
      </c>
      <c r="AR57" s="21" t="s">
        <v>1298</v>
      </c>
      <c r="AS57" t="s">
        <v>3085</v>
      </c>
    </row>
    <row r="58" spans="1:45" x14ac:dyDescent="0.2">
      <c r="A58" s="21" t="s">
        <v>1685</v>
      </c>
      <c r="B58" s="21" t="s">
        <v>1146</v>
      </c>
      <c r="C58" s="21" t="s">
        <v>1149</v>
      </c>
      <c r="D58" s="21" t="s">
        <v>420</v>
      </c>
      <c r="E58" s="21" t="s">
        <v>3093</v>
      </c>
      <c r="G58" s="21" t="s">
        <v>153</v>
      </c>
      <c r="H58" s="21" t="s">
        <v>1165</v>
      </c>
      <c r="I58" s="21" t="s">
        <v>3087</v>
      </c>
      <c r="J58" s="21">
        <v>55.266666666666602</v>
      </c>
      <c r="K58">
        <v>-128.4</v>
      </c>
      <c r="L58">
        <v>1100</v>
      </c>
      <c r="M58" s="21" t="s">
        <v>3034</v>
      </c>
      <c r="O58" s="21">
        <v>1992</v>
      </c>
      <c r="Q58" s="21" t="s">
        <v>3086</v>
      </c>
      <c r="T58" s="21">
        <v>-20</v>
      </c>
      <c r="U58" s="21" t="s">
        <v>1218</v>
      </c>
      <c r="V58" s="9" t="s">
        <v>1247</v>
      </c>
      <c r="W58" s="21">
        <v>56</v>
      </c>
      <c r="X58" s="9" t="s">
        <v>3088</v>
      </c>
      <c r="Y58" t="s">
        <v>3097</v>
      </c>
      <c r="Z58" s="22">
        <v>8</v>
      </c>
      <c r="AD58" s="22" t="s">
        <v>1165</v>
      </c>
      <c r="AF58" s="24" t="s">
        <v>153</v>
      </c>
      <c r="AG58" t="s">
        <v>1160</v>
      </c>
      <c r="AH58">
        <f t="shared" si="0"/>
        <v>4320</v>
      </c>
      <c r="AI58" s="21" t="s">
        <v>153</v>
      </c>
      <c r="AJ58" s="21" t="s">
        <v>1148</v>
      </c>
      <c r="AK58" s="21">
        <v>74</v>
      </c>
      <c r="AL58" s="21" t="s">
        <v>1321</v>
      </c>
      <c r="AM58" s="21"/>
      <c r="AN58" s="21">
        <v>3</v>
      </c>
      <c r="AO58" s="21">
        <v>50</v>
      </c>
      <c r="AP58" s="21">
        <v>30</v>
      </c>
      <c r="AQ58" s="22" t="s">
        <v>3016</v>
      </c>
      <c r="AR58" s="21" t="s">
        <v>1298</v>
      </c>
      <c r="AS58" t="s">
        <v>3085</v>
      </c>
    </row>
    <row r="59" spans="1:45" x14ac:dyDescent="0.2">
      <c r="A59" s="21" t="s">
        <v>1685</v>
      </c>
      <c r="B59" s="21" t="s">
        <v>1146</v>
      </c>
      <c r="C59" s="21" t="s">
        <v>1149</v>
      </c>
      <c r="D59" s="21" t="s">
        <v>420</v>
      </c>
      <c r="E59" s="21" t="s">
        <v>3093</v>
      </c>
      <c r="G59" s="21" t="s">
        <v>153</v>
      </c>
      <c r="H59" s="21" t="s">
        <v>1165</v>
      </c>
      <c r="I59" s="21" t="s">
        <v>3087</v>
      </c>
      <c r="J59" s="21">
        <v>55.266666666666602</v>
      </c>
      <c r="K59">
        <v>-128.4</v>
      </c>
      <c r="L59">
        <v>1100</v>
      </c>
      <c r="M59" s="21" t="s">
        <v>3034</v>
      </c>
      <c r="O59" s="21">
        <v>1992</v>
      </c>
      <c r="Q59" s="21" t="s">
        <v>3086</v>
      </c>
      <c r="T59" s="21">
        <v>-20</v>
      </c>
      <c r="U59" s="21" t="s">
        <v>1218</v>
      </c>
      <c r="V59" s="9" t="s">
        <v>1247</v>
      </c>
      <c r="W59" s="21">
        <v>56</v>
      </c>
      <c r="X59" s="9" t="s">
        <v>3088</v>
      </c>
      <c r="Y59" t="s">
        <v>3097</v>
      </c>
      <c r="Z59" s="22">
        <v>8</v>
      </c>
      <c r="AD59" s="22" t="s">
        <v>1165</v>
      </c>
      <c r="AF59" s="24" t="s">
        <v>153</v>
      </c>
      <c r="AG59" t="s">
        <v>1160</v>
      </c>
      <c r="AH59">
        <f t="shared" si="0"/>
        <v>4320</v>
      </c>
      <c r="AI59" s="21" t="s">
        <v>153</v>
      </c>
      <c r="AJ59" s="21" t="s">
        <v>1278</v>
      </c>
      <c r="AK59" s="21">
        <v>51</v>
      </c>
      <c r="AL59" s="21" t="s">
        <v>1321</v>
      </c>
      <c r="AM59" s="21"/>
      <c r="AN59" s="21">
        <v>3</v>
      </c>
      <c r="AO59" s="21">
        <v>50</v>
      </c>
      <c r="AP59" s="21">
        <v>30</v>
      </c>
      <c r="AQ59" s="22" t="s">
        <v>3016</v>
      </c>
      <c r="AR59" s="21" t="s">
        <v>1298</v>
      </c>
      <c r="AS59" t="s">
        <v>3085</v>
      </c>
    </row>
    <row r="60" spans="1:45" x14ac:dyDescent="0.2">
      <c r="A60" s="21" t="s">
        <v>1685</v>
      </c>
      <c r="B60" s="21" t="s">
        <v>1146</v>
      </c>
      <c r="C60" s="21" t="s">
        <v>1149</v>
      </c>
      <c r="D60" s="21" t="s">
        <v>420</v>
      </c>
      <c r="E60" s="21" t="s">
        <v>3093</v>
      </c>
      <c r="G60" s="21" t="s">
        <v>153</v>
      </c>
      <c r="H60" s="21" t="s">
        <v>1165</v>
      </c>
      <c r="I60" s="21" t="s">
        <v>3087</v>
      </c>
      <c r="J60" s="21">
        <v>55.266666666666602</v>
      </c>
      <c r="K60">
        <v>-128.4</v>
      </c>
      <c r="L60">
        <v>1100</v>
      </c>
      <c r="M60" s="21" t="s">
        <v>3034</v>
      </c>
      <c r="O60" s="21">
        <v>1992</v>
      </c>
      <c r="Q60" s="21" t="s">
        <v>3086</v>
      </c>
      <c r="T60" s="21">
        <v>-20</v>
      </c>
      <c r="U60" s="21" t="s">
        <v>1218</v>
      </c>
      <c r="V60" s="9" t="s">
        <v>1247</v>
      </c>
      <c r="W60" s="21">
        <v>84</v>
      </c>
      <c r="X60" s="9" t="s">
        <v>3088</v>
      </c>
      <c r="Y60" t="s">
        <v>3097</v>
      </c>
      <c r="Z60" s="22">
        <v>8</v>
      </c>
      <c r="AD60" s="22" t="s">
        <v>1165</v>
      </c>
      <c r="AF60" s="24" t="s">
        <v>153</v>
      </c>
      <c r="AG60" t="s">
        <v>1160</v>
      </c>
      <c r="AH60">
        <f t="shared" si="0"/>
        <v>4320</v>
      </c>
      <c r="AI60" s="21" t="s">
        <v>153</v>
      </c>
      <c r="AJ60" s="21" t="s">
        <v>1148</v>
      </c>
      <c r="AK60" s="21">
        <v>63</v>
      </c>
      <c r="AL60" s="21" t="s">
        <v>1321</v>
      </c>
      <c r="AM60" s="21"/>
      <c r="AN60" s="21">
        <v>3</v>
      </c>
      <c r="AO60" s="21">
        <v>50</v>
      </c>
      <c r="AP60" s="21">
        <v>30</v>
      </c>
      <c r="AQ60" s="22" t="s">
        <v>3016</v>
      </c>
      <c r="AR60" s="21" t="s">
        <v>1298</v>
      </c>
      <c r="AS60" t="s">
        <v>3085</v>
      </c>
    </row>
    <row r="61" spans="1:45" x14ac:dyDescent="0.2">
      <c r="A61" s="21" t="s">
        <v>1685</v>
      </c>
      <c r="B61" s="21" t="s">
        <v>1146</v>
      </c>
      <c r="C61" s="21" t="s">
        <v>1149</v>
      </c>
      <c r="D61" s="21" t="s">
        <v>420</v>
      </c>
      <c r="E61" s="21" t="s">
        <v>3093</v>
      </c>
      <c r="G61" s="21" t="s">
        <v>153</v>
      </c>
      <c r="H61" s="21" t="s">
        <v>1165</v>
      </c>
      <c r="I61" s="21" t="s">
        <v>3087</v>
      </c>
      <c r="J61" s="21">
        <v>55.266666666666602</v>
      </c>
      <c r="K61">
        <v>-128.4</v>
      </c>
      <c r="L61">
        <v>1100</v>
      </c>
      <c r="M61" s="21" t="s">
        <v>3034</v>
      </c>
      <c r="O61" s="21">
        <v>1992</v>
      </c>
      <c r="Q61" s="21" t="s">
        <v>3086</v>
      </c>
      <c r="T61" s="21">
        <v>-20</v>
      </c>
      <c r="U61" s="21" t="s">
        <v>1218</v>
      </c>
      <c r="V61" s="9" t="s">
        <v>1247</v>
      </c>
      <c r="W61" s="21">
        <v>84</v>
      </c>
      <c r="X61" s="9" t="s">
        <v>3088</v>
      </c>
      <c r="Y61" t="s">
        <v>3097</v>
      </c>
      <c r="Z61" s="22">
        <v>8</v>
      </c>
      <c r="AD61" s="22" t="s">
        <v>1165</v>
      </c>
      <c r="AF61" s="24" t="s">
        <v>153</v>
      </c>
      <c r="AG61" t="s">
        <v>1160</v>
      </c>
      <c r="AH61">
        <f t="shared" si="0"/>
        <v>4320</v>
      </c>
      <c r="AI61" s="21" t="s">
        <v>153</v>
      </c>
      <c r="AJ61" s="21" t="s">
        <v>1278</v>
      </c>
      <c r="AK61" s="21">
        <v>35</v>
      </c>
      <c r="AL61" s="21" t="s">
        <v>1321</v>
      </c>
      <c r="AM61" s="21"/>
      <c r="AN61" s="21">
        <v>3</v>
      </c>
      <c r="AO61" s="21">
        <v>50</v>
      </c>
      <c r="AP61" s="21">
        <v>30</v>
      </c>
      <c r="AQ61" s="22" t="s">
        <v>3016</v>
      </c>
      <c r="AR61" s="21" t="s">
        <v>1298</v>
      </c>
      <c r="AS61" t="s">
        <v>3085</v>
      </c>
    </row>
    <row r="62" spans="1:45" x14ac:dyDescent="0.2">
      <c r="A62" s="21" t="s">
        <v>1685</v>
      </c>
      <c r="B62" s="21" t="s">
        <v>1146</v>
      </c>
      <c r="C62" s="21" t="s">
        <v>1149</v>
      </c>
      <c r="D62" s="21" t="s">
        <v>420</v>
      </c>
      <c r="E62" s="21" t="s">
        <v>3093</v>
      </c>
      <c r="G62" s="21" t="s">
        <v>153</v>
      </c>
      <c r="H62" s="21" t="s">
        <v>1165</v>
      </c>
      <c r="I62" s="21" t="s">
        <v>3087</v>
      </c>
      <c r="J62" s="21">
        <v>55.266666666666602</v>
      </c>
      <c r="K62">
        <v>-128.4</v>
      </c>
      <c r="L62">
        <v>1100</v>
      </c>
      <c r="M62" s="21" t="s">
        <v>3034</v>
      </c>
      <c r="O62" s="21">
        <v>1992</v>
      </c>
      <c r="Q62" s="21" t="s">
        <v>3086</v>
      </c>
      <c r="T62" s="21">
        <v>-20</v>
      </c>
      <c r="U62" s="21" t="s">
        <v>1218</v>
      </c>
      <c r="V62" s="9" t="s">
        <v>1247</v>
      </c>
      <c r="W62" s="21">
        <v>28</v>
      </c>
      <c r="X62" s="9" t="s">
        <v>3088</v>
      </c>
      <c r="Y62" t="s">
        <v>3098</v>
      </c>
      <c r="Z62" s="22">
        <v>8</v>
      </c>
      <c r="AD62" s="22" t="s">
        <v>1165</v>
      </c>
      <c r="AF62" s="24" t="s">
        <v>153</v>
      </c>
      <c r="AG62" t="s">
        <v>1160</v>
      </c>
      <c r="AH62">
        <f t="shared" si="0"/>
        <v>4320</v>
      </c>
      <c r="AI62" s="21" t="s">
        <v>153</v>
      </c>
      <c r="AJ62" s="21" t="s">
        <v>1148</v>
      </c>
      <c r="AK62" s="21">
        <v>63</v>
      </c>
      <c r="AL62" s="21" t="s">
        <v>1321</v>
      </c>
      <c r="AM62" s="21"/>
      <c r="AN62" s="21">
        <v>3</v>
      </c>
      <c r="AO62" s="21">
        <v>50</v>
      </c>
      <c r="AP62" s="21">
        <v>30</v>
      </c>
      <c r="AQ62" s="22" t="s">
        <v>3016</v>
      </c>
      <c r="AR62" s="21" t="s">
        <v>1298</v>
      </c>
      <c r="AS62" t="s">
        <v>3085</v>
      </c>
    </row>
    <row r="63" spans="1:45" x14ac:dyDescent="0.2">
      <c r="A63" s="21" t="s">
        <v>1685</v>
      </c>
      <c r="B63" s="21" t="s">
        <v>1146</v>
      </c>
      <c r="C63" s="21" t="s">
        <v>1149</v>
      </c>
      <c r="D63" s="21" t="s">
        <v>420</v>
      </c>
      <c r="E63" s="21" t="s">
        <v>3093</v>
      </c>
      <c r="G63" s="21" t="s">
        <v>153</v>
      </c>
      <c r="H63" s="21" t="s">
        <v>1165</v>
      </c>
      <c r="I63" s="21" t="s">
        <v>3087</v>
      </c>
      <c r="J63" s="21">
        <v>55.266666666666602</v>
      </c>
      <c r="K63">
        <v>-128.4</v>
      </c>
      <c r="L63">
        <v>1100</v>
      </c>
      <c r="M63" s="21" t="s">
        <v>3034</v>
      </c>
      <c r="O63" s="21">
        <v>1992</v>
      </c>
      <c r="Q63" s="21" t="s">
        <v>3086</v>
      </c>
      <c r="T63" s="21">
        <v>-20</v>
      </c>
      <c r="U63" s="21" t="s">
        <v>1218</v>
      </c>
      <c r="V63" s="9" t="s">
        <v>1247</v>
      </c>
      <c r="W63" s="21">
        <v>28</v>
      </c>
      <c r="X63" s="9" t="s">
        <v>3088</v>
      </c>
      <c r="Y63" t="s">
        <v>3098</v>
      </c>
      <c r="Z63" s="22">
        <v>8</v>
      </c>
      <c r="AD63" s="22" t="s">
        <v>1165</v>
      </c>
      <c r="AF63" s="24" t="s">
        <v>153</v>
      </c>
      <c r="AG63" t="s">
        <v>1160</v>
      </c>
      <c r="AH63">
        <f t="shared" si="0"/>
        <v>4320</v>
      </c>
      <c r="AI63" s="21" t="s">
        <v>153</v>
      </c>
      <c r="AJ63" s="21" t="s">
        <v>1278</v>
      </c>
      <c r="AK63" s="21">
        <v>29</v>
      </c>
      <c r="AL63" s="21" t="s">
        <v>1321</v>
      </c>
      <c r="AM63" s="21"/>
      <c r="AN63" s="21">
        <v>3</v>
      </c>
      <c r="AO63" s="21">
        <v>50</v>
      </c>
      <c r="AP63" s="21">
        <v>30</v>
      </c>
      <c r="AQ63" s="22" t="s">
        <v>3016</v>
      </c>
      <c r="AR63" s="21" t="s">
        <v>1298</v>
      </c>
      <c r="AS63" t="s">
        <v>3085</v>
      </c>
    </row>
    <row r="64" spans="1:45" x14ac:dyDescent="0.2">
      <c r="A64" s="21" t="s">
        <v>1685</v>
      </c>
      <c r="B64" s="21" t="s">
        <v>1146</v>
      </c>
      <c r="C64" s="21" t="s">
        <v>1149</v>
      </c>
      <c r="D64" s="21" t="s">
        <v>420</v>
      </c>
      <c r="E64" s="21" t="s">
        <v>3093</v>
      </c>
      <c r="G64" s="21" t="s">
        <v>153</v>
      </c>
      <c r="H64" s="21" t="s">
        <v>1165</v>
      </c>
      <c r="I64" s="21" t="s">
        <v>3087</v>
      </c>
      <c r="J64" s="21">
        <v>55.266666666666602</v>
      </c>
      <c r="K64">
        <v>-128.4</v>
      </c>
      <c r="L64">
        <v>1100</v>
      </c>
      <c r="M64" s="21" t="s">
        <v>3034</v>
      </c>
      <c r="O64" s="21">
        <v>1992</v>
      </c>
      <c r="Q64" s="21" t="s">
        <v>3086</v>
      </c>
      <c r="T64" s="21">
        <v>-20</v>
      </c>
      <c r="U64" s="21" t="s">
        <v>1218</v>
      </c>
      <c r="V64" s="9" t="s">
        <v>1247</v>
      </c>
      <c r="W64" s="21">
        <v>56</v>
      </c>
      <c r="X64" s="9" t="s">
        <v>3088</v>
      </c>
      <c r="Y64" t="s">
        <v>3098</v>
      </c>
      <c r="Z64" s="22">
        <v>8</v>
      </c>
      <c r="AD64" s="22" t="s">
        <v>1165</v>
      </c>
      <c r="AF64" s="24" t="s">
        <v>153</v>
      </c>
      <c r="AG64" t="s">
        <v>1160</v>
      </c>
      <c r="AH64">
        <f t="shared" si="0"/>
        <v>4320</v>
      </c>
      <c r="AI64" s="21" t="s">
        <v>153</v>
      </c>
      <c r="AJ64" s="21" t="s">
        <v>1148</v>
      </c>
      <c r="AK64" s="21">
        <v>83</v>
      </c>
      <c r="AL64" s="21" t="s">
        <v>1321</v>
      </c>
      <c r="AM64" s="21"/>
      <c r="AN64" s="21">
        <v>3</v>
      </c>
      <c r="AO64" s="21">
        <v>50</v>
      </c>
      <c r="AP64" s="21">
        <v>30</v>
      </c>
      <c r="AQ64" s="22" t="s">
        <v>3016</v>
      </c>
      <c r="AR64" s="21" t="s">
        <v>1298</v>
      </c>
      <c r="AS64" t="s">
        <v>3085</v>
      </c>
    </row>
    <row r="65" spans="1:45" x14ac:dyDescent="0.2">
      <c r="A65" s="21" t="s">
        <v>1685</v>
      </c>
      <c r="B65" s="21" t="s">
        <v>1146</v>
      </c>
      <c r="C65" s="21" t="s">
        <v>1149</v>
      </c>
      <c r="D65" s="21" t="s">
        <v>420</v>
      </c>
      <c r="E65" s="21" t="s">
        <v>3093</v>
      </c>
      <c r="G65" s="21" t="s">
        <v>153</v>
      </c>
      <c r="H65" s="21" t="s">
        <v>1165</v>
      </c>
      <c r="I65" s="21" t="s">
        <v>3087</v>
      </c>
      <c r="J65" s="21">
        <v>55.266666666666602</v>
      </c>
      <c r="K65">
        <v>-128.4</v>
      </c>
      <c r="L65">
        <v>1100</v>
      </c>
      <c r="M65" s="21" t="s">
        <v>3034</v>
      </c>
      <c r="O65" s="21">
        <v>1992</v>
      </c>
      <c r="Q65" s="21" t="s">
        <v>3086</v>
      </c>
      <c r="T65" s="21">
        <v>-20</v>
      </c>
      <c r="U65" s="21" t="s">
        <v>1218</v>
      </c>
      <c r="V65" s="9" t="s">
        <v>1247</v>
      </c>
      <c r="W65" s="21">
        <v>56</v>
      </c>
      <c r="X65" s="9" t="s">
        <v>3088</v>
      </c>
      <c r="Y65" t="s">
        <v>3098</v>
      </c>
      <c r="Z65" s="22">
        <v>8</v>
      </c>
      <c r="AD65" s="22" t="s">
        <v>1165</v>
      </c>
      <c r="AF65" s="24" t="s">
        <v>153</v>
      </c>
      <c r="AG65" t="s">
        <v>1160</v>
      </c>
      <c r="AH65">
        <f t="shared" si="0"/>
        <v>4320</v>
      </c>
      <c r="AI65" s="21" t="s">
        <v>153</v>
      </c>
      <c r="AJ65" s="21" t="s">
        <v>1278</v>
      </c>
      <c r="AK65" s="21">
        <v>56</v>
      </c>
      <c r="AL65" s="21" t="s">
        <v>1321</v>
      </c>
      <c r="AM65" s="21"/>
      <c r="AN65" s="21">
        <v>3</v>
      </c>
      <c r="AO65" s="21">
        <v>50</v>
      </c>
      <c r="AP65" s="21">
        <v>30</v>
      </c>
      <c r="AQ65" s="22" t="s">
        <v>3016</v>
      </c>
      <c r="AR65" s="21" t="s">
        <v>1298</v>
      </c>
      <c r="AS65" t="s">
        <v>3085</v>
      </c>
    </row>
    <row r="66" spans="1:45" x14ac:dyDescent="0.2">
      <c r="A66" s="21" t="s">
        <v>1685</v>
      </c>
      <c r="B66" s="21" t="s">
        <v>1146</v>
      </c>
      <c r="C66" s="21" t="s">
        <v>1149</v>
      </c>
      <c r="D66" s="21" t="s">
        <v>420</v>
      </c>
      <c r="E66" s="21" t="s">
        <v>3093</v>
      </c>
      <c r="G66" s="21" t="s">
        <v>153</v>
      </c>
      <c r="H66" s="21" t="s">
        <v>1165</v>
      </c>
      <c r="I66" s="21" t="s">
        <v>3087</v>
      </c>
      <c r="J66" s="21">
        <v>55.266666666666602</v>
      </c>
      <c r="K66">
        <v>-128.4</v>
      </c>
      <c r="L66">
        <v>1100</v>
      </c>
      <c r="M66" s="21" t="s">
        <v>3034</v>
      </c>
      <c r="O66" s="21">
        <v>1992</v>
      </c>
      <c r="Q66" s="21" t="s">
        <v>3086</v>
      </c>
      <c r="T66" s="21">
        <v>-20</v>
      </c>
      <c r="U66" s="21" t="s">
        <v>1218</v>
      </c>
      <c r="V66" s="9" t="s">
        <v>1247</v>
      </c>
      <c r="W66" s="21">
        <v>84</v>
      </c>
      <c r="X66" s="9" t="s">
        <v>3088</v>
      </c>
      <c r="Y66" t="s">
        <v>3098</v>
      </c>
      <c r="Z66" s="22">
        <v>8</v>
      </c>
      <c r="AD66" s="22" t="s">
        <v>1165</v>
      </c>
      <c r="AF66" s="24" t="s">
        <v>153</v>
      </c>
      <c r="AG66" t="s">
        <v>1160</v>
      </c>
      <c r="AH66">
        <f t="shared" ref="AH66:AH129" si="1">24*60*3</f>
        <v>4320</v>
      </c>
      <c r="AI66" s="21" t="s">
        <v>153</v>
      </c>
      <c r="AJ66" s="21" t="s">
        <v>1148</v>
      </c>
      <c r="AK66" s="21">
        <v>70</v>
      </c>
      <c r="AL66" s="21" t="s">
        <v>1321</v>
      </c>
      <c r="AM66" s="21"/>
      <c r="AN66" s="21">
        <v>3</v>
      </c>
      <c r="AO66" s="21">
        <v>50</v>
      </c>
      <c r="AP66" s="21">
        <v>30</v>
      </c>
      <c r="AQ66" s="22" t="s">
        <v>3016</v>
      </c>
      <c r="AR66" s="21" t="s">
        <v>1298</v>
      </c>
      <c r="AS66" t="s">
        <v>3085</v>
      </c>
    </row>
    <row r="67" spans="1:45" x14ac:dyDescent="0.2">
      <c r="A67" s="21" t="s">
        <v>1685</v>
      </c>
      <c r="B67" s="21" t="s">
        <v>1146</v>
      </c>
      <c r="C67" s="21" t="s">
        <v>1149</v>
      </c>
      <c r="D67" s="21" t="s">
        <v>420</v>
      </c>
      <c r="E67" s="21" t="s">
        <v>3093</v>
      </c>
      <c r="G67" s="21" t="s">
        <v>153</v>
      </c>
      <c r="H67" s="21" t="s">
        <v>1165</v>
      </c>
      <c r="I67" s="21" t="s">
        <v>3087</v>
      </c>
      <c r="J67" s="21">
        <v>55.266666666666602</v>
      </c>
      <c r="K67">
        <v>-128.4</v>
      </c>
      <c r="L67">
        <v>1100</v>
      </c>
      <c r="M67" s="21" t="s">
        <v>3034</v>
      </c>
      <c r="O67" s="21">
        <v>1992</v>
      </c>
      <c r="Q67" s="21" t="s">
        <v>3086</v>
      </c>
      <c r="T67" s="21">
        <v>-20</v>
      </c>
      <c r="U67" s="21" t="s">
        <v>1218</v>
      </c>
      <c r="V67" s="9" t="s">
        <v>1247</v>
      </c>
      <c r="W67" s="21">
        <v>84</v>
      </c>
      <c r="X67" s="9" t="s">
        <v>3088</v>
      </c>
      <c r="Y67" t="s">
        <v>3098</v>
      </c>
      <c r="Z67" s="22">
        <v>8</v>
      </c>
      <c r="AD67" s="22" t="s">
        <v>1165</v>
      </c>
      <c r="AF67" s="24" t="s">
        <v>153</v>
      </c>
      <c r="AG67" t="s">
        <v>1160</v>
      </c>
      <c r="AH67">
        <f t="shared" si="1"/>
        <v>4320</v>
      </c>
      <c r="AI67" s="21" t="s">
        <v>153</v>
      </c>
      <c r="AJ67" s="21" t="s">
        <v>1278</v>
      </c>
      <c r="AK67" s="21">
        <v>44</v>
      </c>
      <c r="AL67" s="21" t="s">
        <v>1321</v>
      </c>
      <c r="AM67" s="21"/>
      <c r="AN67" s="21">
        <v>3</v>
      </c>
      <c r="AO67" s="21">
        <v>50</v>
      </c>
      <c r="AP67" s="21">
        <v>30</v>
      </c>
      <c r="AQ67" s="22" t="s">
        <v>3016</v>
      </c>
      <c r="AR67" s="21" t="s">
        <v>1298</v>
      </c>
      <c r="AS67" t="s">
        <v>3085</v>
      </c>
    </row>
    <row r="68" spans="1:45" x14ac:dyDescent="0.2">
      <c r="A68" s="21" t="s">
        <v>1685</v>
      </c>
      <c r="B68" s="21" t="s">
        <v>1146</v>
      </c>
      <c r="C68" s="21" t="s">
        <v>1149</v>
      </c>
      <c r="D68" s="21" t="s">
        <v>420</v>
      </c>
      <c r="E68" s="21" t="s">
        <v>3093</v>
      </c>
      <c r="G68" s="21" t="s">
        <v>153</v>
      </c>
      <c r="H68" s="21" t="s">
        <v>1165</v>
      </c>
      <c r="I68" s="21" t="s">
        <v>3087</v>
      </c>
      <c r="J68" s="21">
        <v>55.266666666666602</v>
      </c>
      <c r="K68">
        <v>-128.4</v>
      </c>
      <c r="L68">
        <v>1100</v>
      </c>
      <c r="M68" s="21" t="s">
        <v>3034</v>
      </c>
      <c r="O68" s="21">
        <v>1992</v>
      </c>
      <c r="Q68" s="21" t="s">
        <v>3086</v>
      </c>
      <c r="T68" s="21">
        <v>-20</v>
      </c>
      <c r="U68" s="21" t="s">
        <v>1218</v>
      </c>
      <c r="V68" s="9" t="s">
        <v>1247</v>
      </c>
      <c r="W68" s="21">
        <v>28</v>
      </c>
      <c r="X68" s="9" t="s">
        <v>3088</v>
      </c>
      <c r="Y68" t="s">
        <v>3099</v>
      </c>
      <c r="Z68" s="22">
        <v>8</v>
      </c>
      <c r="AD68" s="22" t="s">
        <v>1165</v>
      </c>
      <c r="AF68" s="24" t="s">
        <v>153</v>
      </c>
      <c r="AG68" t="s">
        <v>1160</v>
      </c>
      <c r="AH68">
        <f t="shared" si="1"/>
        <v>4320</v>
      </c>
      <c r="AI68" s="21" t="s">
        <v>153</v>
      </c>
      <c r="AJ68" s="21" t="s">
        <v>1148</v>
      </c>
      <c r="AK68" s="21">
        <v>51</v>
      </c>
      <c r="AL68" s="21" t="s">
        <v>1321</v>
      </c>
      <c r="AM68" s="21"/>
      <c r="AN68" s="21">
        <v>3</v>
      </c>
      <c r="AO68" s="21">
        <v>50</v>
      </c>
      <c r="AP68" s="21">
        <v>30</v>
      </c>
      <c r="AQ68" s="22" t="s">
        <v>3016</v>
      </c>
      <c r="AR68" s="21" t="s">
        <v>1298</v>
      </c>
      <c r="AS68" t="s">
        <v>3085</v>
      </c>
    </row>
    <row r="69" spans="1:45" x14ac:dyDescent="0.2">
      <c r="A69" s="21" t="s">
        <v>1685</v>
      </c>
      <c r="B69" s="21" t="s">
        <v>1146</v>
      </c>
      <c r="C69" s="21" t="s">
        <v>1149</v>
      </c>
      <c r="D69" s="21" t="s">
        <v>420</v>
      </c>
      <c r="E69" s="21" t="s">
        <v>3093</v>
      </c>
      <c r="G69" s="21" t="s">
        <v>153</v>
      </c>
      <c r="H69" s="21" t="s">
        <v>1165</v>
      </c>
      <c r="I69" s="21" t="s">
        <v>3087</v>
      </c>
      <c r="J69" s="21">
        <v>55.266666666666602</v>
      </c>
      <c r="K69">
        <v>-128.4</v>
      </c>
      <c r="L69">
        <v>1100</v>
      </c>
      <c r="M69" s="21" t="s">
        <v>3034</v>
      </c>
      <c r="O69" s="21">
        <v>1992</v>
      </c>
      <c r="Q69" s="21" t="s">
        <v>3086</v>
      </c>
      <c r="T69" s="21">
        <v>-20</v>
      </c>
      <c r="U69" s="21" t="s">
        <v>1218</v>
      </c>
      <c r="V69" s="9" t="s">
        <v>1247</v>
      </c>
      <c r="W69" s="21">
        <v>28</v>
      </c>
      <c r="X69" s="9" t="s">
        <v>3088</v>
      </c>
      <c r="Y69" t="s">
        <v>3099</v>
      </c>
      <c r="Z69" s="22">
        <v>8</v>
      </c>
      <c r="AD69" s="22" t="s">
        <v>1165</v>
      </c>
      <c r="AF69" s="24" t="s">
        <v>153</v>
      </c>
      <c r="AG69" t="s">
        <v>1160</v>
      </c>
      <c r="AH69">
        <f t="shared" si="1"/>
        <v>4320</v>
      </c>
      <c r="AI69" s="21" t="s">
        <v>153</v>
      </c>
      <c r="AJ69" s="21" t="s">
        <v>1278</v>
      </c>
      <c r="AK69" s="21">
        <v>21</v>
      </c>
      <c r="AL69" s="21" t="s">
        <v>1321</v>
      </c>
      <c r="AM69" s="21"/>
      <c r="AN69" s="21">
        <v>3</v>
      </c>
      <c r="AO69" s="21">
        <v>50</v>
      </c>
      <c r="AP69" s="21">
        <v>30</v>
      </c>
      <c r="AQ69" s="22" t="s">
        <v>3016</v>
      </c>
      <c r="AR69" s="21" t="s">
        <v>1298</v>
      </c>
      <c r="AS69" t="s">
        <v>3085</v>
      </c>
    </row>
    <row r="70" spans="1:45" x14ac:dyDescent="0.2">
      <c r="A70" s="21" t="s">
        <v>1685</v>
      </c>
      <c r="B70" s="21" t="s">
        <v>1146</v>
      </c>
      <c r="C70" s="21" t="s">
        <v>1149</v>
      </c>
      <c r="D70" s="21" t="s">
        <v>420</v>
      </c>
      <c r="E70" s="21" t="s">
        <v>3093</v>
      </c>
      <c r="G70" s="21" t="s">
        <v>153</v>
      </c>
      <c r="H70" s="21" t="s">
        <v>1165</v>
      </c>
      <c r="I70" s="21" t="s">
        <v>3087</v>
      </c>
      <c r="J70" s="21">
        <v>55.266666666666602</v>
      </c>
      <c r="K70">
        <v>-128.4</v>
      </c>
      <c r="L70">
        <v>1100</v>
      </c>
      <c r="M70" s="21" t="s">
        <v>3034</v>
      </c>
      <c r="O70" s="21">
        <v>1992</v>
      </c>
      <c r="Q70" s="21" t="s">
        <v>3086</v>
      </c>
      <c r="T70" s="21">
        <v>-20</v>
      </c>
      <c r="U70" s="21" t="s">
        <v>1218</v>
      </c>
      <c r="V70" s="9" t="s">
        <v>1247</v>
      </c>
      <c r="W70" s="21">
        <v>56</v>
      </c>
      <c r="X70" s="9" t="s">
        <v>3088</v>
      </c>
      <c r="Y70" t="s">
        <v>3099</v>
      </c>
      <c r="Z70" s="22">
        <v>8</v>
      </c>
      <c r="AD70" s="22" t="s">
        <v>1165</v>
      </c>
      <c r="AF70" s="24" t="s">
        <v>153</v>
      </c>
      <c r="AG70" t="s">
        <v>1160</v>
      </c>
      <c r="AH70">
        <f t="shared" si="1"/>
        <v>4320</v>
      </c>
      <c r="AI70" s="21" t="s">
        <v>153</v>
      </c>
      <c r="AJ70" s="21" t="s">
        <v>1148</v>
      </c>
      <c r="AK70" s="21">
        <v>71</v>
      </c>
      <c r="AL70" s="21" t="s">
        <v>1321</v>
      </c>
      <c r="AM70" s="21"/>
      <c r="AN70" s="21">
        <v>3</v>
      </c>
      <c r="AO70" s="21">
        <v>50</v>
      </c>
      <c r="AP70" s="21">
        <v>30</v>
      </c>
      <c r="AQ70" s="22" t="s">
        <v>3016</v>
      </c>
      <c r="AR70" s="21" t="s">
        <v>1298</v>
      </c>
      <c r="AS70" t="s">
        <v>3085</v>
      </c>
    </row>
    <row r="71" spans="1:45" x14ac:dyDescent="0.2">
      <c r="A71" s="21" t="s">
        <v>1685</v>
      </c>
      <c r="B71" s="21" t="s">
        <v>1146</v>
      </c>
      <c r="C71" s="21" t="s">
        <v>1149</v>
      </c>
      <c r="D71" s="21" t="s">
        <v>420</v>
      </c>
      <c r="E71" s="21" t="s">
        <v>3093</v>
      </c>
      <c r="G71" s="21" t="s">
        <v>153</v>
      </c>
      <c r="H71" s="21" t="s">
        <v>1165</v>
      </c>
      <c r="I71" s="21" t="s">
        <v>3087</v>
      </c>
      <c r="J71" s="21">
        <v>55.266666666666602</v>
      </c>
      <c r="K71">
        <v>-128.4</v>
      </c>
      <c r="L71">
        <v>1100</v>
      </c>
      <c r="M71" s="21" t="s">
        <v>3034</v>
      </c>
      <c r="O71" s="21">
        <v>1992</v>
      </c>
      <c r="Q71" s="21" t="s">
        <v>3086</v>
      </c>
      <c r="T71" s="21">
        <v>-20</v>
      </c>
      <c r="U71" s="21" t="s">
        <v>1218</v>
      </c>
      <c r="V71" s="9" t="s">
        <v>1247</v>
      </c>
      <c r="W71" s="21">
        <v>56</v>
      </c>
      <c r="X71" s="9" t="s">
        <v>3088</v>
      </c>
      <c r="Y71" t="s">
        <v>3099</v>
      </c>
      <c r="Z71" s="22">
        <v>8</v>
      </c>
      <c r="AD71" s="22" t="s">
        <v>1165</v>
      </c>
      <c r="AF71" s="24" t="s">
        <v>153</v>
      </c>
      <c r="AG71" t="s">
        <v>1160</v>
      </c>
      <c r="AH71">
        <f t="shared" si="1"/>
        <v>4320</v>
      </c>
      <c r="AI71" s="21" t="s">
        <v>153</v>
      </c>
      <c r="AJ71" s="21" t="s">
        <v>1278</v>
      </c>
      <c r="AK71" s="21">
        <v>41</v>
      </c>
      <c r="AL71" s="21" t="s">
        <v>1321</v>
      </c>
      <c r="AM71" s="21"/>
      <c r="AN71" s="21">
        <v>3</v>
      </c>
      <c r="AO71" s="21">
        <v>50</v>
      </c>
      <c r="AP71" s="21">
        <v>30</v>
      </c>
      <c r="AQ71" s="22" t="s">
        <v>3016</v>
      </c>
      <c r="AR71" s="21" t="s">
        <v>1298</v>
      </c>
      <c r="AS71" t="s">
        <v>3085</v>
      </c>
    </row>
    <row r="72" spans="1:45" x14ac:dyDescent="0.2">
      <c r="A72" s="21" t="s">
        <v>1685</v>
      </c>
      <c r="B72" s="21" t="s">
        <v>1146</v>
      </c>
      <c r="C72" s="21" t="s">
        <v>1149</v>
      </c>
      <c r="D72" s="21" t="s">
        <v>420</v>
      </c>
      <c r="E72" s="21" t="s">
        <v>3093</v>
      </c>
      <c r="G72" s="21" t="s">
        <v>153</v>
      </c>
      <c r="H72" s="21" t="s">
        <v>1165</v>
      </c>
      <c r="I72" s="21" t="s">
        <v>3087</v>
      </c>
      <c r="J72" s="21">
        <v>55.266666666666602</v>
      </c>
      <c r="K72">
        <v>-128.4</v>
      </c>
      <c r="L72">
        <v>1100</v>
      </c>
      <c r="M72" s="21" t="s">
        <v>3034</v>
      </c>
      <c r="O72" s="21">
        <v>1992</v>
      </c>
      <c r="Q72" s="21" t="s">
        <v>3086</v>
      </c>
      <c r="T72" s="21">
        <v>-20</v>
      </c>
      <c r="U72" s="21" t="s">
        <v>1218</v>
      </c>
      <c r="V72" s="9" t="s">
        <v>1247</v>
      </c>
      <c r="W72" s="21">
        <v>84</v>
      </c>
      <c r="X72" s="9" t="s">
        <v>3088</v>
      </c>
      <c r="Y72" t="s">
        <v>3099</v>
      </c>
      <c r="Z72" s="22">
        <v>8</v>
      </c>
      <c r="AD72" s="22" t="s">
        <v>1165</v>
      </c>
      <c r="AF72" s="24" t="s">
        <v>153</v>
      </c>
      <c r="AG72" t="s">
        <v>1160</v>
      </c>
      <c r="AH72">
        <f t="shared" si="1"/>
        <v>4320</v>
      </c>
      <c r="AI72" s="21" t="s">
        <v>153</v>
      </c>
      <c r="AJ72" s="21" t="s">
        <v>1148</v>
      </c>
      <c r="AK72" s="21">
        <v>62</v>
      </c>
      <c r="AL72" s="21" t="s">
        <v>1321</v>
      </c>
      <c r="AM72" s="21"/>
      <c r="AN72" s="21">
        <v>3</v>
      </c>
      <c r="AO72" s="21">
        <v>50</v>
      </c>
      <c r="AP72" s="21">
        <v>30</v>
      </c>
      <c r="AQ72" s="22" t="s">
        <v>3016</v>
      </c>
      <c r="AR72" s="21" t="s">
        <v>1298</v>
      </c>
      <c r="AS72" t="s">
        <v>3085</v>
      </c>
    </row>
    <row r="73" spans="1:45" x14ac:dyDescent="0.2">
      <c r="A73" s="21" t="s">
        <v>1685</v>
      </c>
      <c r="B73" s="21" t="s">
        <v>1146</v>
      </c>
      <c r="C73" s="21" t="s">
        <v>1149</v>
      </c>
      <c r="D73" s="21" t="s">
        <v>420</v>
      </c>
      <c r="E73" s="21" t="s">
        <v>3093</v>
      </c>
      <c r="G73" s="21" t="s">
        <v>153</v>
      </c>
      <c r="H73" s="21" t="s">
        <v>1165</v>
      </c>
      <c r="I73" s="21" t="s">
        <v>3087</v>
      </c>
      <c r="J73" s="21">
        <v>55.266666666666602</v>
      </c>
      <c r="K73">
        <v>-128.4</v>
      </c>
      <c r="L73">
        <v>1100</v>
      </c>
      <c r="M73" s="21" t="s">
        <v>3034</v>
      </c>
      <c r="O73" s="21">
        <v>1992</v>
      </c>
      <c r="Q73" s="21" t="s">
        <v>3086</v>
      </c>
      <c r="T73" s="21">
        <v>-20</v>
      </c>
      <c r="U73" s="21" t="s">
        <v>1218</v>
      </c>
      <c r="V73" s="9" t="s">
        <v>1247</v>
      </c>
      <c r="W73" s="21">
        <v>84</v>
      </c>
      <c r="X73" s="9" t="s">
        <v>3088</v>
      </c>
      <c r="Y73" t="s">
        <v>3099</v>
      </c>
      <c r="Z73" s="22">
        <v>8</v>
      </c>
      <c r="AD73" s="22" t="s">
        <v>1165</v>
      </c>
      <c r="AF73" s="24" t="s">
        <v>153</v>
      </c>
      <c r="AG73" t="s">
        <v>1160</v>
      </c>
      <c r="AH73">
        <f t="shared" si="1"/>
        <v>4320</v>
      </c>
      <c r="AI73" s="21" t="s">
        <v>153</v>
      </c>
      <c r="AJ73" s="21" t="s">
        <v>1278</v>
      </c>
      <c r="AK73" s="21">
        <v>33</v>
      </c>
      <c r="AL73" s="21" t="s">
        <v>1321</v>
      </c>
      <c r="AM73" s="21"/>
      <c r="AN73" s="21">
        <v>3</v>
      </c>
      <c r="AO73" s="21">
        <v>50</v>
      </c>
      <c r="AP73" s="21">
        <v>30</v>
      </c>
      <c r="AQ73" s="22" t="s">
        <v>3016</v>
      </c>
      <c r="AR73" s="21" t="s">
        <v>1298</v>
      </c>
      <c r="AS73" t="s">
        <v>3085</v>
      </c>
    </row>
    <row r="74" spans="1:45" x14ac:dyDescent="0.2">
      <c r="A74" s="21" t="s">
        <v>1685</v>
      </c>
      <c r="B74" s="21" t="s">
        <v>1146</v>
      </c>
      <c r="C74" s="21" t="s">
        <v>1149</v>
      </c>
      <c r="D74" s="21" t="s">
        <v>420</v>
      </c>
      <c r="E74" s="21" t="s">
        <v>3093</v>
      </c>
      <c r="G74" s="21" t="s">
        <v>153</v>
      </c>
      <c r="H74" s="21" t="s">
        <v>1165</v>
      </c>
      <c r="I74" s="21" t="s">
        <v>3087</v>
      </c>
      <c r="J74" s="21">
        <v>55.266666666666602</v>
      </c>
      <c r="K74">
        <v>-128.4</v>
      </c>
      <c r="L74">
        <v>1100</v>
      </c>
      <c r="M74" s="21" t="s">
        <v>3034</v>
      </c>
      <c r="O74" s="21">
        <v>1992</v>
      </c>
      <c r="Q74" s="21" t="s">
        <v>3086</v>
      </c>
      <c r="T74" s="21">
        <v>-20</v>
      </c>
      <c r="U74" s="21" t="s">
        <v>1218</v>
      </c>
      <c r="V74" s="9" t="s">
        <v>1247</v>
      </c>
      <c r="W74" s="21">
        <v>28</v>
      </c>
      <c r="X74" s="9" t="s">
        <v>3088</v>
      </c>
      <c r="Y74" t="s">
        <v>3100</v>
      </c>
      <c r="Z74" s="22">
        <v>8</v>
      </c>
      <c r="AD74" s="22" t="s">
        <v>1165</v>
      </c>
      <c r="AF74" s="24" t="s">
        <v>153</v>
      </c>
      <c r="AG74" t="s">
        <v>1160</v>
      </c>
      <c r="AH74">
        <f t="shared" si="1"/>
        <v>4320</v>
      </c>
      <c r="AI74" s="21" t="s">
        <v>153</v>
      </c>
      <c r="AJ74" s="21" t="s">
        <v>1148</v>
      </c>
      <c r="AK74" s="21">
        <v>48</v>
      </c>
      <c r="AL74" s="21" t="s">
        <v>1321</v>
      </c>
      <c r="AM74" s="21"/>
      <c r="AN74" s="21">
        <v>3</v>
      </c>
      <c r="AO74" s="21">
        <v>50</v>
      </c>
      <c r="AP74" s="21">
        <v>30</v>
      </c>
      <c r="AQ74" s="22" t="s">
        <v>3016</v>
      </c>
      <c r="AR74" s="21" t="s">
        <v>1298</v>
      </c>
      <c r="AS74" t="s">
        <v>3085</v>
      </c>
    </row>
    <row r="75" spans="1:45" x14ac:dyDescent="0.2">
      <c r="A75" s="21" t="s">
        <v>1685</v>
      </c>
      <c r="B75" s="21" t="s">
        <v>1146</v>
      </c>
      <c r="C75" s="21" t="s">
        <v>1149</v>
      </c>
      <c r="D75" s="21" t="s">
        <v>420</v>
      </c>
      <c r="E75" s="21" t="s">
        <v>3093</v>
      </c>
      <c r="G75" s="21" t="s">
        <v>153</v>
      </c>
      <c r="H75" s="21" t="s">
        <v>1165</v>
      </c>
      <c r="I75" s="21" t="s">
        <v>3087</v>
      </c>
      <c r="J75" s="21">
        <v>55.266666666666602</v>
      </c>
      <c r="K75">
        <v>-128.4</v>
      </c>
      <c r="L75">
        <v>1100</v>
      </c>
      <c r="M75" s="21" t="s">
        <v>3034</v>
      </c>
      <c r="O75" s="21">
        <v>1992</v>
      </c>
      <c r="Q75" s="21" t="s">
        <v>3086</v>
      </c>
      <c r="T75" s="21">
        <v>-20</v>
      </c>
      <c r="U75" s="21" t="s">
        <v>1218</v>
      </c>
      <c r="V75" s="9" t="s">
        <v>1247</v>
      </c>
      <c r="W75" s="21">
        <v>28</v>
      </c>
      <c r="X75" s="9" t="s">
        <v>3088</v>
      </c>
      <c r="Y75" t="s">
        <v>3100</v>
      </c>
      <c r="Z75" s="22">
        <v>8</v>
      </c>
      <c r="AD75" s="22" t="s">
        <v>1165</v>
      </c>
      <c r="AF75" s="24" t="s">
        <v>153</v>
      </c>
      <c r="AG75" t="s">
        <v>1160</v>
      </c>
      <c r="AH75">
        <f t="shared" si="1"/>
        <v>4320</v>
      </c>
      <c r="AI75" s="21" t="s">
        <v>153</v>
      </c>
      <c r="AJ75" s="21" t="s">
        <v>1278</v>
      </c>
      <c r="AK75" s="21">
        <v>18</v>
      </c>
      <c r="AL75" s="21" t="s">
        <v>1321</v>
      </c>
      <c r="AM75" s="21"/>
      <c r="AN75" s="21">
        <v>3</v>
      </c>
      <c r="AO75" s="21">
        <v>50</v>
      </c>
      <c r="AP75" s="21">
        <v>30</v>
      </c>
      <c r="AQ75" s="22" t="s">
        <v>3016</v>
      </c>
      <c r="AR75" s="21" t="s">
        <v>1298</v>
      </c>
      <c r="AS75" t="s">
        <v>3085</v>
      </c>
    </row>
    <row r="76" spans="1:45" x14ac:dyDescent="0.2">
      <c r="A76" s="21" t="s">
        <v>1685</v>
      </c>
      <c r="B76" s="21" t="s">
        <v>1146</v>
      </c>
      <c r="C76" s="21" t="s">
        <v>1149</v>
      </c>
      <c r="D76" s="21" t="s">
        <v>420</v>
      </c>
      <c r="E76" s="21" t="s">
        <v>3093</v>
      </c>
      <c r="G76" s="21" t="s">
        <v>153</v>
      </c>
      <c r="H76" s="21" t="s">
        <v>1165</v>
      </c>
      <c r="I76" s="21" t="s">
        <v>3087</v>
      </c>
      <c r="J76" s="21">
        <v>55.266666666666602</v>
      </c>
      <c r="K76">
        <v>-128.4</v>
      </c>
      <c r="L76">
        <v>1100</v>
      </c>
      <c r="M76" s="21" t="s">
        <v>3034</v>
      </c>
      <c r="O76" s="21">
        <v>1992</v>
      </c>
      <c r="Q76" s="21" t="s">
        <v>3086</v>
      </c>
      <c r="T76" s="21">
        <v>-20</v>
      </c>
      <c r="U76" s="21" t="s">
        <v>1218</v>
      </c>
      <c r="V76" s="9" t="s">
        <v>1247</v>
      </c>
      <c r="W76" s="21">
        <v>56</v>
      </c>
      <c r="X76" s="9" t="s">
        <v>3088</v>
      </c>
      <c r="Y76" t="s">
        <v>3100</v>
      </c>
      <c r="Z76" s="22">
        <v>8</v>
      </c>
      <c r="AD76" s="22" t="s">
        <v>1165</v>
      </c>
      <c r="AF76" s="24" t="s">
        <v>153</v>
      </c>
      <c r="AG76" t="s">
        <v>1160</v>
      </c>
      <c r="AH76">
        <f t="shared" si="1"/>
        <v>4320</v>
      </c>
      <c r="AI76" s="21" t="s">
        <v>153</v>
      </c>
      <c r="AJ76" s="21" t="s">
        <v>1148</v>
      </c>
      <c r="AK76" s="21">
        <v>73</v>
      </c>
      <c r="AL76" s="21" t="s">
        <v>1321</v>
      </c>
      <c r="AM76" s="21"/>
      <c r="AN76" s="21">
        <v>3</v>
      </c>
      <c r="AO76" s="21">
        <v>50</v>
      </c>
      <c r="AP76" s="21">
        <v>30</v>
      </c>
      <c r="AQ76" s="22" t="s">
        <v>3016</v>
      </c>
      <c r="AR76" s="21" t="s">
        <v>1298</v>
      </c>
      <c r="AS76" t="s">
        <v>3085</v>
      </c>
    </row>
    <row r="77" spans="1:45" x14ac:dyDescent="0.2">
      <c r="A77" s="21" t="s">
        <v>1685</v>
      </c>
      <c r="B77" s="21" t="s">
        <v>1146</v>
      </c>
      <c r="C77" s="21" t="s">
        <v>1149</v>
      </c>
      <c r="D77" s="21" t="s">
        <v>420</v>
      </c>
      <c r="E77" s="21" t="s">
        <v>3093</v>
      </c>
      <c r="G77" s="21" t="s">
        <v>153</v>
      </c>
      <c r="H77" s="21" t="s">
        <v>1165</v>
      </c>
      <c r="I77" s="21" t="s">
        <v>3087</v>
      </c>
      <c r="J77" s="21">
        <v>55.266666666666602</v>
      </c>
      <c r="K77">
        <v>-128.4</v>
      </c>
      <c r="L77">
        <v>1100</v>
      </c>
      <c r="M77" s="21" t="s">
        <v>3034</v>
      </c>
      <c r="O77" s="21">
        <v>1992</v>
      </c>
      <c r="Q77" s="21" t="s">
        <v>3086</v>
      </c>
      <c r="T77" s="21">
        <v>-20</v>
      </c>
      <c r="U77" s="21" t="s">
        <v>1218</v>
      </c>
      <c r="V77" s="9" t="s">
        <v>1247</v>
      </c>
      <c r="W77" s="21">
        <v>56</v>
      </c>
      <c r="X77" s="9" t="s">
        <v>3088</v>
      </c>
      <c r="Y77" t="s">
        <v>3100</v>
      </c>
      <c r="Z77" s="22">
        <v>8</v>
      </c>
      <c r="AD77" s="22" t="s">
        <v>1165</v>
      </c>
      <c r="AF77" s="24" t="s">
        <v>153</v>
      </c>
      <c r="AG77" t="s">
        <v>1160</v>
      </c>
      <c r="AH77">
        <f t="shared" si="1"/>
        <v>4320</v>
      </c>
      <c r="AI77" s="21" t="s">
        <v>153</v>
      </c>
      <c r="AJ77" s="21" t="s">
        <v>1278</v>
      </c>
      <c r="AK77" s="21">
        <v>42</v>
      </c>
      <c r="AL77" s="21" t="s">
        <v>1321</v>
      </c>
      <c r="AM77" s="21"/>
      <c r="AN77" s="21">
        <v>3</v>
      </c>
      <c r="AO77" s="21">
        <v>50</v>
      </c>
      <c r="AP77" s="21">
        <v>30</v>
      </c>
      <c r="AQ77" s="22" t="s">
        <v>3016</v>
      </c>
      <c r="AR77" s="21" t="s">
        <v>1298</v>
      </c>
      <c r="AS77" t="s">
        <v>3085</v>
      </c>
    </row>
    <row r="78" spans="1:45" x14ac:dyDescent="0.2">
      <c r="A78" s="21" t="s">
        <v>1685</v>
      </c>
      <c r="B78" s="21" t="s">
        <v>1146</v>
      </c>
      <c r="C78" s="21" t="s">
        <v>1149</v>
      </c>
      <c r="D78" s="21" t="s">
        <v>420</v>
      </c>
      <c r="E78" s="21" t="s">
        <v>3093</v>
      </c>
      <c r="G78" s="21" t="s">
        <v>153</v>
      </c>
      <c r="H78" s="21" t="s">
        <v>1165</v>
      </c>
      <c r="I78" s="21" t="s">
        <v>3087</v>
      </c>
      <c r="J78" s="21">
        <v>55.266666666666602</v>
      </c>
      <c r="K78">
        <v>-128.4</v>
      </c>
      <c r="L78">
        <v>1100</v>
      </c>
      <c r="M78" s="21" t="s">
        <v>3034</v>
      </c>
      <c r="O78" s="21">
        <v>1992</v>
      </c>
      <c r="Q78" s="21" t="s">
        <v>3086</v>
      </c>
      <c r="T78" s="21">
        <v>-20</v>
      </c>
      <c r="U78" s="21" t="s">
        <v>1218</v>
      </c>
      <c r="V78" s="9" t="s">
        <v>1247</v>
      </c>
      <c r="W78" s="21">
        <v>84</v>
      </c>
      <c r="X78" s="9" t="s">
        <v>3088</v>
      </c>
      <c r="Y78" t="s">
        <v>3100</v>
      </c>
      <c r="Z78" s="22">
        <v>8</v>
      </c>
      <c r="AD78" s="22" t="s">
        <v>1165</v>
      </c>
      <c r="AF78" s="24" t="s">
        <v>153</v>
      </c>
      <c r="AG78" t="s">
        <v>1160</v>
      </c>
      <c r="AH78">
        <f t="shared" si="1"/>
        <v>4320</v>
      </c>
      <c r="AI78" s="21" t="s">
        <v>153</v>
      </c>
      <c r="AJ78" s="21" t="s">
        <v>1148</v>
      </c>
      <c r="AK78" s="21">
        <v>65</v>
      </c>
      <c r="AL78" s="21" t="s">
        <v>1321</v>
      </c>
      <c r="AM78" s="21"/>
      <c r="AN78" s="21">
        <v>3</v>
      </c>
      <c r="AO78" s="21">
        <v>50</v>
      </c>
      <c r="AP78" s="21">
        <v>30</v>
      </c>
      <c r="AQ78" s="22" t="s">
        <v>3016</v>
      </c>
      <c r="AR78" s="21" t="s">
        <v>1298</v>
      </c>
      <c r="AS78" t="s">
        <v>3085</v>
      </c>
    </row>
    <row r="79" spans="1:45" x14ac:dyDescent="0.2">
      <c r="A79" s="21" t="s">
        <v>1685</v>
      </c>
      <c r="B79" s="21" t="s">
        <v>1146</v>
      </c>
      <c r="C79" s="21" t="s">
        <v>1149</v>
      </c>
      <c r="D79" s="21" t="s">
        <v>420</v>
      </c>
      <c r="E79" s="21" t="s">
        <v>3093</v>
      </c>
      <c r="G79" s="21" t="s">
        <v>153</v>
      </c>
      <c r="H79" s="21" t="s">
        <v>1165</v>
      </c>
      <c r="I79" s="21" t="s">
        <v>3087</v>
      </c>
      <c r="J79" s="21">
        <v>55.266666666666602</v>
      </c>
      <c r="K79">
        <v>-128.4</v>
      </c>
      <c r="L79">
        <v>1100</v>
      </c>
      <c r="M79" s="21" t="s">
        <v>3034</v>
      </c>
      <c r="O79" s="21">
        <v>1992</v>
      </c>
      <c r="Q79" s="21" t="s">
        <v>3086</v>
      </c>
      <c r="T79" s="21">
        <v>-20</v>
      </c>
      <c r="U79" s="21" t="s">
        <v>1218</v>
      </c>
      <c r="V79" s="9" t="s">
        <v>1247</v>
      </c>
      <c r="W79" s="21">
        <v>84</v>
      </c>
      <c r="X79" s="9" t="s">
        <v>3088</v>
      </c>
      <c r="Y79" t="s">
        <v>3100</v>
      </c>
      <c r="Z79" s="22">
        <v>8</v>
      </c>
      <c r="AD79" s="22" t="s">
        <v>1165</v>
      </c>
      <c r="AF79" s="24" t="s">
        <v>153</v>
      </c>
      <c r="AG79" t="s">
        <v>1160</v>
      </c>
      <c r="AH79">
        <f t="shared" si="1"/>
        <v>4320</v>
      </c>
      <c r="AI79" s="21" t="s">
        <v>153</v>
      </c>
      <c r="AJ79" s="21" t="s">
        <v>1278</v>
      </c>
      <c r="AK79" s="21">
        <v>35</v>
      </c>
      <c r="AL79" s="21" t="s">
        <v>1321</v>
      </c>
      <c r="AM79" s="21"/>
      <c r="AN79" s="21">
        <v>3</v>
      </c>
      <c r="AO79" s="21">
        <v>50</v>
      </c>
      <c r="AP79" s="21">
        <v>30</v>
      </c>
      <c r="AQ79" s="22" t="s">
        <v>3016</v>
      </c>
      <c r="AR79" s="21" t="s">
        <v>1298</v>
      </c>
      <c r="AS79" t="s">
        <v>3085</v>
      </c>
    </row>
    <row r="80" spans="1:45" x14ac:dyDescent="0.2">
      <c r="A80" s="21" t="s">
        <v>1685</v>
      </c>
      <c r="B80" s="21" t="s">
        <v>1146</v>
      </c>
      <c r="C80" s="21" t="s">
        <v>1149</v>
      </c>
      <c r="D80" s="21" t="s">
        <v>420</v>
      </c>
      <c r="E80" s="21" t="s">
        <v>3093</v>
      </c>
      <c r="G80" s="21" t="s">
        <v>153</v>
      </c>
      <c r="H80" s="21" t="s">
        <v>1165</v>
      </c>
      <c r="I80" s="21" t="s">
        <v>3087</v>
      </c>
      <c r="J80" s="21">
        <v>55.266666666666602</v>
      </c>
      <c r="K80">
        <v>-128.4</v>
      </c>
      <c r="L80">
        <v>1100</v>
      </c>
      <c r="M80" s="21" t="s">
        <v>3034</v>
      </c>
      <c r="O80" s="21">
        <v>1992</v>
      </c>
      <c r="Q80" s="21" t="s">
        <v>3086</v>
      </c>
      <c r="T80" s="21">
        <v>-20</v>
      </c>
      <c r="U80" s="21" t="s">
        <v>1218</v>
      </c>
      <c r="V80" s="9" t="s">
        <v>1247</v>
      </c>
      <c r="W80" s="21">
        <v>28</v>
      </c>
      <c r="X80" s="9" t="s">
        <v>3088</v>
      </c>
      <c r="Y80" t="s">
        <v>3101</v>
      </c>
      <c r="Z80" s="22">
        <v>8</v>
      </c>
      <c r="AD80" s="22" t="s">
        <v>1165</v>
      </c>
      <c r="AF80" s="24" t="s">
        <v>153</v>
      </c>
      <c r="AG80" t="s">
        <v>1160</v>
      </c>
      <c r="AH80">
        <f t="shared" si="1"/>
        <v>4320</v>
      </c>
      <c r="AI80" s="21" t="s">
        <v>153</v>
      </c>
      <c r="AJ80" s="21" t="s">
        <v>1148</v>
      </c>
      <c r="AK80" s="21">
        <v>55</v>
      </c>
      <c r="AL80" s="21" t="s">
        <v>1321</v>
      </c>
      <c r="AM80" s="21"/>
      <c r="AN80" s="21">
        <v>3</v>
      </c>
      <c r="AO80" s="21">
        <v>50</v>
      </c>
      <c r="AP80" s="21">
        <v>30</v>
      </c>
      <c r="AQ80" s="22" t="s">
        <v>3016</v>
      </c>
      <c r="AR80" s="21" t="s">
        <v>1298</v>
      </c>
      <c r="AS80" t="s">
        <v>3085</v>
      </c>
    </row>
    <row r="81" spans="1:45" x14ac:dyDescent="0.2">
      <c r="A81" s="21" t="s">
        <v>1685</v>
      </c>
      <c r="B81" s="21" t="s">
        <v>1146</v>
      </c>
      <c r="C81" s="21" t="s">
        <v>1149</v>
      </c>
      <c r="D81" s="21" t="s">
        <v>420</v>
      </c>
      <c r="E81" s="21" t="s">
        <v>3093</v>
      </c>
      <c r="G81" s="21" t="s">
        <v>153</v>
      </c>
      <c r="H81" s="21" t="s">
        <v>1165</v>
      </c>
      <c r="I81" s="21" t="s">
        <v>3087</v>
      </c>
      <c r="J81" s="21">
        <v>55.266666666666602</v>
      </c>
      <c r="K81">
        <v>-128.4</v>
      </c>
      <c r="L81">
        <v>1100</v>
      </c>
      <c r="M81" s="21" t="s">
        <v>3034</v>
      </c>
      <c r="O81" s="21">
        <v>1992</v>
      </c>
      <c r="Q81" s="21" t="s">
        <v>3086</v>
      </c>
      <c r="T81" s="21">
        <v>-20</v>
      </c>
      <c r="U81" s="21" t="s">
        <v>1218</v>
      </c>
      <c r="V81" s="9" t="s">
        <v>1247</v>
      </c>
      <c r="W81" s="21">
        <v>28</v>
      </c>
      <c r="X81" s="9" t="s">
        <v>3088</v>
      </c>
      <c r="Y81" t="s">
        <v>3101</v>
      </c>
      <c r="Z81" s="22">
        <v>8</v>
      </c>
      <c r="AD81" s="22" t="s">
        <v>1165</v>
      </c>
      <c r="AF81" s="24" t="s">
        <v>153</v>
      </c>
      <c r="AG81" t="s">
        <v>1160</v>
      </c>
      <c r="AH81">
        <f t="shared" si="1"/>
        <v>4320</v>
      </c>
      <c r="AI81" s="21" t="s">
        <v>153</v>
      </c>
      <c r="AJ81" s="21" t="s">
        <v>1278</v>
      </c>
      <c r="AK81" s="21">
        <v>19</v>
      </c>
      <c r="AL81" s="21" t="s">
        <v>1321</v>
      </c>
      <c r="AM81" s="21"/>
      <c r="AN81" s="21">
        <v>3</v>
      </c>
      <c r="AO81" s="21">
        <v>50</v>
      </c>
      <c r="AP81" s="21">
        <v>30</v>
      </c>
      <c r="AQ81" s="22" t="s">
        <v>3016</v>
      </c>
      <c r="AR81" s="21" t="s">
        <v>1298</v>
      </c>
      <c r="AS81" t="s">
        <v>3085</v>
      </c>
    </row>
    <row r="82" spans="1:45" x14ac:dyDescent="0.2">
      <c r="A82" s="21" t="s">
        <v>1685</v>
      </c>
      <c r="B82" s="21" t="s">
        <v>1146</v>
      </c>
      <c r="C82" s="21" t="s">
        <v>1149</v>
      </c>
      <c r="D82" s="21" t="s">
        <v>420</v>
      </c>
      <c r="E82" s="21" t="s">
        <v>3093</v>
      </c>
      <c r="G82" s="21" t="s">
        <v>153</v>
      </c>
      <c r="H82" s="21" t="s">
        <v>1165</v>
      </c>
      <c r="I82" s="21" t="s">
        <v>3087</v>
      </c>
      <c r="J82" s="21">
        <v>55.266666666666602</v>
      </c>
      <c r="K82">
        <v>-128.4</v>
      </c>
      <c r="L82">
        <v>1100</v>
      </c>
      <c r="M82" s="21" t="s">
        <v>3034</v>
      </c>
      <c r="O82" s="21">
        <v>1992</v>
      </c>
      <c r="Q82" s="21" t="s">
        <v>3086</v>
      </c>
      <c r="T82" s="21">
        <v>-20</v>
      </c>
      <c r="U82" s="21" t="s">
        <v>1218</v>
      </c>
      <c r="V82" s="9" t="s">
        <v>1247</v>
      </c>
      <c r="W82" s="21">
        <v>56</v>
      </c>
      <c r="X82" s="9" t="s">
        <v>3088</v>
      </c>
      <c r="Y82" t="s">
        <v>3101</v>
      </c>
      <c r="Z82" s="22">
        <v>8</v>
      </c>
      <c r="AD82" s="22" t="s">
        <v>1165</v>
      </c>
      <c r="AF82" s="24" t="s">
        <v>153</v>
      </c>
      <c r="AG82" t="s">
        <v>1160</v>
      </c>
      <c r="AH82">
        <f t="shared" si="1"/>
        <v>4320</v>
      </c>
      <c r="AI82" s="21" t="s">
        <v>153</v>
      </c>
      <c r="AJ82" s="21" t="s">
        <v>1148</v>
      </c>
      <c r="AK82" s="21">
        <v>71</v>
      </c>
      <c r="AL82" s="21" t="s">
        <v>1321</v>
      </c>
      <c r="AM82" s="21"/>
      <c r="AN82" s="21">
        <v>3</v>
      </c>
      <c r="AO82" s="21">
        <v>50</v>
      </c>
      <c r="AP82" s="21">
        <v>30</v>
      </c>
      <c r="AQ82" s="22" t="s">
        <v>3016</v>
      </c>
      <c r="AR82" s="21" t="s">
        <v>1298</v>
      </c>
      <c r="AS82" t="s">
        <v>3085</v>
      </c>
    </row>
    <row r="83" spans="1:45" x14ac:dyDescent="0.2">
      <c r="A83" s="21" t="s">
        <v>1685</v>
      </c>
      <c r="B83" s="21" t="s">
        <v>1146</v>
      </c>
      <c r="C83" s="21" t="s">
        <v>1149</v>
      </c>
      <c r="D83" s="21" t="s">
        <v>420</v>
      </c>
      <c r="E83" s="21" t="s">
        <v>3093</v>
      </c>
      <c r="G83" s="21" t="s">
        <v>153</v>
      </c>
      <c r="H83" s="21" t="s">
        <v>1165</v>
      </c>
      <c r="I83" s="21" t="s">
        <v>3087</v>
      </c>
      <c r="J83" s="21">
        <v>55.266666666666602</v>
      </c>
      <c r="K83">
        <v>-128.4</v>
      </c>
      <c r="L83">
        <v>1100</v>
      </c>
      <c r="M83" s="21" t="s">
        <v>3034</v>
      </c>
      <c r="O83" s="21">
        <v>1992</v>
      </c>
      <c r="Q83" s="21" t="s">
        <v>3086</v>
      </c>
      <c r="T83" s="21">
        <v>-20</v>
      </c>
      <c r="U83" s="21" t="s">
        <v>1218</v>
      </c>
      <c r="V83" s="9" t="s">
        <v>1247</v>
      </c>
      <c r="W83" s="21">
        <v>56</v>
      </c>
      <c r="X83" s="9" t="s">
        <v>3088</v>
      </c>
      <c r="Y83" t="s">
        <v>3101</v>
      </c>
      <c r="Z83" s="22">
        <v>8</v>
      </c>
      <c r="AD83" s="22" t="s">
        <v>1165</v>
      </c>
      <c r="AF83" s="24" t="s">
        <v>153</v>
      </c>
      <c r="AG83" t="s">
        <v>1160</v>
      </c>
      <c r="AH83">
        <f t="shared" si="1"/>
        <v>4320</v>
      </c>
      <c r="AI83" s="21" t="s">
        <v>153</v>
      </c>
      <c r="AJ83" s="21" t="s">
        <v>1278</v>
      </c>
      <c r="AK83" s="21">
        <v>39</v>
      </c>
      <c r="AL83" s="21" t="s">
        <v>1321</v>
      </c>
      <c r="AM83" s="21"/>
      <c r="AN83" s="21">
        <v>3</v>
      </c>
      <c r="AO83" s="21">
        <v>50</v>
      </c>
      <c r="AP83" s="21">
        <v>30</v>
      </c>
      <c r="AQ83" s="22" t="s">
        <v>3016</v>
      </c>
      <c r="AR83" s="21" t="s">
        <v>1298</v>
      </c>
      <c r="AS83" t="s">
        <v>3085</v>
      </c>
    </row>
    <row r="84" spans="1:45" x14ac:dyDescent="0.2">
      <c r="A84" s="21" t="s">
        <v>1685</v>
      </c>
      <c r="B84" s="21" t="s">
        <v>1146</v>
      </c>
      <c r="C84" s="21" t="s">
        <v>1149</v>
      </c>
      <c r="D84" s="21" t="s">
        <v>420</v>
      </c>
      <c r="E84" s="21" t="s">
        <v>3093</v>
      </c>
      <c r="G84" s="21" t="s">
        <v>153</v>
      </c>
      <c r="H84" s="21" t="s">
        <v>1165</v>
      </c>
      <c r="I84" s="21" t="s">
        <v>3087</v>
      </c>
      <c r="J84" s="21">
        <v>55.266666666666602</v>
      </c>
      <c r="K84">
        <v>-128.4</v>
      </c>
      <c r="L84">
        <v>1100</v>
      </c>
      <c r="M84" s="21" t="s">
        <v>3034</v>
      </c>
      <c r="O84" s="21">
        <v>1992</v>
      </c>
      <c r="Q84" s="21" t="s">
        <v>3086</v>
      </c>
      <c r="T84" s="21">
        <v>-20</v>
      </c>
      <c r="U84" s="21" t="s">
        <v>1218</v>
      </c>
      <c r="V84" s="9" t="s">
        <v>1247</v>
      </c>
      <c r="W84" s="21">
        <v>84</v>
      </c>
      <c r="X84" s="9" t="s">
        <v>3088</v>
      </c>
      <c r="Y84" t="s">
        <v>3101</v>
      </c>
      <c r="Z84" s="22">
        <v>8</v>
      </c>
      <c r="AD84" s="22" t="s">
        <v>1165</v>
      </c>
      <c r="AF84" s="24" t="s">
        <v>153</v>
      </c>
      <c r="AG84" t="s">
        <v>1160</v>
      </c>
      <c r="AH84">
        <f t="shared" si="1"/>
        <v>4320</v>
      </c>
      <c r="AI84" s="21" t="s">
        <v>153</v>
      </c>
      <c r="AJ84" s="21" t="s">
        <v>1148</v>
      </c>
      <c r="AK84" s="21">
        <v>68</v>
      </c>
      <c r="AL84" s="21" t="s">
        <v>1321</v>
      </c>
      <c r="AM84" s="21"/>
      <c r="AN84" s="21">
        <v>3</v>
      </c>
      <c r="AO84" s="21">
        <v>50</v>
      </c>
      <c r="AP84" s="21">
        <v>30</v>
      </c>
      <c r="AQ84" s="22" t="s">
        <v>3016</v>
      </c>
      <c r="AR84" s="21" t="s">
        <v>1298</v>
      </c>
      <c r="AS84" t="s">
        <v>3085</v>
      </c>
    </row>
    <row r="85" spans="1:45" x14ac:dyDescent="0.2">
      <c r="A85" s="21" t="s">
        <v>1685</v>
      </c>
      <c r="B85" s="21" t="s">
        <v>1146</v>
      </c>
      <c r="C85" s="21" t="s">
        <v>1149</v>
      </c>
      <c r="D85" s="21" t="s">
        <v>420</v>
      </c>
      <c r="E85" s="21" t="s">
        <v>3093</v>
      </c>
      <c r="G85" s="21" t="s">
        <v>153</v>
      </c>
      <c r="H85" s="21" t="s">
        <v>1165</v>
      </c>
      <c r="I85" s="21" t="s">
        <v>3087</v>
      </c>
      <c r="J85" s="21">
        <v>55.266666666666602</v>
      </c>
      <c r="K85">
        <v>-128.4</v>
      </c>
      <c r="L85">
        <v>1100</v>
      </c>
      <c r="M85" s="21" t="s">
        <v>3034</v>
      </c>
      <c r="O85" s="21">
        <v>1992</v>
      </c>
      <c r="Q85" s="21" t="s">
        <v>3086</v>
      </c>
      <c r="T85" s="21">
        <v>-20</v>
      </c>
      <c r="U85" s="21" t="s">
        <v>1218</v>
      </c>
      <c r="V85" s="9" t="s">
        <v>1247</v>
      </c>
      <c r="W85" s="21">
        <v>84</v>
      </c>
      <c r="X85" s="9" t="s">
        <v>3088</v>
      </c>
      <c r="Y85" t="s">
        <v>3101</v>
      </c>
      <c r="Z85" s="22">
        <v>8</v>
      </c>
      <c r="AD85" s="22" t="s">
        <v>1165</v>
      </c>
      <c r="AF85" s="24" t="s">
        <v>153</v>
      </c>
      <c r="AG85" t="s">
        <v>1160</v>
      </c>
      <c r="AH85">
        <f t="shared" si="1"/>
        <v>4320</v>
      </c>
      <c r="AI85" s="21" t="s">
        <v>153</v>
      </c>
      <c r="AJ85" s="21" t="s">
        <v>1278</v>
      </c>
      <c r="AK85" s="21">
        <v>36</v>
      </c>
      <c r="AL85" s="21" t="s">
        <v>1321</v>
      </c>
      <c r="AM85" s="21"/>
      <c r="AN85" s="21">
        <v>3</v>
      </c>
      <c r="AO85" s="21">
        <v>50</v>
      </c>
      <c r="AP85" s="21">
        <v>30</v>
      </c>
      <c r="AQ85" s="22" t="s">
        <v>3016</v>
      </c>
      <c r="AR85" s="21" t="s">
        <v>1298</v>
      </c>
      <c r="AS85" t="s">
        <v>3085</v>
      </c>
    </row>
    <row r="86" spans="1:45" x14ac:dyDescent="0.2">
      <c r="A86" s="21" t="s">
        <v>1685</v>
      </c>
      <c r="B86" s="21" t="s">
        <v>1146</v>
      </c>
      <c r="C86" s="21" t="s">
        <v>1149</v>
      </c>
      <c r="D86" s="21" t="s">
        <v>420</v>
      </c>
      <c r="E86" s="21" t="s">
        <v>3093</v>
      </c>
      <c r="G86" s="21" t="s">
        <v>153</v>
      </c>
      <c r="H86" s="21" t="s">
        <v>1165</v>
      </c>
      <c r="I86" s="21" t="s">
        <v>3087</v>
      </c>
      <c r="J86" s="21">
        <v>55.266666666666602</v>
      </c>
      <c r="K86">
        <v>-128.4</v>
      </c>
      <c r="L86">
        <v>1100</v>
      </c>
      <c r="M86" s="21" t="s">
        <v>3034</v>
      </c>
      <c r="O86" s="21">
        <v>1992</v>
      </c>
      <c r="Q86" s="21" t="s">
        <v>3086</v>
      </c>
      <c r="T86" s="21">
        <v>-20</v>
      </c>
      <c r="U86" s="21" t="s">
        <v>1218</v>
      </c>
      <c r="V86" s="9" t="s">
        <v>1247</v>
      </c>
      <c r="W86" s="21">
        <v>28</v>
      </c>
      <c r="X86" s="9" t="s">
        <v>3088</v>
      </c>
      <c r="Y86" t="s">
        <v>3102</v>
      </c>
      <c r="Z86" s="22">
        <v>8</v>
      </c>
      <c r="AD86" s="22" t="s">
        <v>1165</v>
      </c>
      <c r="AF86" s="24" t="s">
        <v>153</v>
      </c>
      <c r="AG86" t="s">
        <v>1160</v>
      </c>
      <c r="AH86">
        <f t="shared" si="1"/>
        <v>4320</v>
      </c>
      <c r="AI86" s="21" t="s">
        <v>153</v>
      </c>
      <c r="AJ86" s="21" t="s">
        <v>1148</v>
      </c>
      <c r="AK86" s="21">
        <v>47</v>
      </c>
      <c r="AL86" s="21" t="s">
        <v>1321</v>
      </c>
      <c r="AM86" s="21"/>
      <c r="AN86" s="21">
        <v>3</v>
      </c>
      <c r="AO86" s="21">
        <v>50</v>
      </c>
      <c r="AP86" s="21">
        <v>30</v>
      </c>
      <c r="AQ86" s="22" t="s">
        <v>3016</v>
      </c>
      <c r="AR86" s="21" t="s">
        <v>1298</v>
      </c>
      <c r="AS86" t="s">
        <v>3085</v>
      </c>
    </row>
    <row r="87" spans="1:45" x14ac:dyDescent="0.2">
      <c r="A87" s="21" t="s">
        <v>1685</v>
      </c>
      <c r="B87" s="21" t="s">
        <v>1146</v>
      </c>
      <c r="C87" s="21" t="s">
        <v>1149</v>
      </c>
      <c r="D87" s="21" t="s">
        <v>420</v>
      </c>
      <c r="E87" s="21" t="s">
        <v>3093</v>
      </c>
      <c r="G87" s="21" t="s">
        <v>153</v>
      </c>
      <c r="H87" s="21" t="s">
        <v>1165</v>
      </c>
      <c r="I87" s="21" t="s">
        <v>3087</v>
      </c>
      <c r="J87" s="21">
        <v>55.266666666666602</v>
      </c>
      <c r="K87">
        <v>-128.4</v>
      </c>
      <c r="L87">
        <v>1100</v>
      </c>
      <c r="M87" s="21" t="s">
        <v>3034</v>
      </c>
      <c r="O87" s="21">
        <v>1992</v>
      </c>
      <c r="Q87" s="21" t="s">
        <v>3086</v>
      </c>
      <c r="T87" s="21">
        <v>-20</v>
      </c>
      <c r="U87" s="21" t="s">
        <v>1218</v>
      </c>
      <c r="V87" s="9" t="s">
        <v>1247</v>
      </c>
      <c r="W87" s="21">
        <v>28</v>
      </c>
      <c r="X87" s="9" t="s">
        <v>3088</v>
      </c>
      <c r="Y87" t="s">
        <v>3102</v>
      </c>
      <c r="Z87" s="22">
        <v>8</v>
      </c>
      <c r="AD87" s="22" t="s">
        <v>1165</v>
      </c>
      <c r="AF87" s="24" t="s">
        <v>153</v>
      </c>
      <c r="AG87" t="s">
        <v>1160</v>
      </c>
      <c r="AH87">
        <f t="shared" si="1"/>
        <v>4320</v>
      </c>
      <c r="AI87" s="21" t="s">
        <v>153</v>
      </c>
      <c r="AJ87" s="21" t="s">
        <v>1278</v>
      </c>
      <c r="AK87" s="21">
        <v>21</v>
      </c>
      <c r="AL87" s="21" t="s">
        <v>1321</v>
      </c>
      <c r="AM87" s="21"/>
      <c r="AN87" s="21">
        <v>3</v>
      </c>
      <c r="AO87" s="21">
        <v>50</v>
      </c>
      <c r="AP87" s="21">
        <v>30</v>
      </c>
      <c r="AQ87" s="22" t="s">
        <v>3016</v>
      </c>
      <c r="AR87" s="21" t="s">
        <v>1298</v>
      </c>
      <c r="AS87" t="s">
        <v>3085</v>
      </c>
    </row>
    <row r="88" spans="1:45" x14ac:dyDescent="0.2">
      <c r="A88" s="21" t="s">
        <v>1685</v>
      </c>
      <c r="B88" s="21" t="s">
        <v>1146</v>
      </c>
      <c r="C88" s="21" t="s">
        <v>1149</v>
      </c>
      <c r="D88" s="21" t="s">
        <v>420</v>
      </c>
      <c r="E88" s="21" t="s">
        <v>3093</v>
      </c>
      <c r="G88" s="21" t="s">
        <v>153</v>
      </c>
      <c r="H88" s="21" t="s">
        <v>1165</v>
      </c>
      <c r="I88" s="21" t="s">
        <v>3087</v>
      </c>
      <c r="J88" s="21">
        <v>55.266666666666602</v>
      </c>
      <c r="K88">
        <v>-128.4</v>
      </c>
      <c r="L88">
        <v>1100</v>
      </c>
      <c r="M88" s="21" t="s">
        <v>3034</v>
      </c>
      <c r="O88" s="21">
        <v>1992</v>
      </c>
      <c r="Q88" s="21" t="s">
        <v>3086</v>
      </c>
      <c r="T88" s="21">
        <v>-20</v>
      </c>
      <c r="U88" s="21" t="s">
        <v>1218</v>
      </c>
      <c r="V88" s="9" t="s">
        <v>1247</v>
      </c>
      <c r="W88" s="21">
        <v>56</v>
      </c>
      <c r="X88" s="9" t="s">
        <v>3088</v>
      </c>
      <c r="Y88" t="s">
        <v>3102</v>
      </c>
      <c r="Z88" s="22">
        <v>8</v>
      </c>
      <c r="AD88" s="22" t="s">
        <v>1165</v>
      </c>
      <c r="AF88" s="24" t="s">
        <v>153</v>
      </c>
      <c r="AG88" t="s">
        <v>1160</v>
      </c>
      <c r="AH88">
        <f t="shared" si="1"/>
        <v>4320</v>
      </c>
      <c r="AI88" s="21" t="s">
        <v>153</v>
      </c>
      <c r="AJ88" s="21" t="s">
        <v>1148</v>
      </c>
      <c r="AK88" s="21">
        <v>73</v>
      </c>
      <c r="AL88" s="21" t="s">
        <v>1321</v>
      </c>
      <c r="AM88" s="21"/>
      <c r="AN88" s="21">
        <v>3</v>
      </c>
      <c r="AO88" s="21">
        <v>50</v>
      </c>
      <c r="AP88" s="21">
        <v>30</v>
      </c>
      <c r="AQ88" s="22" t="s">
        <v>3016</v>
      </c>
      <c r="AR88" s="21" t="s">
        <v>1298</v>
      </c>
      <c r="AS88" t="s">
        <v>3085</v>
      </c>
    </row>
    <row r="89" spans="1:45" x14ac:dyDescent="0.2">
      <c r="A89" s="21" t="s">
        <v>1685</v>
      </c>
      <c r="B89" s="21" t="s">
        <v>1146</v>
      </c>
      <c r="C89" s="21" t="s">
        <v>1149</v>
      </c>
      <c r="D89" s="21" t="s">
        <v>420</v>
      </c>
      <c r="E89" s="21" t="s">
        <v>3093</v>
      </c>
      <c r="G89" s="21" t="s">
        <v>153</v>
      </c>
      <c r="H89" s="21" t="s">
        <v>1165</v>
      </c>
      <c r="I89" s="21" t="s">
        <v>3087</v>
      </c>
      <c r="J89" s="21">
        <v>55.266666666666602</v>
      </c>
      <c r="K89">
        <v>-128.4</v>
      </c>
      <c r="L89">
        <v>1100</v>
      </c>
      <c r="M89" s="21" t="s">
        <v>3034</v>
      </c>
      <c r="O89" s="21">
        <v>1992</v>
      </c>
      <c r="Q89" s="21" t="s">
        <v>3086</v>
      </c>
      <c r="T89" s="21">
        <v>-20</v>
      </c>
      <c r="U89" s="21" t="s">
        <v>1218</v>
      </c>
      <c r="V89" s="9" t="s">
        <v>1247</v>
      </c>
      <c r="W89" s="21">
        <v>56</v>
      </c>
      <c r="X89" s="9" t="s">
        <v>3088</v>
      </c>
      <c r="Y89" t="s">
        <v>3102</v>
      </c>
      <c r="Z89" s="22">
        <v>8</v>
      </c>
      <c r="AD89" s="22" t="s">
        <v>1165</v>
      </c>
      <c r="AF89" s="24" t="s">
        <v>153</v>
      </c>
      <c r="AG89" t="s">
        <v>1160</v>
      </c>
      <c r="AH89">
        <f t="shared" si="1"/>
        <v>4320</v>
      </c>
      <c r="AI89" s="21" t="s">
        <v>153</v>
      </c>
      <c r="AJ89" s="21" t="s">
        <v>1278</v>
      </c>
      <c r="AK89" s="21">
        <v>44</v>
      </c>
      <c r="AL89" s="21" t="s">
        <v>1321</v>
      </c>
      <c r="AM89" s="21"/>
      <c r="AN89" s="21">
        <v>3</v>
      </c>
      <c r="AO89" s="21">
        <v>50</v>
      </c>
      <c r="AP89" s="21">
        <v>30</v>
      </c>
      <c r="AQ89" s="22" t="s">
        <v>3016</v>
      </c>
      <c r="AR89" s="21" t="s">
        <v>1298</v>
      </c>
      <c r="AS89" t="s">
        <v>3085</v>
      </c>
    </row>
    <row r="90" spans="1:45" x14ac:dyDescent="0.2">
      <c r="A90" s="21" t="s">
        <v>1685</v>
      </c>
      <c r="B90" s="21" t="s">
        <v>1146</v>
      </c>
      <c r="C90" s="21" t="s">
        <v>1149</v>
      </c>
      <c r="D90" s="21" t="s">
        <v>420</v>
      </c>
      <c r="E90" s="21" t="s">
        <v>3093</v>
      </c>
      <c r="G90" s="21" t="s">
        <v>153</v>
      </c>
      <c r="H90" s="21" t="s">
        <v>1165</v>
      </c>
      <c r="I90" s="21" t="s">
        <v>3087</v>
      </c>
      <c r="J90" s="21">
        <v>55.266666666666602</v>
      </c>
      <c r="K90">
        <v>-128.4</v>
      </c>
      <c r="L90">
        <v>1100</v>
      </c>
      <c r="M90" s="21" t="s">
        <v>3034</v>
      </c>
      <c r="O90" s="21">
        <v>1992</v>
      </c>
      <c r="Q90" s="21" t="s">
        <v>3086</v>
      </c>
      <c r="T90" s="21">
        <v>-20</v>
      </c>
      <c r="U90" s="21" t="s">
        <v>1218</v>
      </c>
      <c r="V90" s="9" t="s">
        <v>1247</v>
      </c>
      <c r="W90" s="21">
        <v>84</v>
      </c>
      <c r="X90" s="9" t="s">
        <v>3088</v>
      </c>
      <c r="Y90" t="s">
        <v>3102</v>
      </c>
      <c r="Z90" s="22">
        <v>8</v>
      </c>
      <c r="AD90" s="22" t="s">
        <v>1165</v>
      </c>
      <c r="AF90" s="24" t="s">
        <v>153</v>
      </c>
      <c r="AG90" t="s">
        <v>1160</v>
      </c>
      <c r="AH90">
        <f t="shared" si="1"/>
        <v>4320</v>
      </c>
      <c r="AI90" s="21" t="s">
        <v>153</v>
      </c>
      <c r="AJ90" s="21" t="s">
        <v>1148</v>
      </c>
      <c r="AK90" s="21">
        <v>58</v>
      </c>
      <c r="AL90" s="21" t="s">
        <v>1321</v>
      </c>
      <c r="AM90" s="21"/>
      <c r="AN90" s="21">
        <v>3</v>
      </c>
      <c r="AO90" s="21">
        <v>50</v>
      </c>
      <c r="AP90" s="21">
        <v>30</v>
      </c>
      <c r="AQ90" s="22" t="s">
        <v>3016</v>
      </c>
      <c r="AR90" s="21" t="s">
        <v>1298</v>
      </c>
      <c r="AS90" t="s">
        <v>3085</v>
      </c>
    </row>
    <row r="91" spans="1:45" x14ac:dyDescent="0.2">
      <c r="A91" s="21" t="s">
        <v>1685</v>
      </c>
      <c r="B91" s="21" t="s">
        <v>1146</v>
      </c>
      <c r="C91" s="21" t="s">
        <v>1149</v>
      </c>
      <c r="D91" s="21" t="s">
        <v>420</v>
      </c>
      <c r="E91" s="21" t="s">
        <v>3093</v>
      </c>
      <c r="G91" s="21" t="s">
        <v>153</v>
      </c>
      <c r="H91" s="21" t="s">
        <v>1165</v>
      </c>
      <c r="I91" s="21" t="s">
        <v>3087</v>
      </c>
      <c r="J91" s="21">
        <v>55.266666666666602</v>
      </c>
      <c r="K91">
        <v>-128.4</v>
      </c>
      <c r="L91">
        <v>1100</v>
      </c>
      <c r="M91" s="21" t="s">
        <v>3034</v>
      </c>
      <c r="O91" s="21">
        <v>1992</v>
      </c>
      <c r="Q91" s="21" t="s">
        <v>3086</v>
      </c>
      <c r="T91" s="21">
        <v>-20</v>
      </c>
      <c r="U91" s="21" t="s">
        <v>1218</v>
      </c>
      <c r="V91" s="9" t="s">
        <v>1247</v>
      </c>
      <c r="W91" s="21">
        <v>84</v>
      </c>
      <c r="X91" s="9" t="s">
        <v>3088</v>
      </c>
      <c r="Y91" t="s">
        <v>3102</v>
      </c>
      <c r="Z91" s="22">
        <v>8</v>
      </c>
      <c r="AD91" s="22" t="s">
        <v>1165</v>
      </c>
      <c r="AF91" s="24" t="s">
        <v>153</v>
      </c>
      <c r="AG91" t="s">
        <v>1160</v>
      </c>
      <c r="AH91">
        <f t="shared" si="1"/>
        <v>4320</v>
      </c>
      <c r="AI91" s="21" t="s">
        <v>153</v>
      </c>
      <c r="AJ91" s="21" t="s">
        <v>1278</v>
      </c>
      <c r="AK91" s="21">
        <v>31</v>
      </c>
      <c r="AL91" s="21" t="s">
        <v>1321</v>
      </c>
      <c r="AM91" s="21"/>
      <c r="AN91" s="21">
        <v>3</v>
      </c>
      <c r="AO91" s="21">
        <v>50</v>
      </c>
      <c r="AP91" s="21">
        <v>30</v>
      </c>
      <c r="AQ91" s="22" t="s">
        <v>3016</v>
      </c>
      <c r="AR91" s="21" t="s">
        <v>1298</v>
      </c>
      <c r="AS91" t="s">
        <v>3085</v>
      </c>
    </row>
    <row r="92" spans="1:45" x14ac:dyDescent="0.2">
      <c r="A92" s="21" t="s">
        <v>1685</v>
      </c>
      <c r="B92" s="21" t="s">
        <v>1146</v>
      </c>
      <c r="C92" s="21" t="s">
        <v>1149</v>
      </c>
      <c r="D92" s="21" t="s">
        <v>420</v>
      </c>
      <c r="E92" s="21" t="s">
        <v>3093</v>
      </c>
      <c r="G92" s="21" t="s">
        <v>153</v>
      </c>
      <c r="H92" s="21" t="s">
        <v>1165</v>
      </c>
      <c r="I92" s="21" t="s">
        <v>3087</v>
      </c>
      <c r="J92" s="21">
        <v>55.266666666666602</v>
      </c>
      <c r="K92">
        <v>-128.4</v>
      </c>
      <c r="L92">
        <v>1100</v>
      </c>
      <c r="M92" s="21" t="s">
        <v>3034</v>
      </c>
      <c r="O92" s="21">
        <v>1992</v>
      </c>
      <c r="Q92" s="21" t="s">
        <v>3086</v>
      </c>
      <c r="T92" s="21">
        <v>-20</v>
      </c>
      <c r="U92" s="21" t="s">
        <v>1147</v>
      </c>
      <c r="V92" s="9"/>
      <c r="W92" s="21"/>
      <c r="X92" s="9" t="s">
        <v>3088</v>
      </c>
      <c r="Z92" s="22">
        <v>8</v>
      </c>
      <c r="AD92" s="22" t="s">
        <v>1165</v>
      </c>
      <c r="AF92" s="24" t="s">
        <v>153</v>
      </c>
      <c r="AG92" t="s">
        <v>1160</v>
      </c>
      <c r="AH92">
        <f t="shared" si="1"/>
        <v>4320</v>
      </c>
      <c r="AI92" s="21" t="s">
        <v>153</v>
      </c>
      <c r="AJ92" s="21" t="s">
        <v>1148</v>
      </c>
      <c r="AK92" s="21">
        <v>12</v>
      </c>
      <c r="AL92" s="21" t="s">
        <v>1321</v>
      </c>
      <c r="AM92" s="21"/>
      <c r="AN92" s="21">
        <v>3</v>
      </c>
      <c r="AO92" s="21">
        <v>50</v>
      </c>
      <c r="AP92" s="21">
        <v>30</v>
      </c>
      <c r="AQ92" s="22" t="s">
        <v>3016</v>
      </c>
      <c r="AR92" s="21" t="s">
        <v>1298</v>
      </c>
      <c r="AS92" t="s">
        <v>3085</v>
      </c>
    </row>
    <row r="93" spans="1:45" x14ac:dyDescent="0.2">
      <c r="A93" s="21" t="s">
        <v>1685</v>
      </c>
      <c r="B93" s="21" t="s">
        <v>1146</v>
      </c>
      <c r="C93" s="21" t="s">
        <v>1149</v>
      </c>
      <c r="D93" s="21" t="s">
        <v>420</v>
      </c>
      <c r="E93" s="21" t="s">
        <v>3093</v>
      </c>
      <c r="G93" s="21" t="s">
        <v>153</v>
      </c>
      <c r="H93" s="21" t="s">
        <v>1165</v>
      </c>
      <c r="I93" s="21" t="s">
        <v>3087</v>
      </c>
      <c r="J93" s="21">
        <v>55.266666666666602</v>
      </c>
      <c r="K93">
        <v>-128.4</v>
      </c>
      <c r="L93">
        <v>1100</v>
      </c>
      <c r="M93" s="21" t="s">
        <v>3034</v>
      </c>
      <c r="O93" s="21">
        <v>1992</v>
      </c>
      <c r="Q93" s="21" t="s">
        <v>3086</v>
      </c>
      <c r="T93" s="21">
        <v>-20</v>
      </c>
      <c r="U93" s="21" t="s">
        <v>1147</v>
      </c>
      <c r="V93" s="9"/>
      <c r="W93" s="21"/>
      <c r="X93" s="9" t="s">
        <v>3088</v>
      </c>
      <c r="Z93" s="22">
        <v>8</v>
      </c>
      <c r="AD93" s="22" t="s">
        <v>1165</v>
      </c>
      <c r="AF93" s="24" t="s">
        <v>153</v>
      </c>
      <c r="AG93" t="s">
        <v>1160</v>
      </c>
      <c r="AH93">
        <f t="shared" si="1"/>
        <v>4320</v>
      </c>
      <c r="AI93" s="21" t="s">
        <v>153</v>
      </c>
      <c r="AJ93" s="21" t="s">
        <v>1278</v>
      </c>
      <c r="AK93" s="21">
        <v>6</v>
      </c>
      <c r="AL93" s="21" t="s">
        <v>1321</v>
      </c>
      <c r="AM93" s="21"/>
      <c r="AN93" s="21">
        <v>3</v>
      </c>
      <c r="AO93" s="21">
        <v>50</v>
      </c>
      <c r="AP93" s="21">
        <v>30</v>
      </c>
      <c r="AQ93" s="22" t="s">
        <v>3016</v>
      </c>
      <c r="AR93" s="21" t="s">
        <v>1298</v>
      </c>
      <c r="AS93" t="s">
        <v>3085</v>
      </c>
    </row>
    <row r="94" spans="1:45" x14ac:dyDescent="0.2">
      <c r="A94" s="21" t="s">
        <v>1685</v>
      </c>
      <c r="B94" s="21" t="s">
        <v>1146</v>
      </c>
      <c r="C94" s="21" t="s">
        <v>1149</v>
      </c>
      <c r="D94" s="21" t="s">
        <v>420</v>
      </c>
      <c r="E94" s="21" t="s">
        <v>3093</v>
      </c>
      <c r="G94" s="21" t="s">
        <v>153</v>
      </c>
      <c r="H94" s="21" t="s">
        <v>1165</v>
      </c>
      <c r="I94" s="21" t="s">
        <v>3087</v>
      </c>
      <c r="J94" s="21">
        <v>55.266666666666602</v>
      </c>
      <c r="K94">
        <v>-128.4</v>
      </c>
      <c r="L94">
        <v>1100</v>
      </c>
      <c r="M94" s="21" t="s">
        <v>3034</v>
      </c>
      <c r="O94" s="21">
        <v>1992</v>
      </c>
      <c r="Q94" s="21" t="s">
        <v>3086</v>
      </c>
      <c r="T94" s="21">
        <v>-20</v>
      </c>
      <c r="U94" s="21" t="s">
        <v>1147</v>
      </c>
      <c r="V94" s="9"/>
      <c r="W94" s="21"/>
      <c r="X94" s="9" t="s">
        <v>3088</v>
      </c>
      <c r="Z94" s="22">
        <v>8</v>
      </c>
      <c r="AD94" s="22" t="s">
        <v>1165</v>
      </c>
      <c r="AF94" s="24" t="s">
        <v>153</v>
      </c>
      <c r="AG94" t="s">
        <v>1160</v>
      </c>
      <c r="AH94">
        <f t="shared" si="1"/>
        <v>4320</v>
      </c>
      <c r="AI94" s="21" t="s">
        <v>153</v>
      </c>
      <c r="AJ94" s="21" t="s">
        <v>1148</v>
      </c>
      <c r="AK94" s="21">
        <v>12</v>
      </c>
      <c r="AL94" s="21" t="s">
        <v>1321</v>
      </c>
      <c r="AM94" s="21"/>
      <c r="AN94" s="21">
        <v>3</v>
      </c>
      <c r="AO94" s="21">
        <v>50</v>
      </c>
      <c r="AP94" s="21">
        <v>30</v>
      </c>
      <c r="AQ94" s="22" t="s">
        <v>3016</v>
      </c>
      <c r="AR94" s="21" t="s">
        <v>1298</v>
      </c>
      <c r="AS94" t="s">
        <v>3085</v>
      </c>
    </row>
    <row r="95" spans="1:45" x14ac:dyDescent="0.2">
      <c r="A95" s="21" t="s">
        <v>1685</v>
      </c>
      <c r="B95" s="21" t="s">
        <v>1146</v>
      </c>
      <c r="C95" s="21" t="s">
        <v>1149</v>
      </c>
      <c r="D95" s="21" t="s">
        <v>420</v>
      </c>
      <c r="E95" s="21" t="s">
        <v>3093</v>
      </c>
      <c r="G95" s="21" t="s">
        <v>153</v>
      </c>
      <c r="H95" s="21" t="s">
        <v>1165</v>
      </c>
      <c r="I95" s="21" t="s">
        <v>3087</v>
      </c>
      <c r="J95" s="21">
        <v>55.266666666666602</v>
      </c>
      <c r="K95">
        <v>-128.4</v>
      </c>
      <c r="L95">
        <v>1100</v>
      </c>
      <c r="M95" s="21" t="s">
        <v>3034</v>
      </c>
      <c r="O95" s="21">
        <v>1992</v>
      </c>
      <c r="Q95" s="21" t="s">
        <v>3086</v>
      </c>
      <c r="T95" s="21">
        <v>-20</v>
      </c>
      <c r="U95" s="21" t="s">
        <v>1147</v>
      </c>
      <c r="V95" s="9"/>
      <c r="W95" s="21"/>
      <c r="X95" s="9" t="s">
        <v>3088</v>
      </c>
      <c r="Z95" s="22">
        <v>8</v>
      </c>
      <c r="AD95" s="22" t="s">
        <v>1165</v>
      </c>
      <c r="AF95" s="24" t="s">
        <v>153</v>
      </c>
      <c r="AG95" t="s">
        <v>1160</v>
      </c>
      <c r="AH95">
        <f t="shared" si="1"/>
        <v>4320</v>
      </c>
      <c r="AI95" s="21" t="s">
        <v>153</v>
      </c>
      <c r="AJ95" s="21" t="s">
        <v>1278</v>
      </c>
      <c r="AK95" s="21">
        <v>6</v>
      </c>
      <c r="AL95" s="21" t="s">
        <v>1321</v>
      </c>
      <c r="AM95" s="21"/>
      <c r="AN95" s="21">
        <v>3</v>
      </c>
      <c r="AO95" s="21">
        <v>50</v>
      </c>
      <c r="AP95" s="21">
        <v>30</v>
      </c>
      <c r="AQ95" s="22" t="s">
        <v>3016</v>
      </c>
      <c r="AR95" s="21" t="s">
        <v>1298</v>
      </c>
      <c r="AS95" t="s">
        <v>3085</v>
      </c>
    </row>
    <row r="96" spans="1:45" x14ac:dyDescent="0.2">
      <c r="A96" s="21" t="s">
        <v>1685</v>
      </c>
      <c r="B96" s="21" t="s">
        <v>1146</v>
      </c>
      <c r="C96" s="21" t="s">
        <v>1149</v>
      </c>
      <c r="D96" s="21" t="s">
        <v>420</v>
      </c>
      <c r="E96" s="21" t="s">
        <v>3093</v>
      </c>
      <c r="G96" s="21" t="s">
        <v>153</v>
      </c>
      <c r="H96" s="21" t="s">
        <v>1165</v>
      </c>
      <c r="I96" s="21" t="s">
        <v>3087</v>
      </c>
      <c r="J96" s="21">
        <v>55.266666666666602</v>
      </c>
      <c r="K96">
        <v>-128.4</v>
      </c>
      <c r="L96">
        <v>1100</v>
      </c>
      <c r="M96" s="21" t="s">
        <v>3034</v>
      </c>
      <c r="O96" s="21">
        <v>1992</v>
      </c>
      <c r="Q96" s="21" t="s">
        <v>3086</v>
      </c>
      <c r="T96" s="21">
        <v>-20</v>
      </c>
      <c r="U96" s="21" t="s">
        <v>1147</v>
      </c>
      <c r="V96" s="9"/>
      <c r="W96" s="21"/>
      <c r="X96" s="9" t="s">
        <v>3088</v>
      </c>
      <c r="Z96" s="22">
        <v>8</v>
      </c>
      <c r="AD96" s="22" t="s">
        <v>1165</v>
      </c>
      <c r="AF96" s="24" t="s">
        <v>153</v>
      </c>
      <c r="AG96" t="s">
        <v>1160</v>
      </c>
      <c r="AH96">
        <f t="shared" si="1"/>
        <v>4320</v>
      </c>
      <c r="AI96" s="21" t="s">
        <v>153</v>
      </c>
      <c r="AJ96" s="21" t="s">
        <v>1148</v>
      </c>
      <c r="AK96" s="21">
        <v>12</v>
      </c>
      <c r="AL96" s="21" t="s">
        <v>1321</v>
      </c>
      <c r="AM96" s="21"/>
      <c r="AN96" s="21">
        <v>3</v>
      </c>
      <c r="AO96" s="21">
        <v>50</v>
      </c>
      <c r="AP96" s="21">
        <v>30</v>
      </c>
      <c r="AQ96" s="22" t="s">
        <v>3016</v>
      </c>
      <c r="AR96" s="21" t="s">
        <v>1298</v>
      </c>
      <c r="AS96" t="s">
        <v>3085</v>
      </c>
    </row>
    <row r="97" spans="1:45" x14ac:dyDescent="0.2">
      <c r="A97" s="21" t="s">
        <v>1685</v>
      </c>
      <c r="B97" s="21" t="s">
        <v>1146</v>
      </c>
      <c r="C97" s="21" t="s">
        <v>1149</v>
      </c>
      <c r="D97" s="21" t="s">
        <v>420</v>
      </c>
      <c r="E97" s="21" t="s">
        <v>3093</v>
      </c>
      <c r="G97" s="21" t="s">
        <v>153</v>
      </c>
      <c r="H97" s="21" t="s">
        <v>1165</v>
      </c>
      <c r="I97" s="21" t="s">
        <v>3087</v>
      </c>
      <c r="J97" s="21">
        <v>55.266666666666602</v>
      </c>
      <c r="K97">
        <v>-128.4</v>
      </c>
      <c r="L97">
        <v>1100</v>
      </c>
      <c r="M97" s="21" t="s">
        <v>3034</v>
      </c>
      <c r="O97" s="21">
        <v>1992</v>
      </c>
      <c r="Q97" s="21" t="s">
        <v>3086</v>
      </c>
      <c r="T97" s="21">
        <v>-20</v>
      </c>
      <c r="U97" s="21" t="s">
        <v>1147</v>
      </c>
      <c r="V97" s="9"/>
      <c r="W97" s="21"/>
      <c r="X97" s="9" t="s">
        <v>3088</v>
      </c>
      <c r="Z97" s="22">
        <v>8</v>
      </c>
      <c r="AD97" s="22" t="s">
        <v>1165</v>
      </c>
      <c r="AF97" s="24" t="s">
        <v>153</v>
      </c>
      <c r="AG97" t="s">
        <v>1160</v>
      </c>
      <c r="AH97">
        <f t="shared" si="1"/>
        <v>4320</v>
      </c>
      <c r="AI97" s="21" t="s">
        <v>153</v>
      </c>
      <c r="AJ97" s="21" t="s">
        <v>1278</v>
      </c>
      <c r="AK97" s="21">
        <v>6</v>
      </c>
      <c r="AL97" s="21" t="s">
        <v>1321</v>
      </c>
      <c r="AM97" s="21"/>
      <c r="AN97" s="21">
        <v>3</v>
      </c>
      <c r="AO97" s="21">
        <v>50</v>
      </c>
      <c r="AP97" s="21">
        <v>30</v>
      </c>
      <c r="AQ97" s="22" t="s">
        <v>3016</v>
      </c>
      <c r="AR97" s="21" t="s">
        <v>1298</v>
      </c>
      <c r="AS97" t="s">
        <v>3085</v>
      </c>
    </row>
    <row r="98" spans="1:45" x14ac:dyDescent="0.2">
      <c r="A98" s="21" t="s">
        <v>1685</v>
      </c>
      <c r="B98" s="21" t="s">
        <v>1146</v>
      </c>
      <c r="C98" s="21" t="s">
        <v>1149</v>
      </c>
      <c r="D98" s="21" t="s">
        <v>420</v>
      </c>
      <c r="E98" s="21" t="s">
        <v>2027</v>
      </c>
      <c r="G98" s="21" t="s">
        <v>153</v>
      </c>
      <c r="H98" s="21" t="s">
        <v>1165</v>
      </c>
      <c r="I98" s="21" t="s">
        <v>3095</v>
      </c>
      <c r="J98" s="21">
        <v>49.466666666666598</v>
      </c>
      <c r="K98">
        <v>-124.8</v>
      </c>
      <c r="L98">
        <v>40</v>
      </c>
      <c r="M98" s="21" t="s">
        <v>3034</v>
      </c>
      <c r="O98" s="21">
        <v>1981</v>
      </c>
      <c r="Q98" s="21" t="s">
        <v>3086</v>
      </c>
      <c r="T98" s="21">
        <v>-20</v>
      </c>
      <c r="U98" s="21" t="s">
        <v>1218</v>
      </c>
      <c r="V98" s="9" t="s">
        <v>1247</v>
      </c>
      <c r="W98" s="21">
        <v>28</v>
      </c>
      <c r="X98" s="9" t="s">
        <v>3088</v>
      </c>
      <c r="Z98" s="22">
        <v>8</v>
      </c>
      <c r="AD98" s="22" t="s">
        <v>1165</v>
      </c>
      <c r="AF98" s="24" t="s">
        <v>153</v>
      </c>
      <c r="AG98" t="s">
        <v>1160</v>
      </c>
      <c r="AH98">
        <f t="shared" si="1"/>
        <v>4320</v>
      </c>
      <c r="AI98" s="21" t="s">
        <v>153</v>
      </c>
      <c r="AJ98" s="21" t="s">
        <v>1148</v>
      </c>
      <c r="AK98" s="21">
        <v>53</v>
      </c>
      <c r="AL98" s="21" t="s">
        <v>1321</v>
      </c>
      <c r="AN98" s="21">
        <v>3</v>
      </c>
      <c r="AO98" s="21">
        <v>50</v>
      </c>
      <c r="AP98" s="21">
        <v>30</v>
      </c>
      <c r="AQ98" s="22" t="s">
        <v>3016</v>
      </c>
      <c r="AR98" s="21" t="s">
        <v>1298</v>
      </c>
      <c r="AS98" t="s">
        <v>3085</v>
      </c>
    </row>
    <row r="99" spans="1:45" x14ac:dyDescent="0.2">
      <c r="A99" s="21" t="s">
        <v>1685</v>
      </c>
      <c r="B99" s="21" t="s">
        <v>1146</v>
      </c>
      <c r="C99" s="21" t="s">
        <v>1149</v>
      </c>
      <c r="D99" s="21" t="s">
        <v>420</v>
      </c>
      <c r="E99" s="21" t="s">
        <v>2027</v>
      </c>
      <c r="G99" s="21" t="s">
        <v>153</v>
      </c>
      <c r="H99" s="21" t="s">
        <v>1165</v>
      </c>
      <c r="I99" s="21" t="s">
        <v>3095</v>
      </c>
      <c r="J99" s="21">
        <v>49.466666666666598</v>
      </c>
      <c r="K99">
        <v>-124.8</v>
      </c>
      <c r="L99">
        <v>40</v>
      </c>
      <c r="M99" s="21" t="s">
        <v>3034</v>
      </c>
      <c r="O99" s="21">
        <v>1981</v>
      </c>
      <c r="Q99" s="21" t="s">
        <v>3086</v>
      </c>
      <c r="T99" s="21">
        <v>-20</v>
      </c>
      <c r="U99" s="21" t="s">
        <v>1218</v>
      </c>
      <c r="V99" s="9" t="s">
        <v>1247</v>
      </c>
      <c r="W99" s="21">
        <v>28</v>
      </c>
      <c r="X99" s="9" t="s">
        <v>3088</v>
      </c>
      <c r="Z99" s="22">
        <v>8</v>
      </c>
      <c r="AD99" s="22" t="s">
        <v>1165</v>
      </c>
      <c r="AF99" s="24" t="s">
        <v>153</v>
      </c>
      <c r="AG99" t="s">
        <v>1160</v>
      </c>
      <c r="AH99">
        <f t="shared" si="1"/>
        <v>4320</v>
      </c>
      <c r="AI99" s="21" t="s">
        <v>153</v>
      </c>
      <c r="AJ99" s="21" t="s">
        <v>1278</v>
      </c>
      <c r="AK99" s="21">
        <v>16</v>
      </c>
      <c r="AL99" s="21" t="s">
        <v>1321</v>
      </c>
      <c r="AN99" s="21">
        <v>3</v>
      </c>
      <c r="AO99" s="21">
        <v>50</v>
      </c>
      <c r="AP99" s="21">
        <v>30</v>
      </c>
      <c r="AQ99" s="22" t="s">
        <v>3016</v>
      </c>
      <c r="AR99" s="21" t="s">
        <v>1298</v>
      </c>
      <c r="AS99" t="s">
        <v>3085</v>
      </c>
    </row>
    <row r="100" spans="1:45" x14ac:dyDescent="0.2">
      <c r="A100" s="21" t="s">
        <v>1685</v>
      </c>
      <c r="B100" s="21" t="s">
        <v>1146</v>
      </c>
      <c r="C100" s="21" t="s">
        <v>1149</v>
      </c>
      <c r="D100" s="21" t="s">
        <v>420</v>
      </c>
      <c r="E100" s="21" t="s">
        <v>2027</v>
      </c>
      <c r="G100" s="21" t="s">
        <v>153</v>
      </c>
      <c r="H100" s="21" t="s">
        <v>1165</v>
      </c>
      <c r="I100" s="21" t="s">
        <v>3095</v>
      </c>
      <c r="J100" s="21">
        <v>49.466666666666598</v>
      </c>
      <c r="K100">
        <v>-124.8</v>
      </c>
      <c r="L100">
        <v>40</v>
      </c>
      <c r="M100" s="21" t="s">
        <v>3034</v>
      </c>
      <c r="O100" s="21">
        <v>1981</v>
      </c>
      <c r="Q100" s="21" t="s">
        <v>3086</v>
      </c>
      <c r="T100" s="21">
        <v>-20</v>
      </c>
      <c r="U100" s="21" t="s">
        <v>1218</v>
      </c>
      <c r="V100" s="9" t="s">
        <v>1247</v>
      </c>
      <c r="W100" s="21">
        <v>56</v>
      </c>
      <c r="X100" s="9" t="s">
        <v>3088</v>
      </c>
      <c r="Z100" s="22">
        <v>8</v>
      </c>
      <c r="AD100" s="22" t="s">
        <v>1165</v>
      </c>
      <c r="AF100" s="24" t="s">
        <v>153</v>
      </c>
      <c r="AG100" t="s">
        <v>1160</v>
      </c>
      <c r="AH100">
        <f t="shared" si="1"/>
        <v>4320</v>
      </c>
      <c r="AI100" s="21" t="s">
        <v>153</v>
      </c>
      <c r="AJ100" s="21" t="s">
        <v>1148</v>
      </c>
      <c r="AK100" s="21">
        <v>79</v>
      </c>
      <c r="AL100" s="21" t="s">
        <v>1321</v>
      </c>
      <c r="AN100" s="21">
        <v>3</v>
      </c>
      <c r="AO100" s="21">
        <v>50</v>
      </c>
      <c r="AP100" s="21">
        <v>30</v>
      </c>
      <c r="AQ100" s="22" t="s">
        <v>3016</v>
      </c>
      <c r="AR100" s="21" t="s">
        <v>1298</v>
      </c>
      <c r="AS100" t="s">
        <v>3085</v>
      </c>
    </row>
    <row r="101" spans="1:45" x14ac:dyDescent="0.2">
      <c r="A101" s="21" t="s">
        <v>1685</v>
      </c>
      <c r="B101" s="21" t="s">
        <v>1146</v>
      </c>
      <c r="C101" s="21" t="s">
        <v>1149</v>
      </c>
      <c r="D101" s="21" t="s">
        <v>420</v>
      </c>
      <c r="E101" s="21" t="s">
        <v>2027</v>
      </c>
      <c r="G101" s="21" t="s">
        <v>153</v>
      </c>
      <c r="H101" s="21" t="s">
        <v>1165</v>
      </c>
      <c r="I101" s="21" t="s">
        <v>3095</v>
      </c>
      <c r="J101" s="21">
        <v>49.466666666666598</v>
      </c>
      <c r="K101">
        <v>-124.8</v>
      </c>
      <c r="L101">
        <v>40</v>
      </c>
      <c r="M101" s="21" t="s">
        <v>3034</v>
      </c>
      <c r="O101" s="21">
        <v>1981</v>
      </c>
      <c r="Q101" s="21" t="s">
        <v>3086</v>
      </c>
      <c r="T101" s="21">
        <v>-20</v>
      </c>
      <c r="U101" s="21" t="s">
        <v>1218</v>
      </c>
      <c r="V101" s="9" t="s">
        <v>1247</v>
      </c>
      <c r="W101" s="21">
        <v>56</v>
      </c>
      <c r="X101" s="9" t="s">
        <v>3088</v>
      </c>
      <c r="Z101" s="22">
        <v>8</v>
      </c>
      <c r="AD101" s="22" t="s">
        <v>1165</v>
      </c>
      <c r="AF101" s="24" t="s">
        <v>153</v>
      </c>
      <c r="AG101" t="s">
        <v>1160</v>
      </c>
      <c r="AH101">
        <f t="shared" si="1"/>
        <v>4320</v>
      </c>
      <c r="AI101" s="21" t="s">
        <v>153</v>
      </c>
      <c r="AJ101" s="21" t="s">
        <v>1278</v>
      </c>
      <c r="AK101" s="21">
        <v>36</v>
      </c>
      <c r="AL101" s="21" t="s">
        <v>1321</v>
      </c>
      <c r="AN101" s="21">
        <v>3</v>
      </c>
      <c r="AO101" s="21">
        <v>50</v>
      </c>
      <c r="AP101" s="21">
        <v>30</v>
      </c>
      <c r="AQ101" s="22" t="s">
        <v>3016</v>
      </c>
      <c r="AR101" s="21" t="s">
        <v>1298</v>
      </c>
      <c r="AS101" t="s">
        <v>3085</v>
      </c>
    </row>
    <row r="102" spans="1:45" x14ac:dyDescent="0.2">
      <c r="A102" s="21" t="s">
        <v>1685</v>
      </c>
      <c r="B102" s="21" t="s">
        <v>1146</v>
      </c>
      <c r="C102" s="21" t="s">
        <v>1149</v>
      </c>
      <c r="D102" s="21" t="s">
        <v>420</v>
      </c>
      <c r="E102" s="21" t="s">
        <v>2027</v>
      </c>
      <c r="G102" s="21" t="s">
        <v>153</v>
      </c>
      <c r="H102" s="21" t="s">
        <v>1165</v>
      </c>
      <c r="I102" s="21" t="s">
        <v>3095</v>
      </c>
      <c r="J102" s="21">
        <v>49.466666666666598</v>
      </c>
      <c r="K102">
        <v>-124.8</v>
      </c>
      <c r="L102">
        <v>40</v>
      </c>
      <c r="M102" s="21" t="s">
        <v>3034</v>
      </c>
      <c r="O102" s="21">
        <v>1981</v>
      </c>
      <c r="Q102" s="21" t="s">
        <v>3086</v>
      </c>
      <c r="T102" s="21">
        <v>-20</v>
      </c>
      <c r="U102" s="21" t="s">
        <v>1218</v>
      </c>
      <c r="V102" s="9" t="s">
        <v>1247</v>
      </c>
      <c r="W102" s="21">
        <f>7*12</f>
        <v>84</v>
      </c>
      <c r="X102" s="9" t="s">
        <v>3088</v>
      </c>
      <c r="Z102" s="22">
        <v>8</v>
      </c>
      <c r="AD102" s="22" t="s">
        <v>1165</v>
      </c>
      <c r="AF102" s="24" t="s">
        <v>153</v>
      </c>
      <c r="AG102" t="s">
        <v>1160</v>
      </c>
      <c r="AH102">
        <f t="shared" si="1"/>
        <v>4320</v>
      </c>
      <c r="AI102" s="21" t="s">
        <v>153</v>
      </c>
      <c r="AJ102" s="21" t="s">
        <v>1148</v>
      </c>
      <c r="AK102" s="21">
        <v>71</v>
      </c>
      <c r="AL102" s="21" t="s">
        <v>1321</v>
      </c>
      <c r="AN102" s="21">
        <v>3</v>
      </c>
      <c r="AO102" s="21">
        <v>50</v>
      </c>
      <c r="AP102" s="21">
        <v>30</v>
      </c>
      <c r="AQ102" s="22" t="s">
        <v>3016</v>
      </c>
      <c r="AR102" s="21" t="s">
        <v>1298</v>
      </c>
      <c r="AS102" t="s">
        <v>3085</v>
      </c>
    </row>
    <row r="103" spans="1:45" x14ac:dyDescent="0.2">
      <c r="A103" s="21" t="s">
        <v>1685</v>
      </c>
      <c r="B103" s="21" t="s">
        <v>1146</v>
      </c>
      <c r="C103" s="21" t="s">
        <v>1149</v>
      </c>
      <c r="D103" s="21" t="s">
        <v>420</v>
      </c>
      <c r="E103" s="21" t="s">
        <v>2027</v>
      </c>
      <c r="G103" s="21" t="s">
        <v>153</v>
      </c>
      <c r="H103" s="21" t="s">
        <v>1165</v>
      </c>
      <c r="I103" s="21" t="s">
        <v>3095</v>
      </c>
      <c r="J103" s="21">
        <v>49.466666666666598</v>
      </c>
      <c r="K103">
        <v>-124.8</v>
      </c>
      <c r="L103">
        <v>40</v>
      </c>
      <c r="M103" s="21" t="s">
        <v>3034</v>
      </c>
      <c r="O103" s="21">
        <v>1981</v>
      </c>
      <c r="Q103" s="21" t="s">
        <v>3086</v>
      </c>
      <c r="T103" s="21">
        <v>-20</v>
      </c>
      <c r="U103" s="21" t="s">
        <v>1218</v>
      </c>
      <c r="V103" s="9" t="s">
        <v>1247</v>
      </c>
      <c r="W103" s="21">
        <v>84</v>
      </c>
      <c r="X103" s="9" t="s">
        <v>3088</v>
      </c>
      <c r="Z103" s="22">
        <v>8</v>
      </c>
      <c r="AD103" s="22" t="s">
        <v>1165</v>
      </c>
      <c r="AF103" s="24" t="s">
        <v>153</v>
      </c>
      <c r="AG103" t="s">
        <v>1160</v>
      </c>
      <c r="AH103">
        <f t="shared" si="1"/>
        <v>4320</v>
      </c>
      <c r="AI103" s="21" t="s">
        <v>153</v>
      </c>
      <c r="AJ103" s="21" t="s">
        <v>1278</v>
      </c>
      <c r="AK103" s="21">
        <v>41</v>
      </c>
      <c r="AL103" s="21" t="s">
        <v>1321</v>
      </c>
      <c r="AN103" s="21">
        <v>3</v>
      </c>
      <c r="AO103" s="21">
        <v>50</v>
      </c>
      <c r="AP103" s="21">
        <v>30</v>
      </c>
      <c r="AQ103" s="22" t="s">
        <v>3016</v>
      </c>
      <c r="AR103" s="21" t="s">
        <v>1298</v>
      </c>
      <c r="AS103" t="s">
        <v>3085</v>
      </c>
    </row>
    <row r="104" spans="1:45" x14ac:dyDescent="0.2">
      <c r="A104" s="21" t="s">
        <v>1685</v>
      </c>
      <c r="B104" s="21" t="s">
        <v>1146</v>
      </c>
      <c r="C104" s="21" t="s">
        <v>1149</v>
      </c>
      <c r="D104" s="21" t="s">
        <v>420</v>
      </c>
      <c r="E104" s="21" t="s">
        <v>2027</v>
      </c>
      <c r="G104" s="21" t="s">
        <v>153</v>
      </c>
      <c r="H104" s="21" t="s">
        <v>1165</v>
      </c>
      <c r="I104" s="21" t="s">
        <v>3095</v>
      </c>
      <c r="J104" s="21">
        <v>49.466666666666598</v>
      </c>
      <c r="K104">
        <v>-124.8</v>
      </c>
      <c r="L104">
        <v>40</v>
      </c>
      <c r="M104" s="21" t="s">
        <v>3034</v>
      </c>
      <c r="O104" s="21">
        <v>1981</v>
      </c>
      <c r="Q104" s="21" t="s">
        <v>3086</v>
      </c>
      <c r="T104" s="21">
        <v>-20</v>
      </c>
      <c r="U104" s="21" t="s">
        <v>1218</v>
      </c>
      <c r="V104" s="9" t="s">
        <v>1247</v>
      </c>
      <c r="W104" s="21">
        <v>28</v>
      </c>
      <c r="X104" s="9" t="s">
        <v>3088</v>
      </c>
      <c r="Y104" t="s">
        <v>3097</v>
      </c>
      <c r="Z104" s="22">
        <v>8</v>
      </c>
      <c r="AD104" s="22" t="s">
        <v>1165</v>
      </c>
      <c r="AF104" s="24" t="s">
        <v>153</v>
      </c>
      <c r="AG104" t="s">
        <v>1160</v>
      </c>
      <c r="AH104">
        <f t="shared" si="1"/>
        <v>4320</v>
      </c>
      <c r="AI104" s="21" t="s">
        <v>153</v>
      </c>
      <c r="AJ104" s="21" t="s">
        <v>1148</v>
      </c>
      <c r="AK104" s="21">
        <v>69</v>
      </c>
      <c r="AL104" s="21" t="s">
        <v>1321</v>
      </c>
      <c r="AM104" s="21"/>
      <c r="AN104" s="21">
        <v>3</v>
      </c>
      <c r="AO104" s="21">
        <v>50</v>
      </c>
      <c r="AP104" s="21">
        <v>30</v>
      </c>
      <c r="AQ104" s="22" t="s">
        <v>3016</v>
      </c>
      <c r="AR104" s="21" t="s">
        <v>1298</v>
      </c>
      <c r="AS104" t="s">
        <v>3085</v>
      </c>
    </row>
    <row r="105" spans="1:45" x14ac:dyDescent="0.2">
      <c r="A105" s="21" t="s">
        <v>1685</v>
      </c>
      <c r="B105" s="21" t="s">
        <v>1146</v>
      </c>
      <c r="C105" s="21" t="s">
        <v>1149</v>
      </c>
      <c r="D105" s="21" t="s">
        <v>420</v>
      </c>
      <c r="E105" s="21" t="s">
        <v>2027</v>
      </c>
      <c r="G105" s="21" t="s">
        <v>153</v>
      </c>
      <c r="H105" s="21" t="s">
        <v>1165</v>
      </c>
      <c r="I105" s="21" t="s">
        <v>3095</v>
      </c>
      <c r="J105" s="21">
        <v>49.466666666666598</v>
      </c>
      <c r="K105">
        <v>-124.8</v>
      </c>
      <c r="L105">
        <v>40</v>
      </c>
      <c r="M105" s="21" t="s">
        <v>3034</v>
      </c>
      <c r="O105" s="21">
        <v>1981</v>
      </c>
      <c r="Q105" s="21" t="s">
        <v>3086</v>
      </c>
      <c r="T105" s="21">
        <v>-20</v>
      </c>
      <c r="U105" s="21" t="s">
        <v>1218</v>
      </c>
      <c r="V105" s="9" t="s">
        <v>1247</v>
      </c>
      <c r="W105" s="21">
        <v>28</v>
      </c>
      <c r="X105" s="9" t="s">
        <v>3088</v>
      </c>
      <c r="Y105" t="s">
        <v>3097</v>
      </c>
      <c r="Z105" s="22">
        <v>8</v>
      </c>
      <c r="AD105" s="22" t="s">
        <v>1165</v>
      </c>
      <c r="AF105" s="24" t="s">
        <v>153</v>
      </c>
      <c r="AG105" t="s">
        <v>1160</v>
      </c>
      <c r="AH105">
        <f t="shared" si="1"/>
        <v>4320</v>
      </c>
      <c r="AI105" s="21" t="s">
        <v>153</v>
      </c>
      <c r="AJ105" s="21" t="s">
        <v>1278</v>
      </c>
      <c r="AK105" s="21">
        <v>24</v>
      </c>
      <c r="AL105" s="21" t="s">
        <v>1321</v>
      </c>
      <c r="AM105" s="21"/>
      <c r="AN105" s="21">
        <v>3</v>
      </c>
      <c r="AO105" s="21">
        <v>50</v>
      </c>
      <c r="AP105" s="21">
        <v>30</v>
      </c>
      <c r="AQ105" s="22" t="s">
        <v>3016</v>
      </c>
      <c r="AR105" s="21" t="s">
        <v>1298</v>
      </c>
      <c r="AS105" t="s">
        <v>3085</v>
      </c>
    </row>
    <row r="106" spans="1:45" x14ac:dyDescent="0.2">
      <c r="A106" s="21" t="s">
        <v>1685</v>
      </c>
      <c r="B106" s="21" t="s">
        <v>1146</v>
      </c>
      <c r="C106" s="21" t="s">
        <v>1149</v>
      </c>
      <c r="D106" s="21" t="s">
        <v>420</v>
      </c>
      <c r="E106" s="21" t="s">
        <v>2027</v>
      </c>
      <c r="G106" s="21" t="s">
        <v>153</v>
      </c>
      <c r="H106" s="21" t="s">
        <v>1165</v>
      </c>
      <c r="I106" s="21" t="s">
        <v>3095</v>
      </c>
      <c r="J106" s="21">
        <v>49.466666666666598</v>
      </c>
      <c r="K106">
        <v>-124.8</v>
      </c>
      <c r="L106">
        <v>40</v>
      </c>
      <c r="M106" s="21" t="s">
        <v>3034</v>
      </c>
      <c r="O106" s="21">
        <v>1981</v>
      </c>
      <c r="Q106" s="21" t="s">
        <v>3086</v>
      </c>
      <c r="T106" s="21">
        <v>-20</v>
      </c>
      <c r="U106" s="21" t="s">
        <v>1218</v>
      </c>
      <c r="V106" s="9" t="s">
        <v>1247</v>
      </c>
      <c r="W106" s="21">
        <v>56</v>
      </c>
      <c r="X106" s="9" t="s">
        <v>3088</v>
      </c>
      <c r="Y106" t="s">
        <v>3097</v>
      </c>
      <c r="Z106" s="22">
        <v>8</v>
      </c>
      <c r="AD106" s="22" t="s">
        <v>1165</v>
      </c>
      <c r="AF106" s="24" t="s">
        <v>153</v>
      </c>
      <c r="AG106" t="s">
        <v>1160</v>
      </c>
      <c r="AH106">
        <f t="shared" si="1"/>
        <v>4320</v>
      </c>
      <c r="AI106" s="21" t="s">
        <v>153</v>
      </c>
      <c r="AJ106" s="21" t="s">
        <v>1148</v>
      </c>
      <c r="AK106" s="21">
        <v>79</v>
      </c>
      <c r="AL106" s="21" t="s">
        <v>1321</v>
      </c>
      <c r="AM106" s="21"/>
      <c r="AN106" s="21">
        <v>3</v>
      </c>
      <c r="AO106" s="21">
        <v>50</v>
      </c>
      <c r="AP106" s="21">
        <v>30</v>
      </c>
      <c r="AQ106" s="22" t="s">
        <v>3016</v>
      </c>
      <c r="AR106" s="21" t="s">
        <v>1298</v>
      </c>
      <c r="AS106" t="s">
        <v>3085</v>
      </c>
    </row>
    <row r="107" spans="1:45" x14ac:dyDescent="0.2">
      <c r="A107" s="21" t="s">
        <v>1685</v>
      </c>
      <c r="B107" s="21" t="s">
        <v>1146</v>
      </c>
      <c r="C107" s="21" t="s">
        <v>1149</v>
      </c>
      <c r="D107" s="21" t="s">
        <v>420</v>
      </c>
      <c r="E107" s="21" t="s">
        <v>2027</v>
      </c>
      <c r="G107" s="21" t="s">
        <v>153</v>
      </c>
      <c r="H107" s="21" t="s">
        <v>1165</v>
      </c>
      <c r="I107" s="21" t="s">
        <v>3095</v>
      </c>
      <c r="J107" s="21">
        <v>49.466666666666598</v>
      </c>
      <c r="K107">
        <v>-124.8</v>
      </c>
      <c r="L107">
        <v>40</v>
      </c>
      <c r="M107" s="21" t="s">
        <v>3034</v>
      </c>
      <c r="O107" s="21">
        <v>1981</v>
      </c>
      <c r="Q107" s="21" t="s">
        <v>3086</v>
      </c>
      <c r="T107" s="21">
        <v>-20</v>
      </c>
      <c r="U107" s="21" t="s">
        <v>1218</v>
      </c>
      <c r="V107" s="9" t="s">
        <v>1247</v>
      </c>
      <c r="W107" s="21">
        <v>56</v>
      </c>
      <c r="X107" s="9" t="s">
        <v>3088</v>
      </c>
      <c r="Y107" t="s">
        <v>3097</v>
      </c>
      <c r="Z107" s="22">
        <v>8</v>
      </c>
      <c r="AD107" s="22" t="s">
        <v>1165</v>
      </c>
      <c r="AF107" s="24" t="s">
        <v>153</v>
      </c>
      <c r="AG107" t="s">
        <v>1160</v>
      </c>
      <c r="AH107">
        <f t="shared" si="1"/>
        <v>4320</v>
      </c>
      <c r="AI107" s="21" t="s">
        <v>153</v>
      </c>
      <c r="AJ107" s="21" t="s">
        <v>1278</v>
      </c>
      <c r="AK107" s="21">
        <v>40</v>
      </c>
      <c r="AL107" s="21" t="s">
        <v>1321</v>
      </c>
      <c r="AM107" s="21"/>
      <c r="AN107" s="21">
        <v>3</v>
      </c>
      <c r="AO107" s="21">
        <v>50</v>
      </c>
      <c r="AP107" s="21">
        <v>30</v>
      </c>
      <c r="AQ107" s="22" t="s">
        <v>3016</v>
      </c>
      <c r="AR107" s="21" t="s">
        <v>1298</v>
      </c>
      <c r="AS107" t="s">
        <v>3085</v>
      </c>
    </row>
    <row r="108" spans="1:45" x14ac:dyDescent="0.2">
      <c r="A108" s="21" t="s">
        <v>1685</v>
      </c>
      <c r="B108" s="21" t="s">
        <v>1146</v>
      </c>
      <c r="C108" s="21" t="s">
        <v>1149</v>
      </c>
      <c r="D108" s="21" t="s">
        <v>420</v>
      </c>
      <c r="E108" s="21" t="s">
        <v>2027</v>
      </c>
      <c r="G108" s="21" t="s">
        <v>153</v>
      </c>
      <c r="H108" s="21" t="s">
        <v>1165</v>
      </c>
      <c r="I108" s="21" t="s">
        <v>3095</v>
      </c>
      <c r="J108" s="21">
        <v>49.466666666666598</v>
      </c>
      <c r="K108">
        <v>-124.8</v>
      </c>
      <c r="L108">
        <v>40</v>
      </c>
      <c r="M108" s="21" t="s">
        <v>3034</v>
      </c>
      <c r="O108" s="21">
        <v>1981</v>
      </c>
      <c r="Q108" s="21" t="s">
        <v>3086</v>
      </c>
      <c r="T108" s="21">
        <v>-20</v>
      </c>
      <c r="U108" s="21" t="s">
        <v>1218</v>
      </c>
      <c r="V108" s="9" t="s">
        <v>1247</v>
      </c>
      <c r="W108" s="21">
        <v>84</v>
      </c>
      <c r="X108" s="9" t="s">
        <v>3088</v>
      </c>
      <c r="Y108" t="s">
        <v>3097</v>
      </c>
      <c r="Z108" s="22">
        <v>8</v>
      </c>
      <c r="AD108" s="22" t="s">
        <v>1165</v>
      </c>
      <c r="AF108" s="24" t="s">
        <v>153</v>
      </c>
      <c r="AG108" t="s">
        <v>1160</v>
      </c>
      <c r="AH108">
        <f t="shared" si="1"/>
        <v>4320</v>
      </c>
      <c r="AI108" s="21" t="s">
        <v>153</v>
      </c>
      <c r="AJ108" s="21" t="s">
        <v>1148</v>
      </c>
      <c r="AK108" s="21">
        <v>72</v>
      </c>
      <c r="AL108" s="21" t="s">
        <v>1321</v>
      </c>
      <c r="AM108" s="21"/>
      <c r="AN108" s="21">
        <v>3</v>
      </c>
      <c r="AO108" s="21">
        <v>50</v>
      </c>
      <c r="AP108" s="21">
        <v>30</v>
      </c>
      <c r="AQ108" s="22" t="s">
        <v>3016</v>
      </c>
      <c r="AR108" s="21" t="s">
        <v>1298</v>
      </c>
      <c r="AS108" t="s">
        <v>3085</v>
      </c>
    </row>
    <row r="109" spans="1:45" x14ac:dyDescent="0.2">
      <c r="A109" s="21" t="s">
        <v>1685</v>
      </c>
      <c r="B109" s="21" t="s">
        <v>1146</v>
      </c>
      <c r="C109" s="21" t="s">
        <v>1149</v>
      </c>
      <c r="D109" s="21" t="s">
        <v>420</v>
      </c>
      <c r="E109" s="21" t="s">
        <v>2027</v>
      </c>
      <c r="G109" s="21" t="s">
        <v>153</v>
      </c>
      <c r="H109" s="21" t="s">
        <v>1165</v>
      </c>
      <c r="I109" s="21" t="s">
        <v>3095</v>
      </c>
      <c r="J109" s="21">
        <v>49.466666666666598</v>
      </c>
      <c r="K109">
        <v>-124.8</v>
      </c>
      <c r="L109">
        <v>40</v>
      </c>
      <c r="M109" s="21" t="s">
        <v>3034</v>
      </c>
      <c r="O109" s="21">
        <v>1981</v>
      </c>
      <c r="Q109" s="21" t="s">
        <v>3086</v>
      </c>
      <c r="T109" s="21">
        <v>-20</v>
      </c>
      <c r="U109" s="21" t="s">
        <v>1218</v>
      </c>
      <c r="V109" s="9" t="s">
        <v>1247</v>
      </c>
      <c r="W109" s="21">
        <v>84</v>
      </c>
      <c r="X109" s="9" t="s">
        <v>3088</v>
      </c>
      <c r="Y109" t="s">
        <v>3097</v>
      </c>
      <c r="Z109" s="22">
        <v>8</v>
      </c>
      <c r="AD109" s="22" t="s">
        <v>1165</v>
      </c>
      <c r="AF109" s="24" t="s">
        <v>153</v>
      </c>
      <c r="AG109" t="s">
        <v>1160</v>
      </c>
      <c r="AH109">
        <f t="shared" si="1"/>
        <v>4320</v>
      </c>
      <c r="AI109" s="21" t="s">
        <v>153</v>
      </c>
      <c r="AJ109" s="21" t="s">
        <v>1278</v>
      </c>
      <c r="AK109" s="21">
        <v>46</v>
      </c>
      <c r="AL109" s="21" t="s">
        <v>1321</v>
      </c>
      <c r="AM109" s="21"/>
      <c r="AN109" s="21">
        <v>3</v>
      </c>
      <c r="AO109" s="21">
        <v>50</v>
      </c>
      <c r="AP109" s="21">
        <v>30</v>
      </c>
      <c r="AQ109" s="22" t="s">
        <v>3016</v>
      </c>
      <c r="AR109" s="21" t="s">
        <v>1298</v>
      </c>
      <c r="AS109" t="s">
        <v>3085</v>
      </c>
    </row>
    <row r="110" spans="1:45" x14ac:dyDescent="0.2">
      <c r="A110" s="21" t="s">
        <v>1685</v>
      </c>
      <c r="B110" s="21" t="s">
        <v>1146</v>
      </c>
      <c r="C110" s="21" t="s">
        <v>1149</v>
      </c>
      <c r="D110" s="21" t="s">
        <v>420</v>
      </c>
      <c r="E110" s="21" t="s">
        <v>2027</v>
      </c>
      <c r="G110" s="21" t="s">
        <v>153</v>
      </c>
      <c r="H110" s="21" t="s">
        <v>1165</v>
      </c>
      <c r="I110" s="21" t="s">
        <v>3095</v>
      </c>
      <c r="J110" s="21">
        <v>49.466666666666598</v>
      </c>
      <c r="K110">
        <v>-124.8</v>
      </c>
      <c r="L110">
        <v>40</v>
      </c>
      <c r="M110" s="21" t="s">
        <v>3034</v>
      </c>
      <c r="O110" s="21">
        <v>1981</v>
      </c>
      <c r="Q110" s="21" t="s">
        <v>3086</v>
      </c>
      <c r="T110" s="21">
        <v>-20</v>
      </c>
      <c r="U110" s="21" t="s">
        <v>1218</v>
      </c>
      <c r="V110" s="9" t="s">
        <v>1247</v>
      </c>
      <c r="W110" s="21">
        <v>28</v>
      </c>
      <c r="X110" s="9" t="s">
        <v>3088</v>
      </c>
      <c r="Y110" t="s">
        <v>3098</v>
      </c>
      <c r="Z110" s="22">
        <v>8</v>
      </c>
      <c r="AD110" s="22" t="s">
        <v>1165</v>
      </c>
      <c r="AF110" s="24" t="s">
        <v>153</v>
      </c>
      <c r="AG110" t="s">
        <v>1160</v>
      </c>
      <c r="AH110">
        <f t="shared" si="1"/>
        <v>4320</v>
      </c>
      <c r="AI110" s="21" t="s">
        <v>153</v>
      </c>
      <c r="AJ110" s="21" t="s">
        <v>1148</v>
      </c>
      <c r="AK110" s="21">
        <v>78</v>
      </c>
      <c r="AL110" s="21" t="s">
        <v>1321</v>
      </c>
      <c r="AM110" s="21"/>
      <c r="AN110" s="21">
        <v>3</v>
      </c>
      <c r="AO110" s="21">
        <v>50</v>
      </c>
      <c r="AP110" s="21">
        <v>30</v>
      </c>
      <c r="AQ110" s="22" t="s">
        <v>3016</v>
      </c>
      <c r="AR110" s="21" t="s">
        <v>1298</v>
      </c>
      <c r="AS110" t="s">
        <v>3085</v>
      </c>
    </row>
    <row r="111" spans="1:45" x14ac:dyDescent="0.2">
      <c r="A111" s="21" t="s">
        <v>1685</v>
      </c>
      <c r="B111" s="21" t="s">
        <v>1146</v>
      </c>
      <c r="C111" s="21" t="s">
        <v>1149</v>
      </c>
      <c r="D111" s="21" t="s">
        <v>420</v>
      </c>
      <c r="E111" s="21" t="s">
        <v>2027</v>
      </c>
      <c r="G111" s="21" t="s">
        <v>153</v>
      </c>
      <c r="H111" s="21" t="s">
        <v>1165</v>
      </c>
      <c r="I111" s="21" t="s">
        <v>3095</v>
      </c>
      <c r="J111" s="21">
        <v>49.466666666666598</v>
      </c>
      <c r="K111">
        <v>-124.8</v>
      </c>
      <c r="L111">
        <v>40</v>
      </c>
      <c r="M111" s="21" t="s">
        <v>3034</v>
      </c>
      <c r="O111" s="21">
        <v>1981</v>
      </c>
      <c r="Q111" s="21" t="s">
        <v>3086</v>
      </c>
      <c r="T111" s="21">
        <v>-20</v>
      </c>
      <c r="U111" s="21" t="s">
        <v>1218</v>
      </c>
      <c r="V111" s="9" t="s">
        <v>1247</v>
      </c>
      <c r="W111" s="21">
        <v>28</v>
      </c>
      <c r="X111" s="9" t="s">
        <v>3088</v>
      </c>
      <c r="Y111" t="s">
        <v>3098</v>
      </c>
      <c r="Z111" s="22">
        <v>8</v>
      </c>
      <c r="AD111" s="22" t="s">
        <v>1165</v>
      </c>
      <c r="AF111" s="24" t="s">
        <v>153</v>
      </c>
      <c r="AG111" t="s">
        <v>1160</v>
      </c>
      <c r="AH111">
        <f t="shared" si="1"/>
        <v>4320</v>
      </c>
      <c r="AI111" s="21" t="s">
        <v>153</v>
      </c>
      <c r="AJ111" s="21" t="s">
        <v>1278</v>
      </c>
      <c r="AK111" s="21">
        <v>28</v>
      </c>
      <c r="AL111" s="21" t="s">
        <v>1321</v>
      </c>
      <c r="AM111" s="21"/>
      <c r="AN111" s="21">
        <v>3</v>
      </c>
      <c r="AO111" s="21">
        <v>50</v>
      </c>
      <c r="AP111" s="21">
        <v>30</v>
      </c>
      <c r="AQ111" s="22" t="s">
        <v>3016</v>
      </c>
      <c r="AR111" s="21" t="s">
        <v>1298</v>
      </c>
      <c r="AS111" t="s">
        <v>3085</v>
      </c>
    </row>
    <row r="112" spans="1:45" x14ac:dyDescent="0.2">
      <c r="A112" s="21" t="s">
        <v>1685</v>
      </c>
      <c r="B112" s="21" t="s">
        <v>1146</v>
      </c>
      <c r="C112" s="21" t="s">
        <v>1149</v>
      </c>
      <c r="D112" s="21" t="s">
        <v>420</v>
      </c>
      <c r="E112" s="21" t="s">
        <v>2027</v>
      </c>
      <c r="G112" s="21" t="s">
        <v>153</v>
      </c>
      <c r="H112" s="21" t="s">
        <v>1165</v>
      </c>
      <c r="I112" s="21" t="s">
        <v>3095</v>
      </c>
      <c r="J112" s="21">
        <v>49.466666666666598</v>
      </c>
      <c r="K112">
        <v>-124.8</v>
      </c>
      <c r="L112">
        <v>40</v>
      </c>
      <c r="M112" s="21" t="s">
        <v>3034</v>
      </c>
      <c r="O112" s="21">
        <v>1981</v>
      </c>
      <c r="Q112" s="21" t="s">
        <v>3086</v>
      </c>
      <c r="T112" s="21">
        <v>-20</v>
      </c>
      <c r="U112" s="21" t="s">
        <v>1218</v>
      </c>
      <c r="V112" s="9" t="s">
        <v>1247</v>
      </c>
      <c r="W112" s="21">
        <v>56</v>
      </c>
      <c r="X112" s="9" t="s">
        <v>3088</v>
      </c>
      <c r="Y112" t="s">
        <v>3098</v>
      </c>
      <c r="Z112" s="22">
        <v>8</v>
      </c>
      <c r="AD112" s="22" t="s">
        <v>1165</v>
      </c>
      <c r="AF112" s="24" t="s">
        <v>153</v>
      </c>
      <c r="AG112" t="s">
        <v>1160</v>
      </c>
      <c r="AH112">
        <f t="shared" si="1"/>
        <v>4320</v>
      </c>
      <c r="AI112" s="21" t="s">
        <v>153</v>
      </c>
      <c r="AJ112" s="21" t="s">
        <v>1148</v>
      </c>
      <c r="AK112" s="21">
        <v>85</v>
      </c>
      <c r="AL112" s="21" t="s">
        <v>1321</v>
      </c>
      <c r="AM112" s="21"/>
      <c r="AN112" s="21">
        <v>3</v>
      </c>
      <c r="AO112" s="21">
        <v>50</v>
      </c>
      <c r="AP112" s="21">
        <v>30</v>
      </c>
      <c r="AQ112" s="22" t="s">
        <v>3016</v>
      </c>
      <c r="AR112" s="21" t="s">
        <v>1298</v>
      </c>
      <c r="AS112" t="s">
        <v>3085</v>
      </c>
    </row>
    <row r="113" spans="1:45" x14ac:dyDescent="0.2">
      <c r="A113" s="21" t="s">
        <v>1685</v>
      </c>
      <c r="B113" s="21" t="s">
        <v>1146</v>
      </c>
      <c r="C113" s="21" t="s">
        <v>1149</v>
      </c>
      <c r="D113" s="21" t="s">
        <v>420</v>
      </c>
      <c r="E113" s="21" t="s">
        <v>2027</v>
      </c>
      <c r="G113" s="21" t="s">
        <v>153</v>
      </c>
      <c r="H113" s="21" t="s">
        <v>1165</v>
      </c>
      <c r="I113" s="21" t="s">
        <v>3095</v>
      </c>
      <c r="J113" s="21">
        <v>49.466666666666598</v>
      </c>
      <c r="K113">
        <v>-124.8</v>
      </c>
      <c r="L113">
        <v>40</v>
      </c>
      <c r="M113" s="21" t="s">
        <v>3034</v>
      </c>
      <c r="O113" s="21">
        <v>1981</v>
      </c>
      <c r="Q113" s="21" t="s">
        <v>3086</v>
      </c>
      <c r="T113" s="21">
        <v>-20</v>
      </c>
      <c r="U113" s="21" t="s">
        <v>1218</v>
      </c>
      <c r="V113" s="9" t="s">
        <v>1247</v>
      </c>
      <c r="W113" s="21">
        <v>56</v>
      </c>
      <c r="X113" s="9" t="s">
        <v>3088</v>
      </c>
      <c r="Y113" t="s">
        <v>3098</v>
      </c>
      <c r="Z113" s="22">
        <v>8</v>
      </c>
      <c r="AD113" s="22" t="s">
        <v>1165</v>
      </c>
      <c r="AF113" s="24" t="s">
        <v>153</v>
      </c>
      <c r="AG113" t="s">
        <v>1160</v>
      </c>
      <c r="AH113">
        <f t="shared" si="1"/>
        <v>4320</v>
      </c>
      <c r="AI113" s="21" t="s">
        <v>153</v>
      </c>
      <c r="AJ113" s="21" t="s">
        <v>1278</v>
      </c>
      <c r="AK113" s="21">
        <v>45</v>
      </c>
      <c r="AL113" s="21" t="s">
        <v>1321</v>
      </c>
      <c r="AM113" s="21"/>
      <c r="AN113" s="21">
        <v>3</v>
      </c>
      <c r="AO113" s="21">
        <v>50</v>
      </c>
      <c r="AP113" s="21">
        <v>30</v>
      </c>
      <c r="AQ113" s="22" t="s">
        <v>3016</v>
      </c>
      <c r="AR113" s="21" t="s">
        <v>1298</v>
      </c>
      <c r="AS113" t="s">
        <v>3085</v>
      </c>
    </row>
    <row r="114" spans="1:45" x14ac:dyDescent="0.2">
      <c r="A114" s="21" t="s">
        <v>1685</v>
      </c>
      <c r="B114" s="21" t="s">
        <v>1146</v>
      </c>
      <c r="C114" s="21" t="s">
        <v>1149</v>
      </c>
      <c r="D114" s="21" t="s">
        <v>420</v>
      </c>
      <c r="E114" s="21" t="s">
        <v>2027</v>
      </c>
      <c r="G114" s="21" t="s">
        <v>153</v>
      </c>
      <c r="H114" s="21" t="s">
        <v>1165</v>
      </c>
      <c r="I114" s="21" t="s">
        <v>3095</v>
      </c>
      <c r="J114" s="21">
        <v>49.466666666666598</v>
      </c>
      <c r="K114">
        <v>-124.8</v>
      </c>
      <c r="L114">
        <v>40</v>
      </c>
      <c r="M114" s="21" t="s">
        <v>3034</v>
      </c>
      <c r="O114" s="21">
        <v>1981</v>
      </c>
      <c r="Q114" s="21" t="s">
        <v>3086</v>
      </c>
      <c r="T114" s="21">
        <v>-20</v>
      </c>
      <c r="U114" s="21" t="s">
        <v>1218</v>
      </c>
      <c r="V114" s="9" t="s">
        <v>1247</v>
      </c>
      <c r="W114" s="21">
        <v>84</v>
      </c>
      <c r="X114" s="9" t="s">
        <v>3088</v>
      </c>
      <c r="Y114" t="s">
        <v>3098</v>
      </c>
      <c r="Z114" s="22">
        <v>8</v>
      </c>
      <c r="AD114" s="22" t="s">
        <v>1165</v>
      </c>
      <c r="AF114" s="24" t="s">
        <v>153</v>
      </c>
      <c r="AG114" t="s">
        <v>1160</v>
      </c>
      <c r="AH114">
        <f t="shared" si="1"/>
        <v>4320</v>
      </c>
      <c r="AI114" s="21" t="s">
        <v>153</v>
      </c>
      <c r="AJ114" s="21" t="s">
        <v>1148</v>
      </c>
      <c r="AK114" s="21">
        <v>74</v>
      </c>
      <c r="AL114" s="21" t="s">
        <v>1321</v>
      </c>
      <c r="AM114" s="21"/>
      <c r="AN114" s="21">
        <v>3</v>
      </c>
      <c r="AO114" s="21">
        <v>50</v>
      </c>
      <c r="AP114" s="21">
        <v>30</v>
      </c>
      <c r="AQ114" s="22" t="s">
        <v>3016</v>
      </c>
      <c r="AR114" s="21" t="s">
        <v>1298</v>
      </c>
      <c r="AS114" t="s">
        <v>3085</v>
      </c>
    </row>
    <row r="115" spans="1:45" x14ac:dyDescent="0.2">
      <c r="A115" s="21" t="s">
        <v>1685</v>
      </c>
      <c r="B115" s="21" t="s">
        <v>1146</v>
      </c>
      <c r="C115" s="21" t="s">
        <v>1149</v>
      </c>
      <c r="D115" s="21" t="s">
        <v>420</v>
      </c>
      <c r="E115" s="21" t="s">
        <v>2027</v>
      </c>
      <c r="G115" s="21" t="s">
        <v>153</v>
      </c>
      <c r="H115" s="21" t="s">
        <v>1165</v>
      </c>
      <c r="I115" s="21" t="s">
        <v>3095</v>
      </c>
      <c r="J115" s="21">
        <v>49.466666666666598</v>
      </c>
      <c r="K115">
        <v>-124.8</v>
      </c>
      <c r="L115">
        <v>40</v>
      </c>
      <c r="M115" s="21" t="s">
        <v>3034</v>
      </c>
      <c r="O115" s="21">
        <v>1981</v>
      </c>
      <c r="Q115" s="21" t="s">
        <v>3086</v>
      </c>
      <c r="T115" s="21">
        <v>-20</v>
      </c>
      <c r="U115" s="21" t="s">
        <v>1218</v>
      </c>
      <c r="V115" s="9" t="s">
        <v>1247</v>
      </c>
      <c r="W115" s="21">
        <v>84</v>
      </c>
      <c r="X115" s="9" t="s">
        <v>3088</v>
      </c>
      <c r="Y115" t="s">
        <v>3098</v>
      </c>
      <c r="Z115" s="22">
        <v>8</v>
      </c>
      <c r="AD115" s="22" t="s">
        <v>1165</v>
      </c>
      <c r="AF115" s="24" t="s">
        <v>153</v>
      </c>
      <c r="AG115" t="s">
        <v>1160</v>
      </c>
      <c r="AH115">
        <f t="shared" si="1"/>
        <v>4320</v>
      </c>
      <c r="AI115" s="21" t="s">
        <v>153</v>
      </c>
      <c r="AJ115" s="21" t="s">
        <v>1278</v>
      </c>
      <c r="AK115" s="21">
        <v>50</v>
      </c>
      <c r="AL115" s="21" t="s">
        <v>1321</v>
      </c>
      <c r="AM115" s="21"/>
      <c r="AN115" s="21">
        <v>3</v>
      </c>
      <c r="AO115" s="21">
        <v>50</v>
      </c>
      <c r="AP115" s="21">
        <v>30</v>
      </c>
      <c r="AQ115" s="22" t="s">
        <v>3016</v>
      </c>
      <c r="AR115" s="21" t="s">
        <v>1298</v>
      </c>
      <c r="AS115" t="s">
        <v>3085</v>
      </c>
    </row>
    <row r="116" spans="1:45" x14ac:dyDescent="0.2">
      <c r="A116" s="21" t="s">
        <v>1685</v>
      </c>
      <c r="B116" s="21" t="s">
        <v>1146</v>
      </c>
      <c r="C116" s="21" t="s">
        <v>1149</v>
      </c>
      <c r="D116" s="21" t="s">
        <v>420</v>
      </c>
      <c r="E116" s="21" t="s">
        <v>2027</v>
      </c>
      <c r="G116" s="21" t="s">
        <v>153</v>
      </c>
      <c r="H116" s="21" t="s">
        <v>1165</v>
      </c>
      <c r="I116" s="21" t="s">
        <v>3095</v>
      </c>
      <c r="J116" s="21">
        <v>49.466666666666598</v>
      </c>
      <c r="K116">
        <v>-124.8</v>
      </c>
      <c r="L116">
        <v>40</v>
      </c>
      <c r="M116" s="21" t="s">
        <v>3034</v>
      </c>
      <c r="O116" s="21">
        <v>1981</v>
      </c>
      <c r="Q116" s="21" t="s">
        <v>3086</v>
      </c>
      <c r="T116" s="21">
        <v>-20</v>
      </c>
      <c r="U116" s="21" t="s">
        <v>1218</v>
      </c>
      <c r="V116" s="9" t="s">
        <v>1247</v>
      </c>
      <c r="W116" s="21">
        <v>28</v>
      </c>
      <c r="X116" s="9" t="s">
        <v>3088</v>
      </c>
      <c r="Y116" t="s">
        <v>3099</v>
      </c>
      <c r="Z116" s="22">
        <v>8</v>
      </c>
      <c r="AD116" s="22" t="s">
        <v>1165</v>
      </c>
      <c r="AF116" s="24" t="s">
        <v>153</v>
      </c>
      <c r="AG116" t="s">
        <v>1160</v>
      </c>
      <c r="AH116">
        <f t="shared" si="1"/>
        <v>4320</v>
      </c>
      <c r="AI116" s="21" t="s">
        <v>153</v>
      </c>
      <c r="AJ116" s="21" t="s">
        <v>1148</v>
      </c>
      <c r="AK116" s="21">
        <v>81</v>
      </c>
      <c r="AL116" s="21" t="s">
        <v>1321</v>
      </c>
      <c r="AM116" s="21"/>
      <c r="AN116" s="21">
        <v>3</v>
      </c>
      <c r="AO116" s="21">
        <v>50</v>
      </c>
      <c r="AP116" s="21">
        <v>30</v>
      </c>
      <c r="AQ116" s="22" t="s">
        <v>3016</v>
      </c>
      <c r="AR116" s="21" t="s">
        <v>1298</v>
      </c>
      <c r="AS116" t="s">
        <v>3085</v>
      </c>
    </row>
    <row r="117" spans="1:45" x14ac:dyDescent="0.2">
      <c r="A117" s="21" t="s">
        <v>1685</v>
      </c>
      <c r="B117" s="21" t="s">
        <v>1146</v>
      </c>
      <c r="C117" s="21" t="s">
        <v>1149</v>
      </c>
      <c r="D117" s="21" t="s">
        <v>420</v>
      </c>
      <c r="E117" s="21" t="s">
        <v>2027</v>
      </c>
      <c r="G117" s="21" t="s">
        <v>153</v>
      </c>
      <c r="H117" s="21" t="s">
        <v>1165</v>
      </c>
      <c r="I117" s="21" t="s">
        <v>3095</v>
      </c>
      <c r="J117" s="21">
        <v>49.466666666666598</v>
      </c>
      <c r="K117">
        <v>-124.8</v>
      </c>
      <c r="L117">
        <v>40</v>
      </c>
      <c r="M117" s="21" t="s">
        <v>3034</v>
      </c>
      <c r="O117" s="21">
        <v>1981</v>
      </c>
      <c r="Q117" s="21" t="s">
        <v>3086</v>
      </c>
      <c r="T117" s="21">
        <v>-20</v>
      </c>
      <c r="U117" s="21" t="s">
        <v>1218</v>
      </c>
      <c r="V117" s="9" t="s">
        <v>1247</v>
      </c>
      <c r="W117" s="21">
        <v>28</v>
      </c>
      <c r="X117" s="9" t="s">
        <v>3088</v>
      </c>
      <c r="Y117" t="s">
        <v>3099</v>
      </c>
      <c r="Z117" s="22">
        <v>8</v>
      </c>
      <c r="AD117" s="22" t="s">
        <v>1165</v>
      </c>
      <c r="AF117" s="24" t="s">
        <v>153</v>
      </c>
      <c r="AG117" t="s">
        <v>1160</v>
      </c>
      <c r="AH117">
        <f t="shared" si="1"/>
        <v>4320</v>
      </c>
      <c r="AI117" s="21" t="s">
        <v>153</v>
      </c>
      <c r="AJ117" s="21" t="s">
        <v>1278</v>
      </c>
      <c r="AK117" s="21">
        <v>24</v>
      </c>
      <c r="AL117" s="21" t="s">
        <v>1321</v>
      </c>
      <c r="AM117" s="21"/>
      <c r="AN117" s="21">
        <v>3</v>
      </c>
      <c r="AO117" s="21">
        <v>50</v>
      </c>
      <c r="AP117" s="21">
        <v>30</v>
      </c>
      <c r="AQ117" s="22" t="s">
        <v>3016</v>
      </c>
      <c r="AR117" s="21" t="s">
        <v>1298</v>
      </c>
      <c r="AS117" t="s">
        <v>3085</v>
      </c>
    </row>
    <row r="118" spans="1:45" x14ac:dyDescent="0.2">
      <c r="A118" s="21" t="s">
        <v>1685</v>
      </c>
      <c r="B118" s="21" t="s">
        <v>1146</v>
      </c>
      <c r="C118" s="21" t="s">
        <v>1149</v>
      </c>
      <c r="D118" s="21" t="s">
        <v>420</v>
      </c>
      <c r="E118" s="21" t="s">
        <v>2027</v>
      </c>
      <c r="G118" s="21" t="s">
        <v>153</v>
      </c>
      <c r="H118" s="21" t="s">
        <v>1165</v>
      </c>
      <c r="I118" s="21" t="s">
        <v>3095</v>
      </c>
      <c r="J118" s="21">
        <v>49.466666666666598</v>
      </c>
      <c r="K118">
        <v>-124.8</v>
      </c>
      <c r="L118">
        <v>40</v>
      </c>
      <c r="M118" s="21" t="s">
        <v>3034</v>
      </c>
      <c r="O118" s="21">
        <v>1981</v>
      </c>
      <c r="Q118" s="21" t="s">
        <v>3086</v>
      </c>
      <c r="T118" s="21">
        <v>-20</v>
      </c>
      <c r="U118" s="21" t="s">
        <v>1218</v>
      </c>
      <c r="V118" s="9" t="s">
        <v>1247</v>
      </c>
      <c r="W118" s="21">
        <v>56</v>
      </c>
      <c r="X118" s="9" t="s">
        <v>3088</v>
      </c>
      <c r="Y118" t="s">
        <v>3099</v>
      </c>
      <c r="Z118" s="22">
        <v>8</v>
      </c>
      <c r="AD118" s="22" t="s">
        <v>1165</v>
      </c>
      <c r="AF118" s="24" t="s">
        <v>153</v>
      </c>
      <c r="AG118" t="s">
        <v>1160</v>
      </c>
      <c r="AH118">
        <f t="shared" si="1"/>
        <v>4320</v>
      </c>
      <c r="AI118" s="21" t="s">
        <v>153</v>
      </c>
      <c r="AJ118" s="21" t="s">
        <v>1148</v>
      </c>
      <c r="AK118" s="21">
        <v>81</v>
      </c>
      <c r="AL118" s="21" t="s">
        <v>1321</v>
      </c>
      <c r="AM118" s="21"/>
      <c r="AN118" s="21">
        <v>3</v>
      </c>
      <c r="AO118" s="21">
        <v>50</v>
      </c>
      <c r="AP118" s="21">
        <v>30</v>
      </c>
      <c r="AQ118" s="22" t="s">
        <v>3016</v>
      </c>
      <c r="AR118" s="21" t="s">
        <v>1298</v>
      </c>
      <c r="AS118" t="s">
        <v>3085</v>
      </c>
    </row>
    <row r="119" spans="1:45" x14ac:dyDescent="0.2">
      <c r="A119" s="21" t="s">
        <v>1685</v>
      </c>
      <c r="B119" s="21" t="s">
        <v>1146</v>
      </c>
      <c r="C119" s="21" t="s">
        <v>1149</v>
      </c>
      <c r="D119" s="21" t="s">
        <v>420</v>
      </c>
      <c r="E119" s="21" t="s">
        <v>2027</v>
      </c>
      <c r="G119" s="21" t="s">
        <v>153</v>
      </c>
      <c r="H119" s="21" t="s">
        <v>1165</v>
      </c>
      <c r="I119" s="21" t="s">
        <v>3095</v>
      </c>
      <c r="J119" s="21">
        <v>49.466666666666598</v>
      </c>
      <c r="K119">
        <v>-124.8</v>
      </c>
      <c r="L119">
        <v>40</v>
      </c>
      <c r="M119" s="21" t="s">
        <v>3034</v>
      </c>
      <c r="O119" s="21">
        <v>1981</v>
      </c>
      <c r="Q119" s="21" t="s">
        <v>3086</v>
      </c>
      <c r="T119" s="21">
        <v>-20</v>
      </c>
      <c r="U119" s="21" t="s">
        <v>1218</v>
      </c>
      <c r="V119" s="9" t="s">
        <v>1247</v>
      </c>
      <c r="W119" s="21">
        <v>56</v>
      </c>
      <c r="X119" s="9" t="s">
        <v>3088</v>
      </c>
      <c r="Y119" t="s">
        <v>3099</v>
      </c>
      <c r="Z119" s="22">
        <v>8</v>
      </c>
      <c r="AD119" s="22" t="s">
        <v>1165</v>
      </c>
      <c r="AF119" s="24" t="s">
        <v>153</v>
      </c>
      <c r="AG119" t="s">
        <v>1160</v>
      </c>
      <c r="AH119">
        <f t="shared" si="1"/>
        <v>4320</v>
      </c>
      <c r="AI119" s="21" t="s">
        <v>153</v>
      </c>
      <c r="AJ119" s="21" t="s">
        <v>1278</v>
      </c>
      <c r="AK119" s="21">
        <v>44</v>
      </c>
      <c r="AL119" s="21" t="s">
        <v>1321</v>
      </c>
      <c r="AM119" s="21"/>
      <c r="AN119" s="21">
        <v>3</v>
      </c>
      <c r="AO119" s="21">
        <v>50</v>
      </c>
      <c r="AP119" s="21">
        <v>30</v>
      </c>
      <c r="AQ119" s="22" t="s">
        <v>3016</v>
      </c>
      <c r="AR119" s="21" t="s">
        <v>1298</v>
      </c>
      <c r="AS119" t="s">
        <v>3085</v>
      </c>
    </row>
    <row r="120" spans="1:45" x14ac:dyDescent="0.2">
      <c r="A120" s="21" t="s">
        <v>1685</v>
      </c>
      <c r="B120" s="21" t="s">
        <v>1146</v>
      </c>
      <c r="C120" s="21" t="s">
        <v>1149</v>
      </c>
      <c r="D120" s="21" t="s">
        <v>420</v>
      </c>
      <c r="E120" s="21" t="s">
        <v>2027</v>
      </c>
      <c r="G120" s="21" t="s">
        <v>153</v>
      </c>
      <c r="H120" s="21" t="s">
        <v>1165</v>
      </c>
      <c r="I120" s="21" t="s">
        <v>3095</v>
      </c>
      <c r="J120" s="21">
        <v>49.466666666666598</v>
      </c>
      <c r="K120">
        <v>-124.8</v>
      </c>
      <c r="L120">
        <v>40</v>
      </c>
      <c r="M120" s="21" t="s">
        <v>3034</v>
      </c>
      <c r="O120" s="21">
        <v>1981</v>
      </c>
      <c r="Q120" s="21" t="s">
        <v>3086</v>
      </c>
      <c r="T120" s="21">
        <v>-20</v>
      </c>
      <c r="U120" s="21" t="s">
        <v>1218</v>
      </c>
      <c r="V120" s="9" t="s">
        <v>1247</v>
      </c>
      <c r="W120" s="21">
        <v>84</v>
      </c>
      <c r="X120" s="9" t="s">
        <v>3088</v>
      </c>
      <c r="Y120" t="s">
        <v>3099</v>
      </c>
      <c r="Z120" s="22">
        <v>8</v>
      </c>
      <c r="AD120" s="22" t="s">
        <v>1165</v>
      </c>
      <c r="AF120" s="24" t="s">
        <v>153</v>
      </c>
      <c r="AG120" t="s">
        <v>1160</v>
      </c>
      <c r="AH120">
        <f t="shared" si="1"/>
        <v>4320</v>
      </c>
      <c r="AI120" s="21" t="s">
        <v>153</v>
      </c>
      <c r="AJ120" s="21" t="s">
        <v>1148</v>
      </c>
      <c r="AK120" s="21">
        <v>85</v>
      </c>
      <c r="AL120" s="21" t="s">
        <v>1321</v>
      </c>
      <c r="AM120" s="21"/>
      <c r="AN120" s="21">
        <v>3</v>
      </c>
      <c r="AO120" s="21">
        <v>50</v>
      </c>
      <c r="AP120" s="21">
        <v>30</v>
      </c>
      <c r="AQ120" s="22" t="s">
        <v>3016</v>
      </c>
      <c r="AR120" s="21" t="s">
        <v>1298</v>
      </c>
      <c r="AS120" t="s">
        <v>3085</v>
      </c>
    </row>
    <row r="121" spans="1:45" x14ac:dyDescent="0.2">
      <c r="A121" s="21" t="s">
        <v>1685</v>
      </c>
      <c r="B121" s="21" t="s">
        <v>1146</v>
      </c>
      <c r="C121" s="21" t="s">
        <v>1149</v>
      </c>
      <c r="D121" s="21" t="s">
        <v>420</v>
      </c>
      <c r="E121" s="21" t="s">
        <v>2027</v>
      </c>
      <c r="G121" s="21" t="s">
        <v>153</v>
      </c>
      <c r="H121" s="21" t="s">
        <v>1165</v>
      </c>
      <c r="I121" s="21" t="s">
        <v>3095</v>
      </c>
      <c r="J121" s="21">
        <v>49.466666666666598</v>
      </c>
      <c r="K121">
        <v>-124.8</v>
      </c>
      <c r="L121">
        <v>40</v>
      </c>
      <c r="M121" s="21" t="s">
        <v>3034</v>
      </c>
      <c r="O121" s="21">
        <v>1981</v>
      </c>
      <c r="Q121" s="21" t="s">
        <v>3086</v>
      </c>
      <c r="T121" s="21">
        <v>-20</v>
      </c>
      <c r="U121" s="21" t="s">
        <v>1218</v>
      </c>
      <c r="V121" s="9" t="s">
        <v>1247</v>
      </c>
      <c r="W121" s="21">
        <v>84</v>
      </c>
      <c r="X121" s="9" t="s">
        <v>3088</v>
      </c>
      <c r="Y121" t="s">
        <v>3099</v>
      </c>
      <c r="Z121" s="22">
        <v>8</v>
      </c>
      <c r="AD121" s="22" t="s">
        <v>1165</v>
      </c>
      <c r="AF121" s="24" t="s">
        <v>153</v>
      </c>
      <c r="AG121" t="s">
        <v>1160</v>
      </c>
      <c r="AH121">
        <f t="shared" si="1"/>
        <v>4320</v>
      </c>
      <c r="AI121" s="21" t="s">
        <v>153</v>
      </c>
      <c r="AJ121" s="21" t="s">
        <v>1278</v>
      </c>
      <c r="AK121" s="21">
        <v>56</v>
      </c>
      <c r="AL121" s="21" t="s">
        <v>1321</v>
      </c>
      <c r="AM121" s="21"/>
      <c r="AN121" s="21">
        <v>3</v>
      </c>
      <c r="AO121" s="21">
        <v>50</v>
      </c>
      <c r="AP121" s="21">
        <v>30</v>
      </c>
      <c r="AQ121" s="22" t="s">
        <v>3016</v>
      </c>
      <c r="AR121" s="21" t="s">
        <v>1298</v>
      </c>
      <c r="AS121" t="s">
        <v>3085</v>
      </c>
    </row>
    <row r="122" spans="1:45" x14ac:dyDescent="0.2">
      <c r="A122" s="21" t="s">
        <v>1685</v>
      </c>
      <c r="B122" s="21" t="s">
        <v>1146</v>
      </c>
      <c r="C122" s="21" t="s">
        <v>1149</v>
      </c>
      <c r="D122" s="21" t="s">
        <v>420</v>
      </c>
      <c r="E122" s="21" t="s">
        <v>2027</v>
      </c>
      <c r="G122" s="21" t="s">
        <v>153</v>
      </c>
      <c r="H122" s="21" t="s">
        <v>1165</v>
      </c>
      <c r="I122" s="21" t="s">
        <v>3095</v>
      </c>
      <c r="J122" s="21">
        <v>49.466666666666598</v>
      </c>
      <c r="K122">
        <v>-124.8</v>
      </c>
      <c r="L122">
        <v>40</v>
      </c>
      <c r="M122" s="21" t="s">
        <v>3034</v>
      </c>
      <c r="O122" s="21">
        <v>1981</v>
      </c>
      <c r="Q122" s="21" t="s">
        <v>3086</v>
      </c>
      <c r="T122" s="21">
        <v>-20</v>
      </c>
      <c r="U122" s="21" t="s">
        <v>1218</v>
      </c>
      <c r="V122" s="9" t="s">
        <v>1247</v>
      </c>
      <c r="W122" s="21">
        <v>28</v>
      </c>
      <c r="X122" s="9" t="s">
        <v>3088</v>
      </c>
      <c r="Y122" t="s">
        <v>3100</v>
      </c>
      <c r="Z122" s="22">
        <v>8</v>
      </c>
      <c r="AD122" s="22" t="s">
        <v>1165</v>
      </c>
      <c r="AF122" s="24" t="s">
        <v>153</v>
      </c>
      <c r="AG122" t="s">
        <v>1160</v>
      </c>
      <c r="AH122">
        <f t="shared" si="1"/>
        <v>4320</v>
      </c>
      <c r="AI122" s="21" t="s">
        <v>153</v>
      </c>
      <c r="AJ122" s="21" t="s">
        <v>1148</v>
      </c>
      <c r="AK122" s="21">
        <v>60</v>
      </c>
      <c r="AL122" s="21" t="s">
        <v>1321</v>
      </c>
      <c r="AM122" s="21"/>
      <c r="AN122" s="21">
        <v>3</v>
      </c>
      <c r="AO122" s="21">
        <v>50</v>
      </c>
      <c r="AP122" s="21">
        <v>30</v>
      </c>
      <c r="AQ122" s="22" t="s">
        <v>3016</v>
      </c>
      <c r="AR122" s="21" t="s">
        <v>1298</v>
      </c>
      <c r="AS122" t="s">
        <v>3085</v>
      </c>
    </row>
    <row r="123" spans="1:45" x14ac:dyDescent="0.2">
      <c r="A123" s="21" t="s">
        <v>1685</v>
      </c>
      <c r="B123" s="21" t="s">
        <v>1146</v>
      </c>
      <c r="C123" s="21" t="s">
        <v>1149</v>
      </c>
      <c r="D123" s="21" t="s">
        <v>420</v>
      </c>
      <c r="E123" s="21" t="s">
        <v>2027</v>
      </c>
      <c r="G123" s="21" t="s">
        <v>153</v>
      </c>
      <c r="H123" s="21" t="s">
        <v>1165</v>
      </c>
      <c r="I123" s="21" t="s">
        <v>3095</v>
      </c>
      <c r="J123" s="21">
        <v>49.466666666666598</v>
      </c>
      <c r="K123">
        <v>-124.8</v>
      </c>
      <c r="L123">
        <v>40</v>
      </c>
      <c r="M123" s="21" t="s">
        <v>3034</v>
      </c>
      <c r="O123" s="21">
        <v>1981</v>
      </c>
      <c r="Q123" s="21" t="s">
        <v>3086</v>
      </c>
      <c r="T123" s="21">
        <v>-20</v>
      </c>
      <c r="U123" s="21" t="s">
        <v>1218</v>
      </c>
      <c r="V123" s="9" t="s">
        <v>1247</v>
      </c>
      <c r="W123" s="21">
        <v>28</v>
      </c>
      <c r="X123" s="9" t="s">
        <v>3088</v>
      </c>
      <c r="Y123" t="s">
        <v>3100</v>
      </c>
      <c r="Z123" s="22">
        <v>8</v>
      </c>
      <c r="AD123" s="22" t="s">
        <v>1165</v>
      </c>
      <c r="AF123" s="24" t="s">
        <v>153</v>
      </c>
      <c r="AG123" t="s">
        <v>1160</v>
      </c>
      <c r="AH123">
        <f t="shared" si="1"/>
        <v>4320</v>
      </c>
      <c r="AI123" s="21" t="s">
        <v>153</v>
      </c>
      <c r="AJ123" s="21" t="s">
        <v>1278</v>
      </c>
      <c r="AK123" s="21">
        <v>21</v>
      </c>
      <c r="AL123" s="21" t="s">
        <v>1321</v>
      </c>
      <c r="AM123" s="21"/>
      <c r="AN123" s="21">
        <v>3</v>
      </c>
      <c r="AO123" s="21">
        <v>50</v>
      </c>
      <c r="AP123" s="21">
        <v>30</v>
      </c>
      <c r="AQ123" s="22" t="s">
        <v>3016</v>
      </c>
      <c r="AR123" s="21" t="s">
        <v>1298</v>
      </c>
      <c r="AS123" t="s">
        <v>3085</v>
      </c>
    </row>
    <row r="124" spans="1:45" x14ac:dyDescent="0.2">
      <c r="A124" s="21" t="s">
        <v>1685</v>
      </c>
      <c r="B124" s="21" t="s">
        <v>1146</v>
      </c>
      <c r="C124" s="21" t="s">
        <v>1149</v>
      </c>
      <c r="D124" s="21" t="s">
        <v>420</v>
      </c>
      <c r="E124" s="21" t="s">
        <v>2027</v>
      </c>
      <c r="G124" s="21" t="s">
        <v>153</v>
      </c>
      <c r="H124" s="21" t="s">
        <v>1165</v>
      </c>
      <c r="I124" s="21" t="s">
        <v>3095</v>
      </c>
      <c r="J124" s="21">
        <v>49.466666666666598</v>
      </c>
      <c r="K124">
        <v>-124.8</v>
      </c>
      <c r="L124">
        <v>40</v>
      </c>
      <c r="M124" s="21" t="s">
        <v>3034</v>
      </c>
      <c r="O124" s="21">
        <v>1981</v>
      </c>
      <c r="Q124" s="21" t="s">
        <v>3086</v>
      </c>
      <c r="T124" s="21">
        <v>-20</v>
      </c>
      <c r="U124" s="21" t="s">
        <v>1218</v>
      </c>
      <c r="V124" s="9" t="s">
        <v>1247</v>
      </c>
      <c r="W124" s="21">
        <v>56</v>
      </c>
      <c r="X124" s="9" t="s">
        <v>3088</v>
      </c>
      <c r="Y124" t="s">
        <v>3100</v>
      </c>
      <c r="Z124" s="22">
        <v>8</v>
      </c>
      <c r="AD124" s="22" t="s">
        <v>1165</v>
      </c>
      <c r="AF124" s="24" t="s">
        <v>153</v>
      </c>
      <c r="AG124" t="s">
        <v>1160</v>
      </c>
      <c r="AH124">
        <f t="shared" si="1"/>
        <v>4320</v>
      </c>
      <c r="AI124" s="21" t="s">
        <v>153</v>
      </c>
      <c r="AJ124" s="21" t="s">
        <v>1148</v>
      </c>
      <c r="AK124" s="21">
        <v>78</v>
      </c>
      <c r="AL124" s="21" t="s">
        <v>1321</v>
      </c>
      <c r="AM124" s="21"/>
      <c r="AN124" s="21">
        <v>3</v>
      </c>
      <c r="AO124" s="21">
        <v>50</v>
      </c>
      <c r="AP124" s="21">
        <v>30</v>
      </c>
      <c r="AQ124" s="22" t="s">
        <v>3016</v>
      </c>
      <c r="AR124" s="21" t="s">
        <v>1298</v>
      </c>
      <c r="AS124" t="s">
        <v>3085</v>
      </c>
    </row>
    <row r="125" spans="1:45" x14ac:dyDescent="0.2">
      <c r="A125" s="21" t="s">
        <v>1685</v>
      </c>
      <c r="B125" s="21" t="s">
        <v>1146</v>
      </c>
      <c r="C125" s="21" t="s">
        <v>1149</v>
      </c>
      <c r="D125" s="21" t="s">
        <v>420</v>
      </c>
      <c r="E125" s="21" t="s">
        <v>2027</v>
      </c>
      <c r="G125" s="21" t="s">
        <v>153</v>
      </c>
      <c r="H125" s="21" t="s">
        <v>1165</v>
      </c>
      <c r="I125" s="21" t="s">
        <v>3095</v>
      </c>
      <c r="J125" s="21">
        <v>49.466666666666598</v>
      </c>
      <c r="K125">
        <v>-124.8</v>
      </c>
      <c r="L125">
        <v>40</v>
      </c>
      <c r="M125" s="21" t="s">
        <v>3034</v>
      </c>
      <c r="O125" s="21">
        <v>1981</v>
      </c>
      <c r="Q125" s="21" t="s">
        <v>3086</v>
      </c>
      <c r="T125" s="21">
        <v>-20</v>
      </c>
      <c r="U125" s="21" t="s">
        <v>1218</v>
      </c>
      <c r="V125" s="9" t="s">
        <v>1247</v>
      </c>
      <c r="W125" s="21">
        <v>56</v>
      </c>
      <c r="X125" s="9" t="s">
        <v>3088</v>
      </c>
      <c r="Y125" t="s">
        <v>3100</v>
      </c>
      <c r="Z125" s="22">
        <v>8</v>
      </c>
      <c r="AD125" s="22" t="s">
        <v>1165</v>
      </c>
      <c r="AF125" s="24" t="s">
        <v>153</v>
      </c>
      <c r="AG125" t="s">
        <v>1160</v>
      </c>
      <c r="AH125">
        <f t="shared" si="1"/>
        <v>4320</v>
      </c>
      <c r="AI125" s="21" t="s">
        <v>153</v>
      </c>
      <c r="AJ125" s="21" t="s">
        <v>1278</v>
      </c>
      <c r="AK125" s="21">
        <v>35</v>
      </c>
      <c r="AL125" s="21" t="s">
        <v>1321</v>
      </c>
      <c r="AM125" s="21"/>
      <c r="AN125" s="21">
        <v>3</v>
      </c>
      <c r="AO125" s="21">
        <v>50</v>
      </c>
      <c r="AP125" s="21">
        <v>30</v>
      </c>
      <c r="AQ125" s="22" t="s">
        <v>3016</v>
      </c>
      <c r="AR125" s="21" t="s">
        <v>1298</v>
      </c>
      <c r="AS125" t="s">
        <v>3085</v>
      </c>
    </row>
    <row r="126" spans="1:45" x14ac:dyDescent="0.2">
      <c r="A126" s="21" t="s">
        <v>1685</v>
      </c>
      <c r="B126" s="21" t="s">
        <v>1146</v>
      </c>
      <c r="C126" s="21" t="s">
        <v>1149</v>
      </c>
      <c r="D126" s="21" t="s">
        <v>420</v>
      </c>
      <c r="E126" s="21" t="s">
        <v>2027</v>
      </c>
      <c r="G126" s="21" t="s">
        <v>153</v>
      </c>
      <c r="H126" s="21" t="s">
        <v>1165</v>
      </c>
      <c r="I126" s="21" t="s">
        <v>3095</v>
      </c>
      <c r="J126" s="21">
        <v>49.466666666666598</v>
      </c>
      <c r="K126">
        <v>-124.8</v>
      </c>
      <c r="L126">
        <v>40</v>
      </c>
      <c r="M126" s="21" t="s">
        <v>3034</v>
      </c>
      <c r="O126" s="21">
        <v>1981</v>
      </c>
      <c r="Q126" s="21" t="s">
        <v>3086</v>
      </c>
      <c r="T126" s="21">
        <v>-20</v>
      </c>
      <c r="U126" s="21" t="s">
        <v>1218</v>
      </c>
      <c r="V126" s="9" t="s">
        <v>1247</v>
      </c>
      <c r="W126" s="21">
        <v>84</v>
      </c>
      <c r="X126" s="9" t="s">
        <v>3088</v>
      </c>
      <c r="Y126" t="s">
        <v>3100</v>
      </c>
      <c r="Z126" s="22">
        <v>8</v>
      </c>
      <c r="AD126" s="22" t="s">
        <v>1165</v>
      </c>
      <c r="AF126" s="24" t="s">
        <v>153</v>
      </c>
      <c r="AG126" t="s">
        <v>1160</v>
      </c>
      <c r="AH126">
        <f t="shared" si="1"/>
        <v>4320</v>
      </c>
      <c r="AI126" s="21" t="s">
        <v>153</v>
      </c>
      <c r="AJ126" s="21" t="s">
        <v>1148</v>
      </c>
      <c r="AK126" s="21">
        <v>79</v>
      </c>
      <c r="AL126" s="21" t="s">
        <v>1321</v>
      </c>
      <c r="AM126" s="21"/>
      <c r="AN126" s="21">
        <v>3</v>
      </c>
      <c r="AO126" s="21">
        <v>50</v>
      </c>
      <c r="AP126" s="21">
        <v>30</v>
      </c>
      <c r="AQ126" s="22" t="s">
        <v>3016</v>
      </c>
      <c r="AR126" s="21" t="s">
        <v>1298</v>
      </c>
      <c r="AS126" t="s">
        <v>3085</v>
      </c>
    </row>
    <row r="127" spans="1:45" x14ac:dyDescent="0.2">
      <c r="A127" s="21" t="s">
        <v>1685</v>
      </c>
      <c r="B127" s="21" t="s">
        <v>1146</v>
      </c>
      <c r="C127" s="21" t="s">
        <v>1149</v>
      </c>
      <c r="D127" s="21" t="s">
        <v>420</v>
      </c>
      <c r="E127" s="21" t="s">
        <v>2027</v>
      </c>
      <c r="G127" s="21" t="s">
        <v>153</v>
      </c>
      <c r="H127" s="21" t="s">
        <v>1165</v>
      </c>
      <c r="I127" s="21" t="s">
        <v>3095</v>
      </c>
      <c r="J127" s="21">
        <v>49.466666666666598</v>
      </c>
      <c r="K127">
        <v>-124.8</v>
      </c>
      <c r="L127">
        <v>40</v>
      </c>
      <c r="M127" s="21" t="s">
        <v>3034</v>
      </c>
      <c r="O127" s="21">
        <v>1981</v>
      </c>
      <c r="Q127" s="21" t="s">
        <v>3086</v>
      </c>
      <c r="T127" s="21">
        <v>-20</v>
      </c>
      <c r="U127" s="21" t="s">
        <v>1218</v>
      </c>
      <c r="V127" s="9" t="s">
        <v>1247</v>
      </c>
      <c r="W127" s="21">
        <v>84</v>
      </c>
      <c r="X127" s="9" t="s">
        <v>3088</v>
      </c>
      <c r="Y127" t="s">
        <v>3100</v>
      </c>
      <c r="Z127" s="22">
        <v>8</v>
      </c>
      <c r="AD127" s="22" t="s">
        <v>1165</v>
      </c>
      <c r="AF127" s="24" t="s">
        <v>153</v>
      </c>
      <c r="AG127" t="s">
        <v>1160</v>
      </c>
      <c r="AH127">
        <f t="shared" si="1"/>
        <v>4320</v>
      </c>
      <c r="AI127" s="21" t="s">
        <v>153</v>
      </c>
      <c r="AJ127" s="21" t="s">
        <v>1278</v>
      </c>
      <c r="AK127" s="21">
        <v>45</v>
      </c>
      <c r="AL127" s="21" t="s">
        <v>1321</v>
      </c>
      <c r="AM127" s="21"/>
      <c r="AN127" s="21">
        <v>3</v>
      </c>
      <c r="AO127" s="21">
        <v>50</v>
      </c>
      <c r="AP127" s="21">
        <v>30</v>
      </c>
      <c r="AQ127" s="22" t="s">
        <v>3016</v>
      </c>
      <c r="AR127" s="21" t="s">
        <v>1298</v>
      </c>
      <c r="AS127" t="s">
        <v>3085</v>
      </c>
    </row>
    <row r="128" spans="1:45" x14ac:dyDescent="0.2">
      <c r="A128" s="21" t="s">
        <v>1685</v>
      </c>
      <c r="B128" s="21" t="s">
        <v>1146</v>
      </c>
      <c r="C128" s="21" t="s">
        <v>1149</v>
      </c>
      <c r="D128" s="21" t="s">
        <v>420</v>
      </c>
      <c r="E128" s="21" t="s">
        <v>2027</v>
      </c>
      <c r="G128" s="21" t="s">
        <v>153</v>
      </c>
      <c r="H128" s="21" t="s">
        <v>1165</v>
      </c>
      <c r="I128" s="21" t="s">
        <v>3095</v>
      </c>
      <c r="J128" s="21">
        <v>49.466666666666598</v>
      </c>
      <c r="K128">
        <v>-124.8</v>
      </c>
      <c r="L128">
        <v>40</v>
      </c>
      <c r="M128" s="21" t="s">
        <v>3034</v>
      </c>
      <c r="O128" s="21">
        <v>1981</v>
      </c>
      <c r="Q128" s="21" t="s">
        <v>3086</v>
      </c>
      <c r="T128" s="21">
        <v>-20</v>
      </c>
      <c r="U128" s="21" t="s">
        <v>1218</v>
      </c>
      <c r="V128" s="9" t="s">
        <v>1247</v>
      </c>
      <c r="W128" s="21">
        <v>28</v>
      </c>
      <c r="X128" s="9" t="s">
        <v>3088</v>
      </c>
      <c r="Y128" t="s">
        <v>3101</v>
      </c>
      <c r="Z128" s="22">
        <v>8</v>
      </c>
      <c r="AD128" s="22" t="s">
        <v>1165</v>
      </c>
      <c r="AF128" s="24" t="s">
        <v>153</v>
      </c>
      <c r="AG128" t="s">
        <v>1160</v>
      </c>
      <c r="AH128">
        <f t="shared" si="1"/>
        <v>4320</v>
      </c>
      <c r="AI128" s="21" t="s">
        <v>153</v>
      </c>
      <c r="AJ128" s="21" t="s">
        <v>1148</v>
      </c>
      <c r="AK128" s="21">
        <v>77</v>
      </c>
      <c r="AL128" s="21" t="s">
        <v>1321</v>
      </c>
      <c r="AM128" s="21"/>
      <c r="AN128" s="21">
        <v>3</v>
      </c>
      <c r="AO128" s="21">
        <v>50</v>
      </c>
      <c r="AP128" s="21">
        <v>30</v>
      </c>
      <c r="AQ128" s="22" t="s">
        <v>3016</v>
      </c>
      <c r="AR128" s="21" t="s">
        <v>1298</v>
      </c>
      <c r="AS128" t="s">
        <v>3085</v>
      </c>
    </row>
    <row r="129" spans="1:45" x14ac:dyDescent="0.2">
      <c r="A129" s="21" t="s">
        <v>1685</v>
      </c>
      <c r="B129" s="21" t="s">
        <v>1146</v>
      </c>
      <c r="C129" s="21" t="s">
        <v>1149</v>
      </c>
      <c r="D129" s="21" t="s">
        <v>420</v>
      </c>
      <c r="E129" s="21" t="s">
        <v>2027</v>
      </c>
      <c r="G129" s="21" t="s">
        <v>153</v>
      </c>
      <c r="H129" s="21" t="s">
        <v>1165</v>
      </c>
      <c r="I129" s="21" t="s">
        <v>3095</v>
      </c>
      <c r="J129" s="21">
        <v>49.466666666666598</v>
      </c>
      <c r="K129">
        <v>-124.8</v>
      </c>
      <c r="L129">
        <v>40</v>
      </c>
      <c r="M129" s="21" t="s">
        <v>3034</v>
      </c>
      <c r="O129" s="21">
        <v>1981</v>
      </c>
      <c r="Q129" s="21" t="s">
        <v>3086</v>
      </c>
      <c r="T129" s="21">
        <v>-20</v>
      </c>
      <c r="U129" s="21" t="s">
        <v>1218</v>
      </c>
      <c r="V129" s="9" t="s">
        <v>1247</v>
      </c>
      <c r="W129" s="21">
        <v>28</v>
      </c>
      <c r="X129" s="9" t="s">
        <v>3088</v>
      </c>
      <c r="Y129" t="s">
        <v>3101</v>
      </c>
      <c r="Z129" s="22">
        <v>8</v>
      </c>
      <c r="AD129" s="22" t="s">
        <v>1165</v>
      </c>
      <c r="AF129" s="24" t="s">
        <v>153</v>
      </c>
      <c r="AG129" t="s">
        <v>1160</v>
      </c>
      <c r="AH129">
        <f t="shared" si="1"/>
        <v>4320</v>
      </c>
      <c r="AI129" s="21" t="s">
        <v>153</v>
      </c>
      <c r="AJ129" s="21" t="s">
        <v>1278</v>
      </c>
      <c r="AK129" s="21">
        <v>25</v>
      </c>
      <c r="AL129" s="21" t="s">
        <v>1321</v>
      </c>
      <c r="AM129" s="21"/>
      <c r="AN129" s="21">
        <v>3</v>
      </c>
      <c r="AO129" s="21">
        <v>50</v>
      </c>
      <c r="AP129" s="21">
        <v>30</v>
      </c>
      <c r="AQ129" s="22" t="s">
        <v>3016</v>
      </c>
      <c r="AR129" s="21" t="s">
        <v>1298</v>
      </c>
      <c r="AS129" t="s">
        <v>3085</v>
      </c>
    </row>
    <row r="130" spans="1:45" x14ac:dyDescent="0.2">
      <c r="A130" s="21" t="s">
        <v>1685</v>
      </c>
      <c r="B130" s="21" t="s">
        <v>1146</v>
      </c>
      <c r="C130" s="21" t="s">
        <v>1149</v>
      </c>
      <c r="D130" s="21" t="s">
        <v>420</v>
      </c>
      <c r="E130" s="21" t="s">
        <v>2027</v>
      </c>
      <c r="G130" s="21" t="s">
        <v>153</v>
      </c>
      <c r="H130" s="21" t="s">
        <v>1165</v>
      </c>
      <c r="I130" s="21" t="s">
        <v>3095</v>
      </c>
      <c r="J130" s="21">
        <v>49.466666666666598</v>
      </c>
      <c r="K130">
        <v>-124.8</v>
      </c>
      <c r="L130">
        <v>40</v>
      </c>
      <c r="M130" s="21" t="s">
        <v>3034</v>
      </c>
      <c r="O130" s="21">
        <v>1981</v>
      </c>
      <c r="Q130" s="21" t="s">
        <v>3086</v>
      </c>
      <c r="T130" s="21">
        <v>-20</v>
      </c>
      <c r="U130" s="21" t="s">
        <v>1218</v>
      </c>
      <c r="V130" s="9" t="s">
        <v>1247</v>
      </c>
      <c r="W130" s="21">
        <v>56</v>
      </c>
      <c r="X130" s="9" t="s">
        <v>3088</v>
      </c>
      <c r="Y130" t="s">
        <v>3101</v>
      </c>
      <c r="Z130" s="22">
        <v>8</v>
      </c>
      <c r="AD130" s="22" t="s">
        <v>1165</v>
      </c>
      <c r="AF130" s="24" t="s">
        <v>153</v>
      </c>
      <c r="AG130" t="s">
        <v>1160</v>
      </c>
      <c r="AH130">
        <f t="shared" ref="AH130:AH193" si="2">24*60*3</f>
        <v>4320</v>
      </c>
      <c r="AI130" s="21" t="s">
        <v>153</v>
      </c>
      <c r="AJ130" s="21" t="s">
        <v>1148</v>
      </c>
      <c r="AK130" s="21">
        <v>84</v>
      </c>
      <c r="AL130" s="21" t="s">
        <v>1321</v>
      </c>
      <c r="AM130" s="21"/>
      <c r="AN130" s="21">
        <v>3</v>
      </c>
      <c r="AO130" s="21">
        <v>50</v>
      </c>
      <c r="AP130" s="21">
        <v>30</v>
      </c>
      <c r="AQ130" s="22" t="s">
        <v>3016</v>
      </c>
      <c r="AR130" s="21" t="s">
        <v>1298</v>
      </c>
      <c r="AS130" t="s">
        <v>3085</v>
      </c>
    </row>
    <row r="131" spans="1:45" x14ac:dyDescent="0.2">
      <c r="A131" s="21" t="s">
        <v>1685</v>
      </c>
      <c r="B131" s="21" t="s">
        <v>1146</v>
      </c>
      <c r="C131" s="21" t="s">
        <v>1149</v>
      </c>
      <c r="D131" s="21" t="s">
        <v>420</v>
      </c>
      <c r="E131" s="21" t="s">
        <v>2027</v>
      </c>
      <c r="G131" s="21" t="s">
        <v>153</v>
      </c>
      <c r="H131" s="21" t="s">
        <v>1165</v>
      </c>
      <c r="I131" s="21" t="s">
        <v>3095</v>
      </c>
      <c r="J131" s="21">
        <v>49.466666666666598</v>
      </c>
      <c r="K131">
        <v>-124.8</v>
      </c>
      <c r="L131">
        <v>40</v>
      </c>
      <c r="M131" s="21" t="s">
        <v>3034</v>
      </c>
      <c r="O131" s="21">
        <v>1981</v>
      </c>
      <c r="Q131" s="21" t="s">
        <v>3086</v>
      </c>
      <c r="T131" s="21">
        <v>-20</v>
      </c>
      <c r="U131" s="21" t="s">
        <v>1218</v>
      </c>
      <c r="V131" s="9" t="s">
        <v>1247</v>
      </c>
      <c r="W131" s="21">
        <v>56</v>
      </c>
      <c r="X131" s="9" t="s">
        <v>3088</v>
      </c>
      <c r="Y131" t="s">
        <v>3101</v>
      </c>
      <c r="Z131" s="22">
        <v>8</v>
      </c>
      <c r="AD131" s="22" t="s">
        <v>1165</v>
      </c>
      <c r="AF131" s="24" t="s">
        <v>153</v>
      </c>
      <c r="AG131" t="s">
        <v>1160</v>
      </c>
      <c r="AH131">
        <f t="shared" si="2"/>
        <v>4320</v>
      </c>
      <c r="AI131" s="21" t="s">
        <v>153</v>
      </c>
      <c r="AJ131" s="21" t="s">
        <v>1278</v>
      </c>
      <c r="AK131" s="21">
        <v>47</v>
      </c>
      <c r="AL131" s="21" t="s">
        <v>1321</v>
      </c>
      <c r="AM131" s="21"/>
      <c r="AN131" s="21">
        <v>3</v>
      </c>
      <c r="AO131" s="21">
        <v>50</v>
      </c>
      <c r="AP131" s="21">
        <v>30</v>
      </c>
      <c r="AQ131" s="22" t="s">
        <v>3016</v>
      </c>
      <c r="AR131" s="21" t="s">
        <v>1298</v>
      </c>
      <c r="AS131" t="s">
        <v>3085</v>
      </c>
    </row>
    <row r="132" spans="1:45" x14ac:dyDescent="0.2">
      <c r="A132" s="21" t="s">
        <v>1685</v>
      </c>
      <c r="B132" s="21" t="s">
        <v>1146</v>
      </c>
      <c r="C132" s="21" t="s">
        <v>1149</v>
      </c>
      <c r="D132" s="21" t="s">
        <v>420</v>
      </c>
      <c r="E132" s="21" t="s">
        <v>2027</v>
      </c>
      <c r="G132" s="21" t="s">
        <v>153</v>
      </c>
      <c r="H132" s="21" t="s">
        <v>1165</v>
      </c>
      <c r="I132" s="21" t="s">
        <v>3095</v>
      </c>
      <c r="J132" s="21">
        <v>49.466666666666598</v>
      </c>
      <c r="K132">
        <v>-124.8</v>
      </c>
      <c r="L132">
        <v>40</v>
      </c>
      <c r="M132" s="21" t="s">
        <v>3034</v>
      </c>
      <c r="O132" s="21">
        <v>1981</v>
      </c>
      <c r="Q132" s="21" t="s">
        <v>3086</v>
      </c>
      <c r="T132" s="21">
        <v>-20</v>
      </c>
      <c r="U132" s="21" t="s">
        <v>1218</v>
      </c>
      <c r="V132" s="9" t="s">
        <v>1247</v>
      </c>
      <c r="W132" s="21">
        <v>84</v>
      </c>
      <c r="X132" s="9" t="s">
        <v>3088</v>
      </c>
      <c r="Y132" t="s">
        <v>3101</v>
      </c>
      <c r="Z132" s="22">
        <v>8</v>
      </c>
      <c r="AD132" s="22" t="s">
        <v>1165</v>
      </c>
      <c r="AF132" s="24" t="s">
        <v>153</v>
      </c>
      <c r="AG132" t="s">
        <v>1160</v>
      </c>
      <c r="AH132">
        <f t="shared" si="2"/>
        <v>4320</v>
      </c>
      <c r="AI132" s="21" t="s">
        <v>153</v>
      </c>
      <c r="AJ132" s="21" t="s">
        <v>1148</v>
      </c>
      <c r="AK132" s="21">
        <v>85</v>
      </c>
      <c r="AL132" s="21" t="s">
        <v>1321</v>
      </c>
      <c r="AM132" s="21"/>
      <c r="AN132" s="21">
        <v>3</v>
      </c>
      <c r="AO132" s="21">
        <v>50</v>
      </c>
      <c r="AP132" s="21">
        <v>30</v>
      </c>
      <c r="AQ132" s="22" t="s">
        <v>3016</v>
      </c>
      <c r="AR132" s="21" t="s">
        <v>1298</v>
      </c>
      <c r="AS132" t="s">
        <v>3085</v>
      </c>
    </row>
    <row r="133" spans="1:45" x14ac:dyDescent="0.2">
      <c r="A133" s="21" t="s">
        <v>1685</v>
      </c>
      <c r="B133" s="21" t="s">
        <v>1146</v>
      </c>
      <c r="C133" s="21" t="s">
        <v>1149</v>
      </c>
      <c r="D133" s="21" t="s">
        <v>420</v>
      </c>
      <c r="E133" s="21" t="s">
        <v>2027</v>
      </c>
      <c r="G133" s="21" t="s">
        <v>153</v>
      </c>
      <c r="H133" s="21" t="s">
        <v>1165</v>
      </c>
      <c r="I133" s="21" t="s">
        <v>3095</v>
      </c>
      <c r="J133" s="21">
        <v>49.466666666666598</v>
      </c>
      <c r="K133">
        <v>-124.8</v>
      </c>
      <c r="L133">
        <v>40</v>
      </c>
      <c r="M133" s="21" t="s">
        <v>3034</v>
      </c>
      <c r="O133" s="21">
        <v>1981</v>
      </c>
      <c r="Q133" s="21" t="s">
        <v>3086</v>
      </c>
      <c r="T133" s="21">
        <v>-20</v>
      </c>
      <c r="U133" s="21" t="s">
        <v>1218</v>
      </c>
      <c r="V133" s="9" t="s">
        <v>1247</v>
      </c>
      <c r="W133" s="21">
        <v>84</v>
      </c>
      <c r="X133" s="9" t="s">
        <v>3088</v>
      </c>
      <c r="Y133" t="s">
        <v>3101</v>
      </c>
      <c r="Z133" s="22">
        <v>8</v>
      </c>
      <c r="AD133" s="22" t="s">
        <v>1165</v>
      </c>
      <c r="AF133" s="24" t="s">
        <v>153</v>
      </c>
      <c r="AG133" t="s">
        <v>1160</v>
      </c>
      <c r="AH133">
        <f t="shared" si="2"/>
        <v>4320</v>
      </c>
      <c r="AI133" s="21" t="s">
        <v>153</v>
      </c>
      <c r="AJ133" s="21" t="s">
        <v>1278</v>
      </c>
      <c r="AK133" s="21">
        <v>54</v>
      </c>
      <c r="AL133" s="21" t="s">
        <v>1321</v>
      </c>
      <c r="AM133" s="21"/>
      <c r="AN133" s="21">
        <v>3</v>
      </c>
      <c r="AO133" s="21">
        <v>50</v>
      </c>
      <c r="AP133" s="21">
        <v>30</v>
      </c>
      <c r="AQ133" s="22" t="s">
        <v>3016</v>
      </c>
      <c r="AR133" s="21" t="s">
        <v>1298</v>
      </c>
      <c r="AS133" t="s">
        <v>3085</v>
      </c>
    </row>
    <row r="134" spans="1:45" x14ac:dyDescent="0.2">
      <c r="A134" s="21" t="s">
        <v>1685</v>
      </c>
      <c r="B134" s="21" t="s">
        <v>1146</v>
      </c>
      <c r="C134" s="21" t="s">
        <v>1149</v>
      </c>
      <c r="D134" s="21" t="s">
        <v>420</v>
      </c>
      <c r="E134" s="21" t="s">
        <v>2027</v>
      </c>
      <c r="G134" s="21" t="s">
        <v>153</v>
      </c>
      <c r="H134" s="21" t="s">
        <v>1165</v>
      </c>
      <c r="I134" s="21" t="s">
        <v>3095</v>
      </c>
      <c r="J134" s="21">
        <v>49.466666666666598</v>
      </c>
      <c r="K134">
        <v>-124.8</v>
      </c>
      <c r="L134">
        <v>40</v>
      </c>
      <c r="M134" s="21" t="s">
        <v>3034</v>
      </c>
      <c r="O134" s="21">
        <v>1981</v>
      </c>
      <c r="Q134" s="21" t="s">
        <v>3086</v>
      </c>
      <c r="T134" s="21">
        <v>-20</v>
      </c>
      <c r="U134" s="21" t="s">
        <v>1218</v>
      </c>
      <c r="V134" s="9" t="s">
        <v>1247</v>
      </c>
      <c r="W134" s="21">
        <v>28</v>
      </c>
      <c r="X134" s="9" t="s">
        <v>3088</v>
      </c>
      <c r="Y134" t="s">
        <v>3102</v>
      </c>
      <c r="Z134" s="22">
        <v>8</v>
      </c>
      <c r="AD134" s="22" t="s">
        <v>1165</v>
      </c>
      <c r="AF134" s="24" t="s">
        <v>153</v>
      </c>
      <c r="AG134" t="s">
        <v>1160</v>
      </c>
      <c r="AH134">
        <f t="shared" si="2"/>
        <v>4320</v>
      </c>
      <c r="AI134" s="21" t="s">
        <v>153</v>
      </c>
      <c r="AJ134" s="21" t="s">
        <v>1148</v>
      </c>
      <c r="AK134" s="21">
        <v>74</v>
      </c>
      <c r="AL134" s="21" t="s">
        <v>1321</v>
      </c>
      <c r="AM134" s="21"/>
      <c r="AN134" s="21">
        <v>3</v>
      </c>
      <c r="AO134" s="21">
        <v>50</v>
      </c>
      <c r="AP134" s="21">
        <v>30</v>
      </c>
      <c r="AQ134" s="22" t="s">
        <v>3016</v>
      </c>
      <c r="AR134" s="21" t="s">
        <v>1298</v>
      </c>
      <c r="AS134" t="s">
        <v>3085</v>
      </c>
    </row>
    <row r="135" spans="1:45" x14ac:dyDescent="0.2">
      <c r="A135" s="21" t="s">
        <v>1685</v>
      </c>
      <c r="B135" s="21" t="s">
        <v>1146</v>
      </c>
      <c r="C135" s="21" t="s">
        <v>1149</v>
      </c>
      <c r="D135" s="21" t="s">
        <v>420</v>
      </c>
      <c r="E135" s="21" t="s">
        <v>2027</v>
      </c>
      <c r="G135" s="21" t="s">
        <v>153</v>
      </c>
      <c r="H135" s="21" t="s">
        <v>1165</v>
      </c>
      <c r="I135" s="21" t="s">
        <v>3095</v>
      </c>
      <c r="J135" s="21">
        <v>49.466666666666598</v>
      </c>
      <c r="K135">
        <v>-124.8</v>
      </c>
      <c r="L135">
        <v>40</v>
      </c>
      <c r="M135" s="21" t="s">
        <v>3034</v>
      </c>
      <c r="O135" s="21">
        <v>1981</v>
      </c>
      <c r="Q135" s="21" t="s">
        <v>3086</v>
      </c>
      <c r="T135" s="21">
        <v>-20</v>
      </c>
      <c r="U135" s="21" t="s">
        <v>1218</v>
      </c>
      <c r="V135" s="9" t="s">
        <v>1247</v>
      </c>
      <c r="W135" s="21">
        <v>28</v>
      </c>
      <c r="X135" s="9" t="s">
        <v>3088</v>
      </c>
      <c r="Y135" t="s">
        <v>3102</v>
      </c>
      <c r="Z135" s="22">
        <v>8</v>
      </c>
      <c r="AD135" s="22" t="s">
        <v>1165</v>
      </c>
      <c r="AF135" s="24" t="s">
        <v>153</v>
      </c>
      <c r="AG135" t="s">
        <v>1160</v>
      </c>
      <c r="AH135">
        <f t="shared" si="2"/>
        <v>4320</v>
      </c>
      <c r="AI135" s="21" t="s">
        <v>153</v>
      </c>
      <c r="AJ135" s="21" t="s">
        <v>1278</v>
      </c>
      <c r="AK135" s="21">
        <v>22</v>
      </c>
      <c r="AL135" s="21" t="s">
        <v>1321</v>
      </c>
      <c r="AM135" s="21"/>
      <c r="AN135" s="21">
        <v>3</v>
      </c>
      <c r="AO135" s="21">
        <v>50</v>
      </c>
      <c r="AP135" s="21">
        <v>30</v>
      </c>
      <c r="AQ135" s="22" t="s">
        <v>3016</v>
      </c>
      <c r="AR135" s="21" t="s">
        <v>1298</v>
      </c>
      <c r="AS135" t="s">
        <v>3085</v>
      </c>
    </row>
    <row r="136" spans="1:45" x14ac:dyDescent="0.2">
      <c r="A136" s="21" t="s">
        <v>1685</v>
      </c>
      <c r="B136" s="21" t="s">
        <v>1146</v>
      </c>
      <c r="C136" s="21" t="s">
        <v>1149</v>
      </c>
      <c r="D136" s="21" t="s">
        <v>420</v>
      </c>
      <c r="E136" s="21" t="s">
        <v>2027</v>
      </c>
      <c r="G136" s="21" t="s">
        <v>153</v>
      </c>
      <c r="H136" s="21" t="s">
        <v>1165</v>
      </c>
      <c r="I136" s="21" t="s">
        <v>3095</v>
      </c>
      <c r="J136" s="21">
        <v>49.466666666666598</v>
      </c>
      <c r="K136">
        <v>-124.8</v>
      </c>
      <c r="L136">
        <v>40</v>
      </c>
      <c r="M136" s="21" t="s">
        <v>3034</v>
      </c>
      <c r="O136" s="21">
        <v>1981</v>
      </c>
      <c r="Q136" s="21" t="s">
        <v>3086</v>
      </c>
      <c r="T136" s="21">
        <v>-20</v>
      </c>
      <c r="U136" s="21" t="s">
        <v>1218</v>
      </c>
      <c r="V136" s="9" t="s">
        <v>1247</v>
      </c>
      <c r="W136" s="21">
        <v>56</v>
      </c>
      <c r="X136" s="9" t="s">
        <v>3088</v>
      </c>
      <c r="Y136" t="s">
        <v>3102</v>
      </c>
      <c r="Z136" s="22">
        <v>8</v>
      </c>
      <c r="AD136" s="22" t="s">
        <v>1165</v>
      </c>
      <c r="AF136" s="24" t="s">
        <v>153</v>
      </c>
      <c r="AG136" t="s">
        <v>1160</v>
      </c>
      <c r="AH136">
        <f t="shared" si="2"/>
        <v>4320</v>
      </c>
      <c r="AI136" s="21" t="s">
        <v>153</v>
      </c>
      <c r="AJ136" s="21" t="s">
        <v>1148</v>
      </c>
      <c r="AK136" s="21">
        <v>81</v>
      </c>
      <c r="AL136" s="21" t="s">
        <v>1321</v>
      </c>
      <c r="AM136" s="21"/>
      <c r="AN136" s="21">
        <v>3</v>
      </c>
      <c r="AO136" s="21">
        <v>50</v>
      </c>
      <c r="AP136" s="21">
        <v>30</v>
      </c>
      <c r="AQ136" s="22" t="s">
        <v>3016</v>
      </c>
      <c r="AR136" s="21" t="s">
        <v>1298</v>
      </c>
      <c r="AS136" t="s">
        <v>3085</v>
      </c>
    </row>
    <row r="137" spans="1:45" x14ac:dyDescent="0.2">
      <c r="A137" s="21" t="s">
        <v>1685</v>
      </c>
      <c r="B137" s="21" t="s">
        <v>1146</v>
      </c>
      <c r="C137" s="21" t="s">
        <v>1149</v>
      </c>
      <c r="D137" s="21" t="s">
        <v>420</v>
      </c>
      <c r="E137" s="21" t="s">
        <v>2027</v>
      </c>
      <c r="G137" s="21" t="s">
        <v>153</v>
      </c>
      <c r="H137" s="21" t="s">
        <v>1165</v>
      </c>
      <c r="I137" s="21" t="s">
        <v>3095</v>
      </c>
      <c r="J137" s="21">
        <v>49.466666666666598</v>
      </c>
      <c r="K137">
        <v>-124.8</v>
      </c>
      <c r="L137">
        <v>40</v>
      </c>
      <c r="M137" s="21" t="s">
        <v>3034</v>
      </c>
      <c r="O137" s="21">
        <v>1981</v>
      </c>
      <c r="Q137" s="21" t="s">
        <v>3086</v>
      </c>
      <c r="T137" s="21">
        <v>-20</v>
      </c>
      <c r="U137" s="21" t="s">
        <v>1218</v>
      </c>
      <c r="V137" s="9" t="s">
        <v>1247</v>
      </c>
      <c r="W137" s="21">
        <v>56</v>
      </c>
      <c r="X137" s="9" t="s">
        <v>3088</v>
      </c>
      <c r="Y137" t="s">
        <v>3102</v>
      </c>
      <c r="Z137" s="22">
        <v>8</v>
      </c>
      <c r="AD137" s="22" t="s">
        <v>1165</v>
      </c>
      <c r="AF137" s="24" t="s">
        <v>153</v>
      </c>
      <c r="AG137" t="s">
        <v>1160</v>
      </c>
      <c r="AH137">
        <f t="shared" si="2"/>
        <v>4320</v>
      </c>
      <c r="AI137" s="21" t="s">
        <v>153</v>
      </c>
      <c r="AJ137" s="21" t="s">
        <v>1278</v>
      </c>
      <c r="AK137" s="21">
        <v>40</v>
      </c>
      <c r="AL137" s="21" t="s">
        <v>1321</v>
      </c>
      <c r="AM137" s="21"/>
      <c r="AN137" s="21">
        <v>3</v>
      </c>
      <c r="AO137" s="21">
        <v>50</v>
      </c>
      <c r="AP137" s="21">
        <v>30</v>
      </c>
      <c r="AQ137" s="22" t="s">
        <v>3016</v>
      </c>
      <c r="AR137" s="21" t="s">
        <v>1298</v>
      </c>
      <c r="AS137" t="s">
        <v>3085</v>
      </c>
    </row>
    <row r="138" spans="1:45" x14ac:dyDescent="0.2">
      <c r="A138" s="21" t="s">
        <v>1685</v>
      </c>
      <c r="B138" s="21" t="s">
        <v>1146</v>
      </c>
      <c r="C138" s="21" t="s">
        <v>1149</v>
      </c>
      <c r="D138" s="21" t="s">
        <v>420</v>
      </c>
      <c r="E138" s="21" t="s">
        <v>2027</v>
      </c>
      <c r="G138" s="21" t="s">
        <v>153</v>
      </c>
      <c r="H138" s="21" t="s">
        <v>1165</v>
      </c>
      <c r="I138" s="21" t="s">
        <v>3095</v>
      </c>
      <c r="J138" s="21">
        <v>49.466666666666598</v>
      </c>
      <c r="K138">
        <v>-124.8</v>
      </c>
      <c r="L138">
        <v>40</v>
      </c>
      <c r="M138" s="21" t="s">
        <v>3034</v>
      </c>
      <c r="O138" s="21">
        <v>1981</v>
      </c>
      <c r="Q138" s="21" t="s">
        <v>3086</v>
      </c>
      <c r="T138" s="21">
        <v>-20</v>
      </c>
      <c r="U138" s="21" t="s">
        <v>1218</v>
      </c>
      <c r="V138" s="9" t="s">
        <v>1247</v>
      </c>
      <c r="W138" s="21">
        <v>84</v>
      </c>
      <c r="X138" s="9" t="s">
        <v>3088</v>
      </c>
      <c r="Y138" t="s">
        <v>3102</v>
      </c>
      <c r="Z138" s="22">
        <v>8</v>
      </c>
      <c r="AD138" s="22" t="s">
        <v>1165</v>
      </c>
      <c r="AF138" s="24" t="s">
        <v>153</v>
      </c>
      <c r="AG138" t="s">
        <v>1160</v>
      </c>
      <c r="AH138">
        <f t="shared" si="2"/>
        <v>4320</v>
      </c>
      <c r="AI138" s="21" t="s">
        <v>153</v>
      </c>
      <c r="AJ138" s="21" t="s">
        <v>1148</v>
      </c>
      <c r="AK138" s="21">
        <v>69</v>
      </c>
      <c r="AL138" s="21" t="s">
        <v>1321</v>
      </c>
      <c r="AM138" s="21"/>
      <c r="AN138" s="21">
        <v>3</v>
      </c>
      <c r="AO138" s="21">
        <v>50</v>
      </c>
      <c r="AP138" s="21">
        <v>30</v>
      </c>
      <c r="AQ138" s="22" t="s">
        <v>3016</v>
      </c>
      <c r="AR138" s="21" t="s">
        <v>1298</v>
      </c>
      <c r="AS138" t="s">
        <v>3085</v>
      </c>
    </row>
    <row r="139" spans="1:45" x14ac:dyDescent="0.2">
      <c r="A139" s="21" t="s">
        <v>1685</v>
      </c>
      <c r="B139" s="21" t="s">
        <v>1146</v>
      </c>
      <c r="C139" s="21" t="s">
        <v>1149</v>
      </c>
      <c r="D139" s="21" t="s">
        <v>420</v>
      </c>
      <c r="E139" s="21" t="s">
        <v>2027</v>
      </c>
      <c r="G139" s="21" t="s">
        <v>153</v>
      </c>
      <c r="H139" s="21" t="s">
        <v>1165</v>
      </c>
      <c r="I139" s="21" t="s">
        <v>3095</v>
      </c>
      <c r="J139" s="21">
        <v>49.466666666666598</v>
      </c>
      <c r="K139">
        <v>-124.8</v>
      </c>
      <c r="L139">
        <v>40</v>
      </c>
      <c r="M139" s="21" t="s">
        <v>3034</v>
      </c>
      <c r="O139" s="21">
        <v>1981</v>
      </c>
      <c r="Q139" s="21" t="s">
        <v>3086</v>
      </c>
      <c r="T139" s="21">
        <v>-20</v>
      </c>
      <c r="U139" s="21" t="s">
        <v>1218</v>
      </c>
      <c r="V139" s="9" t="s">
        <v>1247</v>
      </c>
      <c r="W139" s="21">
        <v>84</v>
      </c>
      <c r="X139" s="9" t="s">
        <v>3088</v>
      </c>
      <c r="Y139" t="s">
        <v>3102</v>
      </c>
      <c r="Z139" s="22">
        <v>8</v>
      </c>
      <c r="AD139" s="22" t="s">
        <v>1165</v>
      </c>
      <c r="AF139" s="24" t="s">
        <v>153</v>
      </c>
      <c r="AG139" t="s">
        <v>1160</v>
      </c>
      <c r="AH139">
        <f t="shared" si="2"/>
        <v>4320</v>
      </c>
      <c r="AI139" s="21" t="s">
        <v>153</v>
      </c>
      <c r="AJ139" s="21" t="s">
        <v>1278</v>
      </c>
      <c r="AK139" s="21">
        <v>45</v>
      </c>
      <c r="AL139" s="21" t="s">
        <v>1321</v>
      </c>
      <c r="AM139" s="21"/>
      <c r="AN139" s="21">
        <v>3</v>
      </c>
      <c r="AO139" s="21">
        <v>50</v>
      </c>
      <c r="AP139" s="21">
        <v>30</v>
      </c>
      <c r="AQ139" s="22" t="s">
        <v>3016</v>
      </c>
      <c r="AR139" s="21" t="s">
        <v>1298</v>
      </c>
      <c r="AS139" t="s">
        <v>3085</v>
      </c>
    </row>
    <row r="140" spans="1:45" x14ac:dyDescent="0.2">
      <c r="A140" s="21" t="s">
        <v>1685</v>
      </c>
      <c r="B140" s="21" t="s">
        <v>1146</v>
      </c>
      <c r="C140" s="21" t="s">
        <v>1149</v>
      </c>
      <c r="D140" s="21" t="s">
        <v>420</v>
      </c>
      <c r="E140" s="21" t="s">
        <v>2027</v>
      </c>
      <c r="G140" s="21" t="s">
        <v>153</v>
      </c>
      <c r="H140" s="21" t="s">
        <v>1165</v>
      </c>
      <c r="I140" s="21" t="s">
        <v>3095</v>
      </c>
      <c r="J140" s="21">
        <v>49.466666666666598</v>
      </c>
      <c r="K140">
        <v>-124.8</v>
      </c>
      <c r="L140">
        <v>40</v>
      </c>
      <c r="M140" s="21" t="s">
        <v>3034</v>
      </c>
      <c r="O140" s="21">
        <v>1981</v>
      </c>
      <c r="Q140" s="21" t="s">
        <v>3086</v>
      </c>
      <c r="T140" s="21">
        <v>-20</v>
      </c>
      <c r="U140" s="21" t="s">
        <v>1147</v>
      </c>
      <c r="V140" s="9"/>
      <c r="W140" s="21"/>
      <c r="X140" s="9" t="s">
        <v>3088</v>
      </c>
      <c r="Z140" s="22">
        <v>8</v>
      </c>
      <c r="AD140" s="22" t="s">
        <v>1165</v>
      </c>
      <c r="AF140" s="24" t="s">
        <v>153</v>
      </c>
      <c r="AG140" t="s">
        <v>1160</v>
      </c>
      <c r="AH140">
        <f t="shared" si="2"/>
        <v>4320</v>
      </c>
      <c r="AI140" s="21" t="s">
        <v>153</v>
      </c>
      <c r="AJ140" s="21" t="s">
        <v>1148</v>
      </c>
      <c r="AK140" s="21">
        <v>29</v>
      </c>
      <c r="AL140" s="21" t="s">
        <v>1321</v>
      </c>
      <c r="AM140" s="21"/>
      <c r="AN140" s="21">
        <v>3</v>
      </c>
      <c r="AO140" s="21">
        <v>50</v>
      </c>
      <c r="AP140" s="21">
        <v>30</v>
      </c>
      <c r="AQ140" s="22" t="s">
        <v>3016</v>
      </c>
      <c r="AR140" s="21" t="s">
        <v>1298</v>
      </c>
      <c r="AS140" t="s">
        <v>3085</v>
      </c>
    </row>
    <row r="141" spans="1:45" x14ac:dyDescent="0.2">
      <c r="A141" s="21" t="s">
        <v>1685</v>
      </c>
      <c r="B141" s="21" t="s">
        <v>1146</v>
      </c>
      <c r="C141" s="21" t="s">
        <v>1149</v>
      </c>
      <c r="D141" s="21" t="s">
        <v>420</v>
      </c>
      <c r="E141" s="21" t="s">
        <v>2027</v>
      </c>
      <c r="G141" s="21" t="s">
        <v>153</v>
      </c>
      <c r="H141" s="21" t="s">
        <v>1165</v>
      </c>
      <c r="I141" s="21" t="s">
        <v>3095</v>
      </c>
      <c r="J141" s="21">
        <v>49.466666666666598</v>
      </c>
      <c r="K141">
        <v>-124.8</v>
      </c>
      <c r="L141">
        <v>40</v>
      </c>
      <c r="M141" s="21" t="s">
        <v>3034</v>
      </c>
      <c r="O141" s="21">
        <v>1981</v>
      </c>
      <c r="Q141" s="21" t="s">
        <v>3086</v>
      </c>
      <c r="T141" s="21">
        <v>-20</v>
      </c>
      <c r="U141" s="21" t="s">
        <v>1147</v>
      </c>
      <c r="V141" s="9"/>
      <c r="W141" s="21"/>
      <c r="X141" s="9" t="s">
        <v>3088</v>
      </c>
      <c r="Z141" s="22">
        <v>8</v>
      </c>
      <c r="AD141" s="22" t="s">
        <v>1165</v>
      </c>
      <c r="AF141" s="24" t="s">
        <v>153</v>
      </c>
      <c r="AG141" t="s">
        <v>1160</v>
      </c>
      <c r="AH141">
        <f t="shared" si="2"/>
        <v>4320</v>
      </c>
      <c r="AI141" s="21" t="s">
        <v>153</v>
      </c>
      <c r="AJ141" s="21" t="s">
        <v>1278</v>
      </c>
      <c r="AK141" s="21">
        <v>4</v>
      </c>
      <c r="AL141" s="21" t="s">
        <v>1321</v>
      </c>
      <c r="AM141" s="21"/>
      <c r="AN141" s="21">
        <v>3</v>
      </c>
      <c r="AO141" s="21">
        <v>50</v>
      </c>
      <c r="AP141" s="21">
        <v>30</v>
      </c>
      <c r="AQ141" s="22" t="s">
        <v>3016</v>
      </c>
      <c r="AR141" s="21" t="s">
        <v>1298</v>
      </c>
      <c r="AS141" t="s">
        <v>3085</v>
      </c>
    </row>
    <row r="142" spans="1:45" x14ac:dyDescent="0.2">
      <c r="A142" s="21" t="s">
        <v>1685</v>
      </c>
      <c r="B142" s="21" t="s">
        <v>1146</v>
      </c>
      <c r="C142" s="21" t="s">
        <v>1149</v>
      </c>
      <c r="D142" s="21" t="s">
        <v>420</v>
      </c>
      <c r="E142" s="21" t="s">
        <v>2027</v>
      </c>
      <c r="G142" s="21" t="s">
        <v>153</v>
      </c>
      <c r="H142" s="21" t="s">
        <v>1165</v>
      </c>
      <c r="I142" s="21" t="s">
        <v>3095</v>
      </c>
      <c r="J142" s="21">
        <v>49.466666666666598</v>
      </c>
      <c r="K142">
        <v>-124.8</v>
      </c>
      <c r="L142">
        <v>40</v>
      </c>
      <c r="M142" s="21" t="s">
        <v>3034</v>
      </c>
      <c r="O142" s="21">
        <v>1981</v>
      </c>
      <c r="Q142" s="21" t="s">
        <v>3086</v>
      </c>
      <c r="T142" s="21">
        <v>-20</v>
      </c>
      <c r="U142" s="21" t="s">
        <v>1147</v>
      </c>
      <c r="V142" s="9"/>
      <c r="W142" s="21"/>
      <c r="X142" s="9" t="s">
        <v>3088</v>
      </c>
      <c r="Z142" s="22">
        <v>8</v>
      </c>
      <c r="AD142" s="22" t="s">
        <v>1165</v>
      </c>
      <c r="AF142" s="24" t="s">
        <v>153</v>
      </c>
      <c r="AG142" t="s">
        <v>1160</v>
      </c>
      <c r="AH142">
        <f t="shared" si="2"/>
        <v>4320</v>
      </c>
      <c r="AI142" s="21" t="s">
        <v>153</v>
      </c>
      <c r="AJ142" s="21" t="s">
        <v>1148</v>
      </c>
      <c r="AK142" s="21">
        <v>29</v>
      </c>
      <c r="AL142" s="21" t="s">
        <v>1321</v>
      </c>
      <c r="AM142" s="21"/>
      <c r="AN142" s="21">
        <v>3</v>
      </c>
      <c r="AO142" s="21">
        <v>50</v>
      </c>
      <c r="AP142" s="21">
        <v>30</v>
      </c>
      <c r="AQ142" s="22" t="s">
        <v>3016</v>
      </c>
      <c r="AR142" s="21" t="s">
        <v>1298</v>
      </c>
      <c r="AS142" t="s">
        <v>3085</v>
      </c>
    </row>
    <row r="143" spans="1:45" x14ac:dyDescent="0.2">
      <c r="A143" s="21" t="s">
        <v>1685</v>
      </c>
      <c r="B143" s="21" t="s">
        <v>1146</v>
      </c>
      <c r="C143" s="21" t="s">
        <v>1149</v>
      </c>
      <c r="D143" s="21" t="s">
        <v>420</v>
      </c>
      <c r="E143" s="21" t="s">
        <v>2027</v>
      </c>
      <c r="G143" s="21" t="s">
        <v>153</v>
      </c>
      <c r="H143" s="21" t="s">
        <v>1165</v>
      </c>
      <c r="I143" s="21" t="s">
        <v>3095</v>
      </c>
      <c r="J143" s="21">
        <v>49.466666666666598</v>
      </c>
      <c r="K143">
        <v>-124.8</v>
      </c>
      <c r="L143">
        <v>40</v>
      </c>
      <c r="M143" s="21" t="s">
        <v>3034</v>
      </c>
      <c r="O143" s="21">
        <v>1981</v>
      </c>
      <c r="Q143" s="21" t="s">
        <v>3086</v>
      </c>
      <c r="T143" s="21">
        <v>-20</v>
      </c>
      <c r="U143" s="21" t="s">
        <v>1147</v>
      </c>
      <c r="V143" s="9"/>
      <c r="W143" s="21"/>
      <c r="X143" s="9" t="s">
        <v>3088</v>
      </c>
      <c r="Z143" s="22">
        <v>8</v>
      </c>
      <c r="AD143" s="22" t="s">
        <v>1165</v>
      </c>
      <c r="AF143" s="24" t="s">
        <v>153</v>
      </c>
      <c r="AG143" t="s">
        <v>1160</v>
      </c>
      <c r="AH143">
        <f t="shared" si="2"/>
        <v>4320</v>
      </c>
      <c r="AI143" s="21" t="s">
        <v>153</v>
      </c>
      <c r="AJ143" s="21" t="s">
        <v>1278</v>
      </c>
      <c r="AK143" s="21">
        <v>4</v>
      </c>
      <c r="AL143" s="21" t="s">
        <v>1321</v>
      </c>
      <c r="AM143" s="21"/>
      <c r="AN143" s="21">
        <v>3</v>
      </c>
      <c r="AO143" s="21">
        <v>50</v>
      </c>
      <c r="AP143" s="21">
        <v>30</v>
      </c>
      <c r="AQ143" s="22" t="s">
        <v>3016</v>
      </c>
      <c r="AR143" s="21" t="s">
        <v>1298</v>
      </c>
      <c r="AS143" t="s">
        <v>3085</v>
      </c>
    </row>
    <row r="144" spans="1:45" x14ac:dyDescent="0.2">
      <c r="A144" s="21" t="s">
        <v>1685</v>
      </c>
      <c r="B144" s="21" t="s">
        <v>1146</v>
      </c>
      <c r="C144" s="21" t="s">
        <v>1149</v>
      </c>
      <c r="D144" s="21" t="s">
        <v>420</v>
      </c>
      <c r="E144" s="21" t="s">
        <v>2027</v>
      </c>
      <c r="G144" s="21" t="s">
        <v>153</v>
      </c>
      <c r="H144" s="21" t="s">
        <v>1165</v>
      </c>
      <c r="I144" s="21" t="s">
        <v>3095</v>
      </c>
      <c r="J144" s="21">
        <v>49.466666666666598</v>
      </c>
      <c r="K144">
        <v>-124.8</v>
      </c>
      <c r="L144">
        <v>40</v>
      </c>
      <c r="M144" s="21" t="s">
        <v>3034</v>
      </c>
      <c r="O144" s="21">
        <v>1981</v>
      </c>
      <c r="Q144" s="21" t="s">
        <v>3086</v>
      </c>
      <c r="T144" s="21">
        <v>-20</v>
      </c>
      <c r="U144" s="21" t="s">
        <v>1147</v>
      </c>
      <c r="V144" s="9"/>
      <c r="W144" s="21"/>
      <c r="X144" s="9" t="s">
        <v>3088</v>
      </c>
      <c r="Z144" s="22">
        <v>8</v>
      </c>
      <c r="AD144" s="22" t="s">
        <v>1165</v>
      </c>
      <c r="AF144" s="24" t="s">
        <v>153</v>
      </c>
      <c r="AG144" t="s">
        <v>1160</v>
      </c>
      <c r="AH144">
        <f t="shared" si="2"/>
        <v>4320</v>
      </c>
      <c r="AI144" s="21" t="s">
        <v>153</v>
      </c>
      <c r="AJ144" s="21" t="s">
        <v>1148</v>
      </c>
      <c r="AK144" s="21">
        <v>29</v>
      </c>
      <c r="AL144" s="21" t="s">
        <v>1321</v>
      </c>
      <c r="AM144" s="21"/>
      <c r="AN144" s="21">
        <v>3</v>
      </c>
      <c r="AO144" s="21">
        <v>50</v>
      </c>
      <c r="AP144" s="21">
        <v>30</v>
      </c>
      <c r="AQ144" s="22" t="s">
        <v>3016</v>
      </c>
      <c r="AR144" s="21" t="s">
        <v>1298</v>
      </c>
      <c r="AS144" t="s">
        <v>3085</v>
      </c>
    </row>
    <row r="145" spans="1:45" x14ac:dyDescent="0.2">
      <c r="A145" s="21" t="s">
        <v>1685</v>
      </c>
      <c r="B145" s="21" t="s">
        <v>1146</v>
      </c>
      <c r="C145" s="21" t="s">
        <v>1149</v>
      </c>
      <c r="D145" s="21" t="s">
        <v>420</v>
      </c>
      <c r="E145" s="21" t="s">
        <v>2027</v>
      </c>
      <c r="G145" s="21" t="s">
        <v>153</v>
      </c>
      <c r="H145" s="21" t="s">
        <v>1165</v>
      </c>
      <c r="I145" s="21" t="s">
        <v>3095</v>
      </c>
      <c r="J145" s="21">
        <v>49.466666666666598</v>
      </c>
      <c r="K145">
        <v>-124.8</v>
      </c>
      <c r="L145">
        <v>40</v>
      </c>
      <c r="M145" s="21" t="s">
        <v>3034</v>
      </c>
      <c r="O145" s="21">
        <v>1981</v>
      </c>
      <c r="Q145" s="21" t="s">
        <v>3086</v>
      </c>
      <c r="T145" s="21">
        <v>-20</v>
      </c>
      <c r="U145" s="21" t="s">
        <v>1147</v>
      </c>
      <c r="V145" s="9"/>
      <c r="W145" s="21"/>
      <c r="X145" s="9" t="s">
        <v>3088</v>
      </c>
      <c r="Z145" s="22">
        <v>8</v>
      </c>
      <c r="AD145" s="22" t="s">
        <v>1165</v>
      </c>
      <c r="AF145" s="24" t="s">
        <v>153</v>
      </c>
      <c r="AG145" t="s">
        <v>1160</v>
      </c>
      <c r="AH145">
        <f t="shared" si="2"/>
        <v>4320</v>
      </c>
      <c r="AI145" s="21" t="s">
        <v>153</v>
      </c>
      <c r="AJ145" s="21" t="s">
        <v>1278</v>
      </c>
      <c r="AK145" s="21">
        <v>4</v>
      </c>
      <c r="AL145" s="21" t="s">
        <v>1321</v>
      </c>
      <c r="AM145" s="21"/>
      <c r="AN145" s="21">
        <v>3</v>
      </c>
      <c r="AO145" s="21">
        <v>50</v>
      </c>
      <c r="AP145" s="21">
        <v>30</v>
      </c>
      <c r="AQ145" s="22" t="s">
        <v>3016</v>
      </c>
      <c r="AR145" s="21" t="s">
        <v>1298</v>
      </c>
      <c r="AS145" t="s">
        <v>3085</v>
      </c>
    </row>
    <row r="146" spans="1:45" x14ac:dyDescent="0.2">
      <c r="A146" s="21" t="s">
        <v>1685</v>
      </c>
      <c r="B146" s="21" t="s">
        <v>1146</v>
      </c>
      <c r="C146" s="21" t="s">
        <v>1149</v>
      </c>
      <c r="D146" s="21" t="s">
        <v>420</v>
      </c>
      <c r="E146" s="21" t="s">
        <v>3094</v>
      </c>
      <c r="G146" s="21" t="s">
        <v>153</v>
      </c>
      <c r="H146" s="21" t="s">
        <v>1165</v>
      </c>
      <c r="I146" s="21" t="s">
        <v>3096</v>
      </c>
      <c r="J146" s="21">
        <v>49</v>
      </c>
      <c r="K146">
        <v>-121.5</v>
      </c>
      <c r="L146">
        <v>1220</v>
      </c>
      <c r="M146" s="21" t="s">
        <v>3034</v>
      </c>
      <c r="O146" s="21">
        <v>1982</v>
      </c>
      <c r="Q146" s="21" t="s">
        <v>3086</v>
      </c>
      <c r="T146" s="21">
        <v>-20</v>
      </c>
      <c r="U146" s="21" t="s">
        <v>1218</v>
      </c>
      <c r="V146" s="9" t="s">
        <v>1247</v>
      </c>
      <c r="W146" s="21">
        <v>28</v>
      </c>
      <c r="X146" s="9" t="s">
        <v>3088</v>
      </c>
      <c r="Z146" s="22">
        <v>8</v>
      </c>
      <c r="AD146" s="22" t="s">
        <v>1165</v>
      </c>
      <c r="AF146" s="24" t="s">
        <v>153</v>
      </c>
      <c r="AG146" t="s">
        <v>1160</v>
      </c>
      <c r="AH146">
        <f t="shared" si="2"/>
        <v>4320</v>
      </c>
      <c r="AI146" s="21" t="s">
        <v>153</v>
      </c>
      <c r="AJ146" s="21" t="s">
        <v>1148</v>
      </c>
      <c r="AK146" s="21">
        <v>35</v>
      </c>
      <c r="AL146" s="21" t="s">
        <v>1321</v>
      </c>
      <c r="AN146" s="21">
        <v>3</v>
      </c>
      <c r="AO146" s="21">
        <v>50</v>
      </c>
      <c r="AP146" s="21">
        <v>30</v>
      </c>
      <c r="AQ146" s="22" t="s">
        <v>3016</v>
      </c>
      <c r="AR146" s="21" t="s">
        <v>1298</v>
      </c>
      <c r="AS146" t="s">
        <v>3085</v>
      </c>
    </row>
    <row r="147" spans="1:45" x14ac:dyDescent="0.2">
      <c r="A147" s="21" t="s">
        <v>1685</v>
      </c>
      <c r="B147" s="21" t="s">
        <v>1146</v>
      </c>
      <c r="C147" s="21" t="s">
        <v>1149</v>
      </c>
      <c r="D147" s="21" t="s">
        <v>420</v>
      </c>
      <c r="E147" s="21" t="s">
        <v>3094</v>
      </c>
      <c r="G147" s="21" t="s">
        <v>153</v>
      </c>
      <c r="H147" s="21" t="s">
        <v>1165</v>
      </c>
      <c r="I147" s="21" t="s">
        <v>3096</v>
      </c>
      <c r="J147" s="21">
        <v>49</v>
      </c>
      <c r="K147">
        <v>-121.5</v>
      </c>
      <c r="L147">
        <v>1220</v>
      </c>
      <c r="M147" s="21" t="s">
        <v>3034</v>
      </c>
      <c r="O147" s="21">
        <v>1982</v>
      </c>
      <c r="Q147" s="21" t="s">
        <v>3086</v>
      </c>
      <c r="T147" s="21">
        <v>-20</v>
      </c>
      <c r="U147" s="21" t="s">
        <v>1218</v>
      </c>
      <c r="V147" s="9" t="s">
        <v>1247</v>
      </c>
      <c r="W147" s="21">
        <v>28</v>
      </c>
      <c r="X147" s="9" t="s">
        <v>3088</v>
      </c>
      <c r="Z147" s="22">
        <v>8</v>
      </c>
      <c r="AD147" s="22" t="s">
        <v>1165</v>
      </c>
      <c r="AF147" s="24" t="s">
        <v>153</v>
      </c>
      <c r="AG147" t="s">
        <v>1160</v>
      </c>
      <c r="AH147">
        <f t="shared" si="2"/>
        <v>4320</v>
      </c>
      <c r="AI147" s="21" t="s">
        <v>153</v>
      </c>
      <c r="AJ147" s="21" t="s">
        <v>1278</v>
      </c>
      <c r="AK147" s="21">
        <v>13</v>
      </c>
      <c r="AL147" s="21" t="s">
        <v>1321</v>
      </c>
      <c r="AN147" s="21">
        <v>3</v>
      </c>
      <c r="AO147" s="21">
        <v>50</v>
      </c>
      <c r="AP147" s="21">
        <v>30</v>
      </c>
      <c r="AQ147" s="22" t="s">
        <v>3016</v>
      </c>
      <c r="AR147" s="21" t="s">
        <v>1298</v>
      </c>
      <c r="AS147" t="s">
        <v>3085</v>
      </c>
    </row>
    <row r="148" spans="1:45" x14ac:dyDescent="0.2">
      <c r="A148" s="21" t="s">
        <v>1685</v>
      </c>
      <c r="B148" s="21" t="s">
        <v>1146</v>
      </c>
      <c r="C148" s="21" t="s">
        <v>1149</v>
      </c>
      <c r="D148" s="21" t="s">
        <v>420</v>
      </c>
      <c r="E148" s="21" t="s">
        <v>3094</v>
      </c>
      <c r="G148" s="21" t="s">
        <v>153</v>
      </c>
      <c r="H148" s="21" t="s">
        <v>1165</v>
      </c>
      <c r="I148" s="21" t="s">
        <v>3096</v>
      </c>
      <c r="J148" s="21">
        <v>49</v>
      </c>
      <c r="K148">
        <v>-121.5</v>
      </c>
      <c r="L148">
        <v>1220</v>
      </c>
      <c r="M148" s="21" t="s">
        <v>3034</v>
      </c>
      <c r="O148" s="21">
        <v>1982</v>
      </c>
      <c r="Q148" s="21" t="s">
        <v>3086</v>
      </c>
      <c r="T148" s="21">
        <v>-20</v>
      </c>
      <c r="U148" s="21" t="s">
        <v>1218</v>
      </c>
      <c r="V148" s="9" t="s">
        <v>1247</v>
      </c>
      <c r="W148" s="21">
        <v>56</v>
      </c>
      <c r="X148" s="9" t="s">
        <v>3088</v>
      </c>
      <c r="Z148" s="22">
        <v>8</v>
      </c>
      <c r="AD148" s="22" t="s">
        <v>1165</v>
      </c>
      <c r="AF148" s="24" t="s">
        <v>153</v>
      </c>
      <c r="AG148" t="s">
        <v>1160</v>
      </c>
      <c r="AH148">
        <f t="shared" si="2"/>
        <v>4320</v>
      </c>
      <c r="AI148" s="21" t="s">
        <v>153</v>
      </c>
      <c r="AJ148" s="21" t="s">
        <v>1148</v>
      </c>
      <c r="AK148" s="21">
        <v>46</v>
      </c>
      <c r="AL148" s="21" t="s">
        <v>1321</v>
      </c>
      <c r="AN148" s="21">
        <v>3</v>
      </c>
      <c r="AO148" s="21">
        <v>50</v>
      </c>
      <c r="AP148" s="21">
        <v>30</v>
      </c>
      <c r="AQ148" s="22" t="s">
        <v>3016</v>
      </c>
      <c r="AR148" s="21" t="s">
        <v>1298</v>
      </c>
      <c r="AS148" t="s">
        <v>3085</v>
      </c>
    </row>
    <row r="149" spans="1:45" x14ac:dyDescent="0.2">
      <c r="A149" s="21" t="s">
        <v>1685</v>
      </c>
      <c r="B149" s="21" t="s">
        <v>1146</v>
      </c>
      <c r="C149" s="21" t="s">
        <v>1149</v>
      </c>
      <c r="D149" s="21" t="s">
        <v>420</v>
      </c>
      <c r="E149" s="21" t="s">
        <v>3094</v>
      </c>
      <c r="G149" s="21" t="s">
        <v>153</v>
      </c>
      <c r="H149" s="21" t="s">
        <v>1165</v>
      </c>
      <c r="I149" s="21" t="s">
        <v>3096</v>
      </c>
      <c r="J149" s="21">
        <v>49</v>
      </c>
      <c r="K149">
        <v>-121.5</v>
      </c>
      <c r="L149">
        <v>1220</v>
      </c>
      <c r="M149" s="21" t="s">
        <v>3034</v>
      </c>
      <c r="O149" s="21">
        <v>1982</v>
      </c>
      <c r="Q149" s="21" t="s">
        <v>3086</v>
      </c>
      <c r="T149" s="21">
        <v>-20</v>
      </c>
      <c r="U149" s="21" t="s">
        <v>1218</v>
      </c>
      <c r="V149" s="9" t="s">
        <v>1247</v>
      </c>
      <c r="W149" s="21">
        <v>56</v>
      </c>
      <c r="X149" s="9" t="s">
        <v>3088</v>
      </c>
      <c r="Z149" s="22">
        <v>8</v>
      </c>
      <c r="AD149" s="22" t="s">
        <v>1165</v>
      </c>
      <c r="AF149" s="24" t="s">
        <v>153</v>
      </c>
      <c r="AG149" t="s">
        <v>1160</v>
      </c>
      <c r="AH149">
        <f t="shared" si="2"/>
        <v>4320</v>
      </c>
      <c r="AI149" s="21" t="s">
        <v>153</v>
      </c>
      <c r="AJ149" s="21" t="s">
        <v>1278</v>
      </c>
      <c r="AK149" s="21">
        <v>21</v>
      </c>
      <c r="AL149" s="21" t="s">
        <v>1321</v>
      </c>
      <c r="AN149" s="21">
        <v>3</v>
      </c>
      <c r="AO149" s="21">
        <v>50</v>
      </c>
      <c r="AP149" s="21">
        <v>30</v>
      </c>
      <c r="AQ149" s="22" t="s">
        <v>3016</v>
      </c>
      <c r="AR149" s="21" t="s">
        <v>1298</v>
      </c>
      <c r="AS149" t="s">
        <v>3085</v>
      </c>
    </row>
    <row r="150" spans="1:45" x14ac:dyDescent="0.2">
      <c r="A150" s="21" t="s">
        <v>1685</v>
      </c>
      <c r="B150" s="21" t="s">
        <v>1146</v>
      </c>
      <c r="C150" s="21" t="s">
        <v>1149</v>
      </c>
      <c r="D150" s="21" t="s">
        <v>420</v>
      </c>
      <c r="E150" s="21" t="s">
        <v>3094</v>
      </c>
      <c r="G150" s="21" t="s">
        <v>153</v>
      </c>
      <c r="H150" s="21" t="s">
        <v>1165</v>
      </c>
      <c r="I150" s="21" t="s">
        <v>3096</v>
      </c>
      <c r="J150" s="21">
        <v>49</v>
      </c>
      <c r="K150">
        <v>-121.5</v>
      </c>
      <c r="L150">
        <v>1220</v>
      </c>
      <c r="M150" s="21" t="s">
        <v>3034</v>
      </c>
      <c r="O150" s="21">
        <v>1982</v>
      </c>
      <c r="Q150" s="21" t="s">
        <v>3086</v>
      </c>
      <c r="T150" s="21">
        <v>-20</v>
      </c>
      <c r="U150" s="21" t="s">
        <v>1218</v>
      </c>
      <c r="V150" s="9" t="s">
        <v>1247</v>
      </c>
      <c r="W150" s="21">
        <f>7*12</f>
        <v>84</v>
      </c>
      <c r="X150" s="9" t="s">
        <v>3088</v>
      </c>
      <c r="Z150" s="22">
        <v>8</v>
      </c>
      <c r="AD150" s="22" t="s">
        <v>1165</v>
      </c>
      <c r="AF150" s="24" t="s">
        <v>153</v>
      </c>
      <c r="AG150" t="s">
        <v>1160</v>
      </c>
      <c r="AH150">
        <f t="shared" si="2"/>
        <v>4320</v>
      </c>
      <c r="AI150" s="21" t="s">
        <v>153</v>
      </c>
      <c r="AJ150" s="21" t="s">
        <v>1148</v>
      </c>
      <c r="AK150" s="21">
        <v>47</v>
      </c>
      <c r="AL150" s="21" t="s">
        <v>1321</v>
      </c>
      <c r="AN150" s="21">
        <v>3</v>
      </c>
      <c r="AO150" s="21">
        <v>50</v>
      </c>
      <c r="AP150" s="21">
        <v>30</v>
      </c>
      <c r="AQ150" s="22" t="s">
        <v>3016</v>
      </c>
      <c r="AR150" s="21" t="s">
        <v>1298</v>
      </c>
      <c r="AS150" t="s">
        <v>3085</v>
      </c>
    </row>
    <row r="151" spans="1:45" x14ac:dyDescent="0.2">
      <c r="A151" s="21" t="s">
        <v>1685</v>
      </c>
      <c r="B151" s="21" t="s">
        <v>1146</v>
      </c>
      <c r="C151" s="21" t="s">
        <v>1149</v>
      </c>
      <c r="D151" s="21" t="s">
        <v>420</v>
      </c>
      <c r="E151" s="21" t="s">
        <v>3094</v>
      </c>
      <c r="G151" s="21" t="s">
        <v>153</v>
      </c>
      <c r="H151" s="21" t="s">
        <v>1165</v>
      </c>
      <c r="I151" s="21" t="s">
        <v>3096</v>
      </c>
      <c r="J151" s="21">
        <v>49</v>
      </c>
      <c r="K151">
        <v>-121.5</v>
      </c>
      <c r="L151">
        <v>1220</v>
      </c>
      <c r="M151" s="21" t="s">
        <v>3034</v>
      </c>
      <c r="O151" s="21">
        <v>1982</v>
      </c>
      <c r="Q151" s="21" t="s">
        <v>3086</v>
      </c>
      <c r="T151" s="21">
        <v>-20</v>
      </c>
      <c r="U151" s="21" t="s">
        <v>1218</v>
      </c>
      <c r="V151" s="9" t="s">
        <v>1247</v>
      </c>
      <c r="W151" s="21">
        <v>84</v>
      </c>
      <c r="X151" s="9" t="s">
        <v>3088</v>
      </c>
      <c r="Z151" s="22">
        <v>8</v>
      </c>
      <c r="AD151" s="22" t="s">
        <v>1165</v>
      </c>
      <c r="AF151" s="24" t="s">
        <v>153</v>
      </c>
      <c r="AG151" t="s">
        <v>1160</v>
      </c>
      <c r="AH151">
        <f t="shared" si="2"/>
        <v>4320</v>
      </c>
      <c r="AI151" s="21" t="s">
        <v>153</v>
      </c>
      <c r="AJ151" s="21" t="s">
        <v>1278</v>
      </c>
      <c r="AK151" s="21">
        <v>23</v>
      </c>
      <c r="AL151" s="21" t="s">
        <v>1321</v>
      </c>
      <c r="AN151" s="21">
        <v>3</v>
      </c>
      <c r="AO151" s="21">
        <v>50</v>
      </c>
      <c r="AP151" s="21">
        <v>30</v>
      </c>
      <c r="AQ151" s="22" t="s">
        <v>3016</v>
      </c>
      <c r="AR151" s="21" t="s">
        <v>1298</v>
      </c>
      <c r="AS151" t="s">
        <v>3085</v>
      </c>
    </row>
    <row r="152" spans="1:45" x14ac:dyDescent="0.2">
      <c r="A152" s="21" t="s">
        <v>1685</v>
      </c>
      <c r="B152" s="21" t="s">
        <v>1146</v>
      </c>
      <c r="C152" s="21" t="s">
        <v>1149</v>
      </c>
      <c r="D152" s="21" t="s">
        <v>420</v>
      </c>
      <c r="E152" s="21" t="s">
        <v>3094</v>
      </c>
      <c r="G152" s="21" t="s">
        <v>153</v>
      </c>
      <c r="H152" s="21" t="s">
        <v>1165</v>
      </c>
      <c r="I152" s="21" t="s">
        <v>3096</v>
      </c>
      <c r="J152" s="21">
        <v>49</v>
      </c>
      <c r="K152">
        <v>-121.5</v>
      </c>
      <c r="L152">
        <v>1220</v>
      </c>
      <c r="M152" s="21" t="s">
        <v>3034</v>
      </c>
      <c r="O152" s="21">
        <v>1982</v>
      </c>
      <c r="Q152" s="21" t="s">
        <v>3086</v>
      </c>
      <c r="T152" s="21">
        <v>-20</v>
      </c>
      <c r="U152" s="21" t="s">
        <v>1218</v>
      </c>
      <c r="V152" s="9" t="s">
        <v>1247</v>
      </c>
      <c r="W152" s="21">
        <v>28</v>
      </c>
      <c r="X152" s="9" t="s">
        <v>3088</v>
      </c>
      <c r="Y152" t="s">
        <v>3097</v>
      </c>
      <c r="Z152" s="22">
        <v>8</v>
      </c>
      <c r="AD152" s="22" t="s">
        <v>1165</v>
      </c>
      <c r="AF152" s="24" t="s">
        <v>153</v>
      </c>
      <c r="AG152" t="s">
        <v>1160</v>
      </c>
      <c r="AH152">
        <f t="shared" si="2"/>
        <v>4320</v>
      </c>
      <c r="AI152" s="21" t="s">
        <v>153</v>
      </c>
      <c r="AJ152" s="21" t="s">
        <v>1148</v>
      </c>
      <c r="AK152" s="21">
        <v>29</v>
      </c>
      <c r="AL152" s="21" t="s">
        <v>1321</v>
      </c>
      <c r="AM152" s="21"/>
      <c r="AN152" s="21">
        <v>3</v>
      </c>
      <c r="AO152" s="21">
        <v>50</v>
      </c>
      <c r="AP152" s="21">
        <v>30</v>
      </c>
      <c r="AQ152" s="22" t="s">
        <v>3016</v>
      </c>
      <c r="AR152" s="21" t="s">
        <v>1298</v>
      </c>
      <c r="AS152" t="s">
        <v>3085</v>
      </c>
    </row>
    <row r="153" spans="1:45" x14ac:dyDescent="0.2">
      <c r="A153" s="21" t="s">
        <v>1685</v>
      </c>
      <c r="B153" s="21" t="s">
        <v>1146</v>
      </c>
      <c r="C153" s="21" t="s">
        <v>1149</v>
      </c>
      <c r="D153" s="21" t="s">
        <v>420</v>
      </c>
      <c r="E153" s="21" t="s">
        <v>3094</v>
      </c>
      <c r="G153" s="21" t="s">
        <v>153</v>
      </c>
      <c r="H153" s="21" t="s">
        <v>1165</v>
      </c>
      <c r="I153" s="21" t="s">
        <v>3096</v>
      </c>
      <c r="J153" s="21">
        <v>49</v>
      </c>
      <c r="K153">
        <v>-121.5</v>
      </c>
      <c r="L153">
        <v>1220</v>
      </c>
      <c r="M153" s="21" t="s">
        <v>3034</v>
      </c>
      <c r="O153" s="21">
        <v>1982</v>
      </c>
      <c r="Q153" s="21" t="s">
        <v>3086</v>
      </c>
      <c r="T153" s="21">
        <v>-20</v>
      </c>
      <c r="U153" s="21" t="s">
        <v>1218</v>
      </c>
      <c r="V153" s="9" t="s">
        <v>1247</v>
      </c>
      <c r="W153" s="21">
        <v>28</v>
      </c>
      <c r="X153" s="9" t="s">
        <v>3088</v>
      </c>
      <c r="Y153" t="s">
        <v>3097</v>
      </c>
      <c r="Z153" s="22">
        <v>8</v>
      </c>
      <c r="AD153" s="22" t="s">
        <v>1165</v>
      </c>
      <c r="AF153" s="24" t="s">
        <v>153</v>
      </c>
      <c r="AG153" t="s">
        <v>1160</v>
      </c>
      <c r="AH153">
        <f t="shared" si="2"/>
        <v>4320</v>
      </c>
      <c r="AI153" s="21" t="s">
        <v>153</v>
      </c>
      <c r="AJ153" s="21" t="s">
        <v>1278</v>
      </c>
      <c r="AK153" s="21">
        <v>11</v>
      </c>
      <c r="AL153" s="21" t="s">
        <v>1321</v>
      </c>
      <c r="AM153" s="21"/>
      <c r="AN153" s="21">
        <v>3</v>
      </c>
      <c r="AO153" s="21">
        <v>50</v>
      </c>
      <c r="AP153" s="21">
        <v>30</v>
      </c>
      <c r="AQ153" s="22" t="s">
        <v>3016</v>
      </c>
      <c r="AR153" s="21" t="s">
        <v>1298</v>
      </c>
      <c r="AS153" t="s">
        <v>3085</v>
      </c>
    </row>
    <row r="154" spans="1:45" x14ac:dyDescent="0.2">
      <c r="A154" s="21" t="s">
        <v>1685</v>
      </c>
      <c r="B154" s="21" t="s">
        <v>1146</v>
      </c>
      <c r="C154" s="21" t="s">
        <v>1149</v>
      </c>
      <c r="D154" s="21" t="s">
        <v>420</v>
      </c>
      <c r="E154" s="21" t="s">
        <v>3094</v>
      </c>
      <c r="G154" s="21" t="s">
        <v>153</v>
      </c>
      <c r="H154" s="21" t="s">
        <v>1165</v>
      </c>
      <c r="I154" s="21" t="s">
        <v>3096</v>
      </c>
      <c r="J154" s="21">
        <v>49</v>
      </c>
      <c r="K154">
        <v>-121.5</v>
      </c>
      <c r="L154">
        <v>1220</v>
      </c>
      <c r="M154" s="21" t="s">
        <v>3034</v>
      </c>
      <c r="O154" s="21">
        <v>1982</v>
      </c>
      <c r="Q154" s="21" t="s">
        <v>3086</v>
      </c>
      <c r="T154" s="21">
        <v>-20</v>
      </c>
      <c r="U154" s="21" t="s">
        <v>1218</v>
      </c>
      <c r="V154" s="9" t="s">
        <v>1247</v>
      </c>
      <c r="W154" s="21">
        <v>56</v>
      </c>
      <c r="X154" s="9" t="s">
        <v>3088</v>
      </c>
      <c r="Y154" t="s">
        <v>3097</v>
      </c>
      <c r="Z154" s="22">
        <v>8</v>
      </c>
      <c r="AD154" s="22" t="s">
        <v>1165</v>
      </c>
      <c r="AF154" s="24" t="s">
        <v>153</v>
      </c>
      <c r="AG154" t="s">
        <v>1160</v>
      </c>
      <c r="AH154">
        <f t="shared" si="2"/>
        <v>4320</v>
      </c>
      <c r="AI154" s="21" t="s">
        <v>153</v>
      </c>
      <c r="AJ154" s="21" t="s">
        <v>1148</v>
      </c>
      <c r="AK154" s="21">
        <v>46</v>
      </c>
      <c r="AL154" s="21" t="s">
        <v>1321</v>
      </c>
      <c r="AM154" s="21"/>
      <c r="AN154" s="21">
        <v>3</v>
      </c>
      <c r="AO154" s="21">
        <v>50</v>
      </c>
      <c r="AP154" s="21">
        <v>30</v>
      </c>
      <c r="AQ154" s="22" t="s">
        <v>3016</v>
      </c>
      <c r="AR154" s="21" t="s">
        <v>1298</v>
      </c>
      <c r="AS154" t="s">
        <v>3085</v>
      </c>
    </row>
    <row r="155" spans="1:45" x14ac:dyDescent="0.2">
      <c r="A155" s="21" t="s">
        <v>1685</v>
      </c>
      <c r="B155" s="21" t="s">
        <v>1146</v>
      </c>
      <c r="C155" s="21" t="s">
        <v>1149</v>
      </c>
      <c r="D155" s="21" t="s">
        <v>420</v>
      </c>
      <c r="E155" s="21" t="s">
        <v>3094</v>
      </c>
      <c r="G155" s="21" t="s">
        <v>153</v>
      </c>
      <c r="H155" s="21" t="s">
        <v>1165</v>
      </c>
      <c r="I155" s="21" t="s">
        <v>3096</v>
      </c>
      <c r="J155" s="21">
        <v>49</v>
      </c>
      <c r="K155">
        <v>-121.5</v>
      </c>
      <c r="L155">
        <v>1220</v>
      </c>
      <c r="M155" s="21" t="s">
        <v>3034</v>
      </c>
      <c r="O155" s="21">
        <v>1982</v>
      </c>
      <c r="Q155" s="21" t="s">
        <v>3086</v>
      </c>
      <c r="T155" s="21">
        <v>-20</v>
      </c>
      <c r="U155" s="21" t="s">
        <v>1218</v>
      </c>
      <c r="V155" s="9" t="s">
        <v>1247</v>
      </c>
      <c r="W155" s="21">
        <v>56</v>
      </c>
      <c r="X155" s="9" t="s">
        <v>3088</v>
      </c>
      <c r="Y155" t="s">
        <v>3097</v>
      </c>
      <c r="Z155" s="22">
        <v>8</v>
      </c>
      <c r="AD155" s="22" t="s">
        <v>1165</v>
      </c>
      <c r="AF155" s="24" t="s">
        <v>153</v>
      </c>
      <c r="AG155" t="s">
        <v>1160</v>
      </c>
      <c r="AH155">
        <f t="shared" si="2"/>
        <v>4320</v>
      </c>
      <c r="AI155" s="21" t="s">
        <v>153</v>
      </c>
      <c r="AJ155" s="21" t="s">
        <v>1278</v>
      </c>
      <c r="AK155" s="21">
        <v>23</v>
      </c>
      <c r="AL155" s="21" t="s">
        <v>1321</v>
      </c>
      <c r="AM155" s="21"/>
      <c r="AN155" s="21">
        <v>3</v>
      </c>
      <c r="AO155" s="21">
        <v>50</v>
      </c>
      <c r="AP155" s="21">
        <v>30</v>
      </c>
      <c r="AQ155" s="22" t="s">
        <v>3016</v>
      </c>
      <c r="AR155" s="21" t="s">
        <v>1298</v>
      </c>
      <c r="AS155" t="s">
        <v>3085</v>
      </c>
    </row>
    <row r="156" spans="1:45" x14ac:dyDescent="0.2">
      <c r="A156" s="21" t="s">
        <v>1685</v>
      </c>
      <c r="B156" s="21" t="s">
        <v>1146</v>
      </c>
      <c r="C156" s="21" t="s">
        <v>1149</v>
      </c>
      <c r="D156" s="21" t="s">
        <v>420</v>
      </c>
      <c r="E156" s="21" t="s">
        <v>3094</v>
      </c>
      <c r="G156" s="21" t="s">
        <v>153</v>
      </c>
      <c r="H156" s="21" t="s">
        <v>1165</v>
      </c>
      <c r="I156" s="21" t="s">
        <v>3096</v>
      </c>
      <c r="J156" s="21">
        <v>49</v>
      </c>
      <c r="K156">
        <v>-121.5</v>
      </c>
      <c r="L156">
        <v>1220</v>
      </c>
      <c r="M156" s="21" t="s">
        <v>3034</v>
      </c>
      <c r="O156" s="21">
        <v>1982</v>
      </c>
      <c r="Q156" s="21" t="s">
        <v>3086</v>
      </c>
      <c r="T156" s="21">
        <v>-20</v>
      </c>
      <c r="U156" s="21" t="s">
        <v>1218</v>
      </c>
      <c r="V156" s="9" t="s">
        <v>1247</v>
      </c>
      <c r="W156" s="21">
        <v>84</v>
      </c>
      <c r="X156" s="9" t="s">
        <v>3088</v>
      </c>
      <c r="Y156" t="s">
        <v>3097</v>
      </c>
      <c r="Z156" s="22">
        <v>8</v>
      </c>
      <c r="AD156" s="22" t="s">
        <v>1165</v>
      </c>
      <c r="AF156" s="24" t="s">
        <v>153</v>
      </c>
      <c r="AG156" t="s">
        <v>1160</v>
      </c>
      <c r="AH156">
        <f t="shared" si="2"/>
        <v>4320</v>
      </c>
      <c r="AI156" s="21" t="s">
        <v>153</v>
      </c>
      <c r="AJ156" s="21" t="s">
        <v>1148</v>
      </c>
      <c r="AK156" s="21">
        <v>26</v>
      </c>
      <c r="AL156" s="21" t="s">
        <v>1321</v>
      </c>
      <c r="AM156" s="21"/>
      <c r="AN156" s="21">
        <v>3</v>
      </c>
      <c r="AO156" s="21">
        <v>50</v>
      </c>
      <c r="AP156" s="21">
        <v>30</v>
      </c>
      <c r="AQ156" s="22" t="s">
        <v>3016</v>
      </c>
      <c r="AR156" s="21" t="s">
        <v>1298</v>
      </c>
      <c r="AS156" t="s">
        <v>3085</v>
      </c>
    </row>
    <row r="157" spans="1:45" x14ac:dyDescent="0.2">
      <c r="A157" s="21" t="s">
        <v>1685</v>
      </c>
      <c r="B157" s="21" t="s">
        <v>1146</v>
      </c>
      <c r="C157" s="21" t="s">
        <v>1149</v>
      </c>
      <c r="D157" s="21" t="s">
        <v>420</v>
      </c>
      <c r="E157" s="21" t="s">
        <v>3094</v>
      </c>
      <c r="G157" s="21" t="s">
        <v>153</v>
      </c>
      <c r="H157" s="21" t="s">
        <v>1165</v>
      </c>
      <c r="I157" s="21" t="s">
        <v>3096</v>
      </c>
      <c r="J157" s="21">
        <v>49</v>
      </c>
      <c r="K157">
        <v>-121.5</v>
      </c>
      <c r="L157">
        <v>1220</v>
      </c>
      <c r="M157" s="21" t="s">
        <v>3034</v>
      </c>
      <c r="O157" s="21">
        <v>1982</v>
      </c>
      <c r="Q157" s="21" t="s">
        <v>3086</v>
      </c>
      <c r="T157" s="21">
        <v>-20</v>
      </c>
      <c r="U157" s="21" t="s">
        <v>1218</v>
      </c>
      <c r="V157" s="9" t="s">
        <v>1247</v>
      </c>
      <c r="W157" s="21">
        <v>84</v>
      </c>
      <c r="X157" s="9" t="s">
        <v>3088</v>
      </c>
      <c r="Y157" t="s">
        <v>3097</v>
      </c>
      <c r="Z157" s="22">
        <v>8</v>
      </c>
      <c r="AD157" s="22" t="s">
        <v>1165</v>
      </c>
      <c r="AF157" s="24" t="s">
        <v>153</v>
      </c>
      <c r="AG157" t="s">
        <v>1160</v>
      </c>
      <c r="AH157">
        <f t="shared" si="2"/>
        <v>4320</v>
      </c>
      <c r="AI157" s="21" t="s">
        <v>153</v>
      </c>
      <c r="AJ157" s="21" t="s">
        <v>1278</v>
      </c>
      <c r="AK157" s="21">
        <v>8</v>
      </c>
      <c r="AL157" s="21" t="s">
        <v>1321</v>
      </c>
      <c r="AM157" s="21"/>
      <c r="AN157" s="21">
        <v>3</v>
      </c>
      <c r="AO157" s="21">
        <v>50</v>
      </c>
      <c r="AP157" s="21">
        <v>30</v>
      </c>
      <c r="AQ157" s="22" t="s">
        <v>3016</v>
      </c>
      <c r="AR157" s="21" t="s">
        <v>1298</v>
      </c>
      <c r="AS157" t="s">
        <v>3085</v>
      </c>
    </row>
    <row r="158" spans="1:45" x14ac:dyDescent="0.2">
      <c r="A158" s="21" t="s">
        <v>1685</v>
      </c>
      <c r="B158" s="21" t="s">
        <v>1146</v>
      </c>
      <c r="C158" s="21" t="s">
        <v>1149</v>
      </c>
      <c r="D158" s="21" t="s">
        <v>420</v>
      </c>
      <c r="E158" s="21" t="s">
        <v>3094</v>
      </c>
      <c r="G158" s="21" t="s">
        <v>153</v>
      </c>
      <c r="H158" s="21" t="s">
        <v>1165</v>
      </c>
      <c r="I158" s="21" t="s">
        <v>3096</v>
      </c>
      <c r="J158" s="21">
        <v>49</v>
      </c>
      <c r="K158">
        <v>-121.5</v>
      </c>
      <c r="L158">
        <v>1220</v>
      </c>
      <c r="M158" s="21" t="s">
        <v>3034</v>
      </c>
      <c r="O158" s="21">
        <v>1982</v>
      </c>
      <c r="Q158" s="21" t="s">
        <v>3086</v>
      </c>
      <c r="T158" s="21">
        <v>-20</v>
      </c>
      <c r="U158" s="21" t="s">
        <v>1218</v>
      </c>
      <c r="V158" s="9" t="s">
        <v>1247</v>
      </c>
      <c r="W158" s="21">
        <v>28</v>
      </c>
      <c r="X158" s="9" t="s">
        <v>3088</v>
      </c>
      <c r="Y158" t="s">
        <v>3098</v>
      </c>
      <c r="Z158" s="22">
        <v>8</v>
      </c>
      <c r="AD158" s="22" t="s">
        <v>1165</v>
      </c>
      <c r="AF158" s="24" t="s">
        <v>153</v>
      </c>
      <c r="AG158" t="s">
        <v>1160</v>
      </c>
      <c r="AH158">
        <f t="shared" si="2"/>
        <v>4320</v>
      </c>
      <c r="AI158" s="21" t="s">
        <v>153</v>
      </c>
      <c r="AJ158" s="21" t="s">
        <v>1148</v>
      </c>
      <c r="AK158" s="21">
        <v>36</v>
      </c>
      <c r="AL158" s="21" t="s">
        <v>1321</v>
      </c>
      <c r="AM158" s="21"/>
      <c r="AN158" s="21">
        <v>3</v>
      </c>
      <c r="AO158" s="21">
        <v>50</v>
      </c>
      <c r="AP158" s="21">
        <v>30</v>
      </c>
      <c r="AQ158" s="22" t="s">
        <v>3016</v>
      </c>
      <c r="AR158" s="21" t="s">
        <v>1298</v>
      </c>
      <c r="AS158" t="s">
        <v>3085</v>
      </c>
    </row>
    <row r="159" spans="1:45" x14ac:dyDescent="0.2">
      <c r="A159" s="21" t="s">
        <v>1685</v>
      </c>
      <c r="B159" s="21" t="s">
        <v>1146</v>
      </c>
      <c r="C159" s="21" t="s">
        <v>1149</v>
      </c>
      <c r="D159" s="21" t="s">
        <v>420</v>
      </c>
      <c r="E159" s="21" t="s">
        <v>3094</v>
      </c>
      <c r="G159" s="21" t="s">
        <v>153</v>
      </c>
      <c r="H159" s="21" t="s">
        <v>1165</v>
      </c>
      <c r="I159" s="21" t="s">
        <v>3096</v>
      </c>
      <c r="J159" s="21">
        <v>49</v>
      </c>
      <c r="K159">
        <v>-121.5</v>
      </c>
      <c r="L159">
        <v>1220</v>
      </c>
      <c r="M159" s="21" t="s">
        <v>3034</v>
      </c>
      <c r="O159" s="21">
        <v>1982</v>
      </c>
      <c r="Q159" s="21" t="s">
        <v>3086</v>
      </c>
      <c r="T159" s="21">
        <v>-20</v>
      </c>
      <c r="U159" s="21" t="s">
        <v>1218</v>
      </c>
      <c r="V159" s="9" t="s">
        <v>1247</v>
      </c>
      <c r="W159" s="21">
        <v>28</v>
      </c>
      <c r="X159" s="9" t="s">
        <v>3088</v>
      </c>
      <c r="Y159" t="s">
        <v>3098</v>
      </c>
      <c r="Z159" s="22">
        <v>8</v>
      </c>
      <c r="AD159" s="22" t="s">
        <v>1165</v>
      </c>
      <c r="AF159" s="24" t="s">
        <v>153</v>
      </c>
      <c r="AG159" t="s">
        <v>1160</v>
      </c>
      <c r="AH159">
        <f t="shared" si="2"/>
        <v>4320</v>
      </c>
      <c r="AI159" s="21" t="s">
        <v>153</v>
      </c>
      <c r="AJ159" s="21" t="s">
        <v>1278</v>
      </c>
      <c r="AK159" s="21">
        <v>13</v>
      </c>
      <c r="AL159" s="21" t="s">
        <v>1321</v>
      </c>
      <c r="AM159" s="21"/>
      <c r="AN159" s="21">
        <v>3</v>
      </c>
      <c r="AO159" s="21">
        <v>50</v>
      </c>
      <c r="AP159" s="21">
        <v>30</v>
      </c>
      <c r="AQ159" s="22" t="s">
        <v>3016</v>
      </c>
      <c r="AR159" s="21" t="s">
        <v>1298</v>
      </c>
      <c r="AS159" t="s">
        <v>3085</v>
      </c>
    </row>
    <row r="160" spans="1:45" x14ac:dyDescent="0.2">
      <c r="A160" s="21" t="s">
        <v>1685</v>
      </c>
      <c r="B160" s="21" t="s">
        <v>1146</v>
      </c>
      <c r="C160" s="21" t="s">
        <v>1149</v>
      </c>
      <c r="D160" s="21" t="s">
        <v>420</v>
      </c>
      <c r="E160" s="21" t="s">
        <v>3094</v>
      </c>
      <c r="G160" s="21" t="s">
        <v>153</v>
      </c>
      <c r="H160" s="21" t="s">
        <v>1165</v>
      </c>
      <c r="I160" s="21" t="s">
        <v>3096</v>
      </c>
      <c r="J160" s="21">
        <v>49</v>
      </c>
      <c r="K160">
        <v>-121.5</v>
      </c>
      <c r="L160">
        <v>1220</v>
      </c>
      <c r="M160" s="21" t="s">
        <v>3034</v>
      </c>
      <c r="O160" s="21">
        <v>1982</v>
      </c>
      <c r="Q160" s="21" t="s">
        <v>3086</v>
      </c>
      <c r="T160" s="21">
        <v>-20</v>
      </c>
      <c r="U160" s="21" t="s">
        <v>1218</v>
      </c>
      <c r="V160" s="9" t="s">
        <v>1247</v>
      </c>
      <c r="W160" s="21">
        <v>56</v>
      </c>
      <c r="X160" s="9" t="s">
        <v>3088</v>
      </c>
      <c r="Y160" t="s">
        <v>3098</v>
      </c>
      <c r="Z160" s="22">
        <v>8</v>
      </c>
      <c r="AD160" s="22" t="s">
        <v>1165</v>
      </c>
      <c r="AF160" s="24" t="s">
        <v>153</v>
      </c>
      <c r="AG160" t="s">
        <v>1160</v>
      </c>
      <c r="AH160">
        <f t="shared" si="2"/>
        <v>4320</v>
      </c>
      <c r="AI160" s="21" t="s">
        <v>153</v>
      </c>
      <c r="AJ160" s="21" t="s">
        <v>1148</v>
      </c>
      <c r="AK160" s="21">
        <v>46</v>
      </c>
      <c r="AL160" s="21" t="s">
        <v>1321</v>
      </c>
      <c r="AM160" s="21"/>
      <c r="AN160" s="21">
        <v>3</v>
      </c>
      <c r="AO160" s="21">
        <v>50</v>
      </c>
      <c r="AP160" s="21">
        <v>30</v>
      </c>
      <c r="AQ160" s="22" t="s">
        <v>3016</v>
      </c>
      <c r="AR160" s="21" t="s">
        <v>1298</v>
      </c>
      <c r="AS160" t="s">
        <v>3085</v>
      </c>
    </row>
    <row r="161" spans="1:45" x14ac:dyDescent="0.2">
      <c r="A161" s="21" t="s">
        <v>1685</v>
      </c>
      <c r="B161" s="21" t="s">
        <v>1146</v>
      </c>
      <c r="C161" s="21" t="s">
        <v>1149</v>
      </c>
      <c r="D161" s="21" t="s">
        <v>420</v>
      </c>
      <c r="E161" s="21" t="s">
        <v>3094</v>
      </c>
      <c r="G161" s="21" t="s">
        <v>153</v>
      </c>
      <c r="H161" s="21" t="s">
        <v>1165</v>
      </c>
      <c r="I161" s="21" t="s">
        <v>3096</v>
      </c>
      <c r="J161" s="21">
        <v>49</v>
      </c>
      <c r="K161">
        <v>-121.5</v>
      </c>
      <c r="L161">
        <v>1220</v>
      </c>
      <c r="M161" s="21" t="s">
        <v>3034</v>
      </c>
      <c r="O161" s="21">
        <v>1982</v>
      </c>
      <c r="Q161" s="21" t="s">
        <v>3086</v>
      </c>
      <c r="T161" s="21">
        <v>-20</v>
      </c>
      <c r="U161" s="21" t="s">
        <v>1218</v>
      </c>
      <c r="V161" s="9" t="s">
        <v>1247</v>
      </c>
      <c r="W161" s="21">
        <v>56</v>
      </c>
      <c r="X161" s="9" t="s">
        <v>3088</v>
      </c>
      <c r="Y161" t="s">
        <v>3098</v>
      </c>
      <c r="Z161" s="22">
        <v>8</v>
      </c>
      <c r="AD161" s="22" t="s">
        <v>1165</v>
      </c>
      <c r="AF161" s="24" t="s">
        <v>153</v>
      </c>
      <c r="AG161" t="s">
        <v>1160</v>
      </c>
      <c r="AH161">
        <f t="shared" si="2"/>
        <v>4320</v>
      </c>
      <c r="AI161" s="21" t="s">
        <v>153</v>
      </c>
      <c r="AJ161" s="21" t="s">
        <v>1278</v>
      </c>
      <c r="AK161" s="21">
        <v>22</v>
      </c>
      <c r="AL161" s="21" t="s">
        <v>1321</v>
      </c>
      <c r="AM161" s="21"/>
      <c r="AN161" s="21">
        <v>3</v>
      </c>
      <c r="AO161" s="21">
        <v>50</v>
      </c>
      <c r="AP161" s="21">
        <v>30</v>
      </c>
      <c r="AQ161" s="22" t="s">
        <v>3016</v>
      </c>
      <c r="AR161" s="21" t="s">
        <v>1298</v>
      </c>
      <c r="AS161" t="s">
        <v>3085</v>
      </c>
    </row>
    <row r="162" spans="1:45" x14ac:dyDescent="0.2">
      <c r="A162" s="21" t="s">
        <v>1685</v>
      </c>
      <c r="B162" s="21" t="s">
        <v>1146</v>
      </c>
      <c r="C162" s="21" t="s">
        <v>1149</v>
      </c>
      <c r="D162" s="21" t="s">
        <v>420</v>
      </c>
      <c r="E162" s="21" t="s">
        <v>3094</v>
      </c>
      <c r="G162" s="21" t="s">
        <v>153</v>
      </c>
      <c r="H162" s="21" t="s">
        <v>1165</v>
      </c>
      <c r="I162" s="21" t="s">
        <v>3096</v>
      </c>
      <c r="J162" s="21">
        <v>49</v>
      </c>
      <c r="K162">
        <v>-121.5</v>
      </c>
      <c r="L162">
        <v>1220</v>
      </c>
      <c r="M162" s="21" t="s">
        <v>3034</v>
      </c>
      <c r="O162" s="21">
        <v>1982</v>
      </c>
      <c r="Q162" s="21" t="s">
        <v>3086</v>
      </c>
      <c r="T162" s="21">
        <v>-20</v>
      </c>
      <c r="U162" s="21" t="s">
        <v>1218</v>
      </c>
      <c r="V162" s="9" t="s">
        <v>1247</v>
      </c>
      <c r="W162" s="21">
        <v>84</v>
      </c>
      <c r="X162" s="9" t="s">
        <v>3088</v>
      </c>
      <c r="Y162" t="s">
        <v>3098</v>
      </c>
      <c r="Z162" s="22">
        <v>8</v>
      </c>
      <c r="AD162" s="22" t="s">
        <v>1165</v>
      </c>
      <c r="AF162" s="24" t="s">
        <v>153</v>
      </c>
      <c r="AG162" t="s">
        <v>1160</v>
      </c>
      <c r="AH162">
        <f t="shared" si="2"/>
        <v>4320</v>
      </c>
      <c r="AI162" s="21" t="s">
        <v>153</v>
      </c>
      <c r="AJ162" s="21" t="s">
        <v>1148</v>
      </c>
      <c r="AK162" s="21">
        <v>29</v>
      </c>
      <c r="AL162" s="21" t="s">
        <v>1321</v>
      </c>
      <c r="AM162" s="21"/>
      <c r="AN162" s="21">
        <v>3</v>
      </c>
      <c r="AO162" s="21">
        <v>50</v>
      </c>
      <c r="AP162" s="21">
        <v>30</v>
      </c>
      <c r="AQ162" s="22" t="s">
        <v>3016</v>
      </c>
      <c r="AR162" s="21" t="s">
        <v>1298</v>
      </c>
      <c r="AS162" t="s">
        <v>3085</v>
      </c>
    </row>
    <row r="163" spans="1:45" x14ac:dyDescent="0.2">
      <c r="A163" s="21" t="s">
        <v>1685</v>
      </c>
      <c r="B163" s="21" t="s">
        <v>1146</v>
      </c>
      <c r="C163" s="21" t="s">
        <v>1149</v>
      </c>
      <c r="D163" s="21" t="s">
        <v>420</v>
      </c>
      <c r="E163" s="21" t="s">
        <v>3094</v>
      </c>
      <c r="G163" s="21" t="s">
        <v>153</v>
      </c>
      <c r="H163" s="21" t="s">
        <v>1165</v>
      </c>
      <c r="I163" s="21" t="s">
        <v>3096</v>
      </c>
      <c r="J163" s="21">
        <v>49</v>
      </c>
      <c r="K163">
        <v>-121.5</v>
      </c>
      <c r="L163">
        <v>1220</v>
      </c>
      <c r="M163" s="21" t="s">
        <v>3034</v>
      </c>
      <c r="O163" s="21">
        <v>1982</v>
      </c>
      <c r="Q163" s="21" t="s">
        <v>3086</v>
      </c>
      <c r="T163" s="21">
        <v>-20</v>
      </c>
      <c r="U163" s="21" t="s">
        <v>1218</v>
      </c>
      <c r="V163" s="9" t="s">
        <v>1247</v>
      </c>
      <c r="W163" s="21">
        <v>84</v>
      </c>
      <c r="X163" s="9" t="s">
        <v>3088</v>
      </c>
      <c r="Y163" t="s">
        <v>3098</v>
      </c>
      <c r="Z163" s="22">
        <v>8</v>
      </c>
      <c r="AD163" s="22" t="s">
        <v>1165</v>
      </c>
      <c r="AF163" s="24" t="s">
        <v>153</v>
      </c>
      <c r="AG163" t="s">
        <v>1160</v>
      </c>
      <c r="AH163">
        <f t="shared" si="2"/>
        <v>4320</v>
      </c>
      <c r="AI163" s="21" t="s">
        <v>153</v>
      </c>
      <c r="AJ163" s="21" t="s">
        <v>1278</v>
      </c>
      <c r="AK163" s="21">
        <v>17</v>
      </c>
      <c r="AL163" s="21" t="s">
        <v>1321</v>
      </c>
      <c r="AM163" s="21"/>
      <c r="AN163" s="21">
        <v>3</v>
      </c>
      <c r="AO163" s="21">
        <v>50</v>
      </c>
      <c r="AP163" s="21">
        <v>30</v>
      </c>
      <c r="AQ163" s="22" t="s">
        <v>3016</v>
      </c>
      <c r="AR163" s="21" t="s">
        <v>1298</v>
      </c>
      <c r="AS163" t="s">
        <v>3085</v>
      </c>
    </row>
    <row r="164" spans="1:45" x14ac:dyDescent="0.2">
      <c r="A164" s="21" t="s">
        <v>1685</v>
      </c>
      <c r="B164" s="21" t="s">
        <v>1146</v>
      </c>
      <c r="C164" s="21" t="s">
        <v>1149</v>
      </c>
      <c r="D164" s="21" t="s">
        <v>420</v>
      </c>
      <c r="E164" s="21" t="s">
        <v>3094</v>
      </c>
      <c r="G164" s="21" t="s">
        <v>153</v>
      </c>
      <c r="H164" s="21" t="s">
        <v>1165</v>
      </c>
      <c r="I164" s="21" t="s">
        <v>3096</v>
      </c>
      <c r="J164" s="21">
        <v>49</v>
      </c>
      <c r="K164">
        <v>-121.5</v>
      </c>
      <c r="L164">
        <v>1220</v>
      </c>
      <c r="M164" s="21" t="s">
        <v>3034</v>
      </c>
      <c r="O164" s="21">
        <v>1982</v>
      </c>
      <c r="Q164" s="21" t="s">
        <v>3086</v>
      </c>
      <c r="T164" s="21">
        <v>-20</v>
      </c>
      <c r="U164" s="21" t="s">
        <v>1218</v>
      </c>
      <c r="V164" s="9" t="s">
        <v>1247</v>
      </c>
      <c r="W164" s="21">
        <v>28</v>
      </c>
      <c r="X164" s="9" t="s">
        <v>3088</v>
      </c>
      <c r="Y164" t="s">
        <v>3099</v>
      </c>
      <c r="Z164" s="22">
        <v>8</v>
      </c>
      <c r="AD164" s="22" t="s">
        <v>1165</v>
      </c>
      <c r="AF164" s="24" t="s">
        <v>153</v>
      </c>
      <c r="AG164" t="s">
        <v>1160</v>
      </c>
      <c r="AH164">
        <f t="shared" si="2"/>
        <v>4320</v>
      </c>
      <c r="AI164" s="21" t="s">
        <v>153</v>
      </c>
      <c r="AJ164" s="21" t="s">
        <v>1148</v>
      </c>
      <c r="AK164" s="21">
        <v>39</v>
      </c>
      <c r="AL164" s="21" t="s">
        <v>1321</v>
      </c>
      <c r="AM164" s="21"/>
      <c r="AN164" s="21">
        <v>3</v>
      </c>
      <c r="AO164" s="21">
        <v>50</v>
      </c>
      <c r="AP164" s="21">
        <v>30</v>
      </c>
      <c r="AQ164" s="22" t="s">
        <v>3016</v>
      </c>
      <c r="AR164" s="21" t="s">
        <v>1298</v>
      </c>
      <c r="AS164" t="s">
        <v>3085</v>
      </c>
    </row>
    <row r="165" spans="1:45" x14ac:dyDescent="0.2">
      <c r="A165" s="21" t="s">
        <v>1685</v>
      </c>
      <c r="B165" s="21" t="s">
        <v>1146</v>
      </c>
      <c r="C165" s="21" t="s">
        <v>1149</v>
      </c>
      <c r="D165" s="21" t="s">
        <v>420</v>
      </c>
      <c r="E165" s="21" t="s">
        <v>3094</v>
      </c>
      <c r="G165" s="21" t="s">
        <v>153</v>
      </c>
      <c r="H165" s="21" t="s">
        <v>1165</v>
      </c>
      <c r="I165" s="21" t="s">
        <v>3096</v>
      </c>
      <c r="J165" s="21">
        <v>49</v>
      </c>
      <c r="K165">
        <v>-121.5</v>
      </c>
      <c r="L165">
        <v>1220</v>
      </c>
      <c r="M165" s="21" t="s">
        <v>3034</v>
      </c>
      <c r="O165" s="21">
        <v>1982</v>
      </c>
      <c r="Q165" s="21" t="s">
        <v>3086</v>
      </c>
      <c r="T165" s="21">
        <v>-20</v>
      </c>
      <c r="U165" s="21" t="s">
        <v>1218</v>
      </c>
      <c r="V165" s="9" t="s">
        <v>1247</v>
      </c>
      <c r="W165" s="21">
        <v>28</v>
      </c>
      <c r="X165" s="9" t="s">
        <v>3088</v>
      </c>
      <c r="Y165" t="s">
        <v>3099</v>
      </c>
      <c r="Z165" s="22">
        <v>8</v>
      </c>
      <c r="AD165" s="22" t="s">
        <v>1165</v>
      </c>
      <c r="AF165" s="24" t="s">
        <v>153</v>
      </c>
      <c r="AG165" t="s">
        <v>1160</v>
      </c>
      <c r="AH165">
        <f t="shared" si="2"/>
        <v>4320</v>
      </c>
      <c r="AI165" s="21" t="s">
        <v>153</v>
      </c>
      <c r="AJ165" s="21" t="s">
        <v>1278</v>
      </c>
      <c r="AK165" s="21">
        <v>14</v>
      </c>
      <c r="AL165" s="21" t="s">
        <v>1321</v>
      </c>
      <c r="AM165" s="21"/>
      <c r="AN165" s="21">
        <v>3</v>
      </c>
      <c r="AO165" s="21">
        <v>50</v>
      </c>
      <c r="AP165" s="21">
        <v>30</v>
      </c>
      <c r="AQ165" s="22" t="s">
        <v>3016</v>
      </c>
      <c r="AR165" s="21" t="s">
        <v>1298</v>
      </c>
      <c r="AS165" t="s">
        <v>3085</v>
      </c>
    </row>
    <row r="166" spans="1:45" x14ac:dyDescent="0.2">
      <c r="A166" s="21" t="s">
        <v>1685</v>
      </c>
      <c r="B166" s="21" t="s">
        <v>1146</v>
      </c>
      <c r="C166" s="21" t="s">
        <v>1149</v>
      </c>
      <c r="D166" s="21" t="s">
        <v>420</v>
      </c>
      <c r="E166" s="21" t="s">
        <v>3094</v>
      </c>
      <c r="G166" s="21" t="s">
        <v>153</v>
      </c>
      <c r="H166" s="21" t="s">
        <v>1165</v>
      </c>
      <c r="I166" s="21" t="s">
        <v>3096</v>
      </c>
      <c r="J166" s="21">
        <v>49</v>
      </c>
      <c r="K166">
        <v>-121.5</v>
      </c>
      <c r="L166">
        <v>1220</v>
      </c>
      <c r="M166" s="21" t="s">
        <v>3034</v>
      </c>
      <c r="O166" s="21">
        <v>1982</v>
      </c>
      <c r="Q166" s="21" t="s">
        <v>3086</v>
      </c>
      <c r="T166" s="21">
        <v>-20</v>
      </c>
      <c r="U166" s="21" t="s">
        <v>1218</v>
      </c>
      <c r="V166" s="9" t="s">
        <v>1247</v>
      </c>
      <c r="W166" s="21">
        <v>56</v>
      </c>
      <c r="X166" s="9" t="s">
        <v>3088</v>
      </c>
      <c r="Y166" t="s">
        <v>3099</v>
      </c>
      <c r="Z166" s="22">
        <v>8</v>
      </c>
      <c r="AD166" s="22" t="s">
        <v>1165</v>
      </c>
      <c r="AF166" s="24" t="s">
        <v>153</v>
      </c>
      <c r="AG166" t="s">
        <v>1160</v>
      </c>
      <c r="AH166">
        <f t="shared" si="2"/>
        <v>4320</v>
      </c>
      <c r="AI166" s="21" t="s">
        <v>153</v>
      </c>
      <c r="AJ166" s="21" t="s">
        <v>1148</v>
      </c>
      <c r="AK166" s="21">
        <v>56</v>
      </c>
      <c r="AL166" s="21" t="s">
        <v>1321</v>
      </c>
      <c r="AM166" s="21"/>
      <c r="AN166" s="21">
        <v>3</v>
      </c>
      <c r="AO166" s="21">
        <v>50</v>
      </c>
      <c r="AP166" s="21">
        <v>30</v>
      </c>
      <c r="AQ166" s="22" t="s">
        <v>3016</v>
      </c>
      <c r="AR166" s="21" t="s">
        <v>1298</v>
      </c>
      <c r="AS166" t="s">
        <v>3085</v>
      </c>
    </row>
    <row r="167" spans="1:45" x14ac:dyDescent="0.2">
      <c r="A167" s="21" t="s">
        <v>1685</v>
      </c>
      <c r="B167" s="21" t="s">
        <v>1146</v>
      </c>
      <c r="C167" s="21" t="s">
        <v>1149</v>
      </c>
      <c r="D167" s="21" t="s">
        <v>420</v>
      </c>
      <c r="E167" s="21" t="s">
        <v>3094</v>
      </c>
      <c r="G167" s="21" t="s">
        <v>153</v>
      </c>
      <c r="H167" s="21" t="s">
        <v>1165</v>
      </c>
      <c r="I167" s="21" t="s">
        <v>3096</v>
      </c>
      <c r="J167" s="21">
        <v>49</v>
      </c>
      <c r="K167">
        <v>-121.5</v>
      </c>
      <c r="L167">
        <v>1220</v>
      </c>
      <c r="M167" s="21" t="s">
        <v>3034</v>
      </c>
      <c r="O167" s="21">
        <v>1982</v>
      </c>
      <c r="Q167" s="21" t="s">
        <v>3086</v>
      </c>
      <c r="T167" s="21">
        <v>-20</v>
      </c>
      <c r="U167" s="21" t="s">
        <v>1218</v>
      </c>
      <c r="V167" s="9" t="s">
        <v>1247</v>
      </c>
      <c r="W167" s="21">
        <v>56</v>
      </c>
      <c r="X167" s="9" t="s">
        <v>3088</v>
      </c>
      <c r="Y167" t="s">
        <v>3099</v>
      </c>
      <c r="Z167" s="22">
        <v>8</v>
      </c>
      <c r="AD167" s="22" t="s">
        <v>1165</v>
      </c>
      <c r="AF167" s="24" t="s">
        <v>153</v>
      </c>
      <c r="AG167" t="s">
        <v>1160</v>
      </c>
      <c r="AH167">
        <f t="shared" si="2"/>
        <v>4320</v>
      </c>
      <c r="AI167" s="21" t="s">
        <v>153</v>
      </c>
      <c r="AJ167" s="21" t="s">
        <v>1278</v>
      </c>
      <c r="AK167" s="21">
        <v>25</v>
      </c>
      <c r="AL167" s="21" t="s">
        <v>1321</v>
      </c>
      <c r="AM167" s="21"/>
      <c r="AN167" s="21">
        <v>3</v>
      </c>
      <c r="AO167" s="21">
        <v>50</v>
      </c>
      <c r="AP167" s="21">
        <v>30</v>
      </c>
      <c r="AQ167" s="22" t="s">
        <v>3016</v>
      </c>
      <c r="AR167" s="21" t="s">
        <v>1298</v>
      </c>
      <c r="AS167" t="s">
        <v>3085</v>
      </c>
    </row>
    <row r="168" spans="1:45" x14ac:dyDescent="0.2">
      <c r="A168" s="21" t="s">
        <v>1685</v>
      </c>
      <c r="B168" s="21" t="s">
        <v>1146</v>
      </c>
      <c r="C168" s="21" t="s">
        <v>1149</v>
      </c>
      <c r="D168" s="21" t="s">
        <v>420</v>
      </c>
      <c r="E168" s="21" t="s">
        <v>3094</v>
      </c>
      <c r="G168" s="21" t="s">
        <v>153</v>
      </c>
      <c r="H168" s="21" t="s">
        <v>1165</v>
      </c>
      <c r="I168" s="21" t="s">
        <v>3096</v>
      </c>
      <c r="J168" s="21">
        <v>49</v>
      </c>
      <c r="K168">
        <v>-121.5</v>
      </c>
      <c r="L168">
        <v>1220</v>
      </c>
      <c r="M168" s="21" t="s">
        <v>3034</v>
      </c>
      <c r="O168" s="21">
        <v>1982</v>
      </c>
      <c r="Q168" s="21" t="s">
        <v>3086</v>
      </c>
      <c r="T168" s="21">
        <v>-20</v>
      </c>
      <c r="U168" s="21" t="s">
        <v>1218</v>
      </c>
      <c r="V168" s="9" t="s">
        <v>1247</v>
      </c>
      <c r="W168" s="21">
        <v>84</v>
      </c>
      <c r="X168" s="9" t="s">
        <v>3088</v>
      </c>
      <c r="Y168" t="s">
        <v>3099</v>
      </c>
      <c r="Z168" s="22">
        <v>8</v>
      </c>
      <c r="AD168" s="22" t="s">
        <v>1165</v>
      </c>
      <c r="AF168" s="24" t="s">
        <v>153</v>
      </c>
      <c r="AG168" t="s">
        <v>1160</v>
      </c>
      <c r="AH168">
        <f t="shared" si="2"/>
        <v>4320</v>
      </c>
      <c r="AI168" s="21" t="s">
        <v>153</v>
      </c>
      <c r="AJ168" s="21" t="s">
        <v>1148</v>
      </c>
      <c r="AK168" s="21">
        <v>42</v>
      </c>
      <c r="AL168" s="21" t="s">
        <v>1321</v>
      </c>
      <c r="AM168" s="21"/>
      <c r="AN168" s="21">
        <v>3</v>
      </c>
      <c r="AO168" s="21">
        <v>50</v>
      </c>
      <c r="AP168" s="21">
        <v>30</v>
      </c>
      <c r="AQ168" s="22" t="s">
        <v>3016</v>
      </c>
      <c r="AR168" s="21" t="s">
        <v>1298</v>
      </c>
      <c r="AS168" t="s">
        <v>3085</v>
      </c>
    </row>
    <row r="169" spans="1:45" x14ac:dyDescent="0.2">
      <c r="A169" s="21" t="s">
        <v>1685</v>
      </c>
      <c r="B169" s="21" t="s">
        <v>1146</v>
      </c>
      <c r="C169" s="21" t="s">
        <v>1149</v>
      </c>
      <c r="D169" s="21" t="s">
        <v>420</v>
      </c>
      <c r="E169" s="21" t="s">
        <v>3094</v>
      </c>
      <c r="G169" s="21" t="s">
        <v>153</v>
      </c>
      <c r="H169" s="21" t="s">
        <v>1165</v>
      </c>
      <c r="I169" s="21" t="s">
        <v>3096</v>
      </c>
      <c r="J169" s="21">
        <v>49</v>
      </c>
      <c r="K169">
        <v>-121.5</v>
      </c>
      <c r="L169">
        <v>1220</v>
      </c>
      <c r="M169" s="21" t="s">
        <v>3034</v>
      </c>
      <c r="O169" s="21">
        <v>1982</v>
      </c>
      <c r="Q169" s="21" t="s">
        <v>3086</v>
      </c>
      <c r="T169" s="21">
        <v>-20</v>
      </c>
      <c r="U169" s="21" t="s">
        <v>1218</v>
      </c>
      <c r="V169" s="9" t="s">
        <v>1247</v>
      </c>
      <c r="W169" s="21">
        <v>84</v>
      </c>
      <c r="X169" s="9" t="s">
        <v>3088</v>
      </c>
      <c r="Y169" t="s">
        <v>3099</v>
      </c>
      <c r="Z169" s="22">
        <v>8</v>
      </c>
      <c r="AD169" s="22" t="s">
        <v>1165</v>
      </c>
      <c r="AF169" s="24" t="s">
        <v>153</v>
      </c>
      <c r="AG169" t="s">
        <v>1160</v>
      </c>
      <c r="AH169">
        <f t="shared" si="2"/>
        <v>4320</v>
      </c>
      <c r="AI169" s="21" t="s">
        <v>153</v>
      </c>
      <c r="AJ169" s="21" t="s">
        <v>1278</v>
      </c>
      <c r="AK169" s="21">
        <v>19</v>
      </c>
      <c r="AL169" s="21" t="s">
        <v>1321</v>
      </c>
      <c r="AM169" s="21"/>
      <c r="AN169" s="21">
        <v>3</v>
      </c>
      <c r="AO169" s="21">
        <v>50</v>
      </c>
      <c r="AP169" s="21">
        <v>30</v>
      </c>
      <c r="AQ169" s="22" t="s">
        <v>3016</v>
      </c>
      <c r="AR169" s="21" t="s">
        <v>1298</v>
      </c>
      <c r="AS169" t="s">
        <v>3085</v>
      </c>
    </row>
    <row r="170" spans="1:45" x14ac:dyDescent="0.2">
      <c r="A170" s="21" t="s">
        <v>1685</v>
      </c>
      <c r="B170" s="21" t="s">
        <v>1146</v>
      </c>
      <c r="C170" s="21" t="s">
        <v>1149</v>
      </c>
      <c r="D170" s="21" t="s">
        <v>420</v>
      </c>
      <c r="E170" s="21" t="s">
        <v>3094</v>
      </c>
      <c r="G170" s="21" t="s">
        <v>153</v>
      </c>
      <c r="H170" s="21" t="s">
        <v>1165</v>
      </c>
      <c r="I170" s="21" t="s">
        <v>3096</v>
      </c>
      <c r="J170" s="21">
        <v>49</v>
      </c>
      <c r="K170">
        <v>-121.5</v>
      </c>
      <c r="L170">
        <v>1220</v>
      </c>
      <c r="M170" s="21" t="s">
        <v>3034</v>
      </c>
      <c r="O170" s="21">
        <v>1982</v>
      </c>
      <c r="Q170" s="21" t="s">
        <v>3086</v>
      </c>
      <c r="T170" s="21">
        <v>-20</v>
      </c>
      <c r="U170" s="21" t="s">
        <v>1218</v>
      </c>
      <c r="V170" s="9" t="s">
        <v>1247</v>
      </c>
      <c r="W170" s="21">
        <v>28</v>
      </c>
      <c r="X170" s="9" t="s">
        <v>3088</v>
      </c>
      <c r="Y170" t="s">
        <v>3100</v>
      </c>
      <c r="Z170" s="22">
        <v>8</v>
      </c>
      <c r="AD170" s="22" t="s">
        <v>1165</v>
      </c>
      <c r="AF170" s="24" t="s">
        <v>153</v>
      </c>
      <c r="AG170" t="s">
        <v>1160</v>
      </c>
      <c r="AH170">
        <f t="shared" si="2"/>
        <v>4320</v>
      </c>
      <c r="AI170" s="21" t="s">
        <v>153</v>
      </c>
      <c r="AJ170" s="21" t="s">
        <v>1148</v>
      </c>
      <c r="AK170" s="21">
        <v>48</v>
      </c>
      <c r="AL170" s="21" t="s">
        <v>1321</v>
      </c>
      <c r="AM170" s="21"/>
      <c r="AN170" s="21">
        <v>3</v>
      </c>
      <c r="AO170" s="21">
        <v>50</v>
      </c>
      <c r="AP170" s="21">
        <v>30</v>
      </c>
      <c r="AQ170" s="22" t="s">
        <v>3016</v>
      </c>
      <c r="AR170" s="21" t="s">
        <v>1298</v>
      </c>
      <c r="AS170" t="s">
        <v>3085</v>
      </c>
    </row>
    <row r="171" spans="1:45" x14ac:dyDescent="0.2">
      <c r="A171" s="21" t="s">
        <v>1685</v>
      </c>
      <c r="B171" s="21" t="s">
        <v>1146</v>
      </c>
      <c r="C171" s="21" t="s">
        <v>1149</v>
      </c>
      <c r="D171" s="21" t="s">
        <v>420</v>
      </c>
      <c r="E171" s="21" t="s">
        <v>3094</v>
      </c>
      <c r="G171" s="21" t="s">
        <v>153</v>
      </c>
      <c r="H171" s="21" t="s">
        <v>1165</v>
      </c>
      <c r="I171" s="21" t="s">
        <v>3096</v>
      </c>
      <c r="J171" s="21">
        <v>49</v>
      </c>
      <c r="K171">
        <v>-121.5</v>
      </c>
      <c r="L171">
        <v>1220</v>
      </c>
      <c r="M171" s="21" t="s">
        <v>3034</v>
      </c>
      <c r="O171" s="21">
        <v>1982</v>
      </c>
      <c r="Q171" s="21" t="s">
        <v>3086</v>
      </c>
      <c r="T171" s="21">
        <v>-20</v>
      </c>
      <c r="U171" s="21" t="s">
        <v>1218</v>
      </c>
      <c r="V171" s="9" t="s">
        <v>1247</v>
      </c>
      <c r="W171" s="21">
        <v>28</v>
      </c>
      <c r="X171" s="9" t="s">
        <v>3088</v>
      </c>
      <c r="Y171" t="s">
        <v>3100</v>
      </c>
      <c r="Z171" s="22">
        <v>8</v>
      </c>
      <c r="AD171" s="22" t="s">
        <v>1165</v>
      </c>
      <c r="AF171" s="24" t="s">
        <v>153</v>
      </c>
      <c r="AG171" t="s">
        <v>1160</v>
      </c>
      <c r="AH171">
        <f t="shared" si="2"/>
        <v>4320</v>
      </c>
      <c r="AI171" s="21" t="s">
        <v>153</v>
      </c>
      <c r="AJ171" s="21" t="s">
        <v>1278</v>
      </c>
      <c r="AK171" s="21">
        <v>17</v>
      </c>
      <c r="AL171" s="21" t="s">
        <v>1321</v>
      </c>
      <c r="AM171" s="21"/>
      <c r="AN171" s="21">
        <v>3</v>
      </c>
      <c r="AO171" s="21">
        <v>50</v>
      </c>
      <c r="AP171" s="21">
        <v>30</v>
      </c>
      <c r="AQ171" s="22" t="s">
        <v>3016</v>
      </c>
      <c r="AR171" s="21" t="s">
        <v>1298</v>
      </c>
      <c r="AS171" t="s">
        <v>3085</v>
      </c>
    </row>
    <row r="172" spans="1:45" x14ac:dyDescent="0.2">
      <c r="A172" s="21" t="s">
        <v>1685</v>
      </c>
      <c r="B172" s="21" t="s">
        <v>1146</v>
      </c>
      <c r="C172" s="21" t="s">
        <v>1149</v>
      </c>
      <c r="D172" s="21" t="s">
        <v>420</v>
      </c>
      <c r="E172" s="21" t="s">
        <v>3094</v>
      </c>
      <c r="G172" s="21" t="s">
        <v>153</v>
      </c>
      <c r="H172" s="21" t="s">
        <v>1165</v>
      </c>
      <c r="I172" s="21" t="s">
        <v>3096</v>
      </c>
      <c r="J172" s="21">
        <v>49</v>
      </c>
      <c r="K172">
        <v>-121.5</v>
      </c>
      <c r="L172">
        <v>1220</v>
      </c>
      <c r="M172" s="21" t="s">
        <v>3034</v>
      </c>
      <c r="O172" s="21">
        <v>1982</v>
      </c>
      <c r="Q172" s="21" t="s">
        <v>3086</v>
      </c>
      <c r="T172" s="21">
        <v>-20</v>
      </c>
      <c r="U172" s="21" t="s">
        <v>1218</v>
      </c>
      <c r="V172" s="9" t="s">
        <v>1247</v>
      </c>
      <c r="W172" s="21">
        <v>56</v>
      </c>
      <c r="X172" s="9" t="s">
        <v>3088</v>
      </c>
      <c r="Y172" t="s">
        <v>3100</v>
      </c>
      <c r="Z172" s="22">
        <v>8</v>
      </c>
      <c r="AD172" s="22" t="s">
        <v>1165</v>
      </c>
      <c r="AF172" s="24" t="s">
        <v>153</v>
      </c>
      <c r="AG172" t="s">
        <v>1160</v>
      </c>
      <c r="AH172">
        <f t="shared" si="2"/>
        <v>4320</v>
      </c>
      <c r="AI172" s="21" t="s">
        <v>153</v>
      </c>
      <c r="AJ172" s="21" t="s">
        <v>1148</v>
      </c>
      <c r="AK172" s="21">
        <v>41</v>
      </c>
      <c r="AL172" s="21" t="s">
        <v>1321</v>
      </c>
      <c r="AM172" s="21"/>
      <c r="AN172" s="21">
        <v>3</v>
      </c>
      <c r="AO172" s="21">
        <v>50</v>
      </c>
      <c r="AP172" s="21">
        <v>30</v>
      </c>
      <c r="AQ172" s="22" t="s">
        <v>3016</v>
      </c>
      <c r="AR172" s="21" t="s">
        <v>1298</v>
      </c>
      <c r="AS172" t="s">
        <v>3085</v>
      </c>
    </row>
    <row r="173" spans="1:45" x14ac:dyDescent="0.2">
      <c r="A173" s="21" t="s">
        <v>1685</v>
      </c>
      <c r="B173" s="21" t="s">
        <v>1146</v>
      </c>
      <c r="C173" s="21" t="s">
        <v>1149</v>
      </c>
      <c r="D173" s="21" t="s">
        <v>420</v>
      </c>
      <c r="E173" s="21" t="s">
        <v>3094</v>
      </c>
      <c r="G173" s="21" t="s">
        <v>153</v>
      </c>
      <c r="H173" s="21" t="s">
        <v>1165</v>
      </c>
      <c r="I173" s="21" t="s">
        <v>3096</v>
      </c>
      <c r="J173" s="21">
        <v>49</v>
      </c>
      <c r="K173">
        <v>-121.5</v>
      </c>
      <c r="L173">
        <v>1220</v>
      </c>
      <c r="M173" s="21" t="s">
        <v>3034</v>
      </c>
      <c r="O173" s="21">
        <v>1982</v>
      </c>
      <c r="Q173" s="21" t="s">
        <v>3086</v>
      </c>
      <c r="T173" s="21">
        <v>-20</v>
      </c>
      <c r="U173" s="21" t="s">
        <v>1218</v>
      </c>
      <c r="V173" s="9" t="s">
        <v>1247</v>
      </c>
      <c r="W173" s="21">
        <v>56</v>
      </c>
      <c r="X173" s="9" t="s">
        <v>3088</v>
      </c>
      <c r="Y173" t="s">
        <v>3100</v>
      </c>
      <c r="Z173" s="22">
        <v>8</v>
      </c>
      <c r="AD173" s="22" t="s">
        <v>1165</v>
      </c>
      <c r="AF173" s="24" t="s">
        <v>153</v>
      </c>
      <c r="AG173" t="s">
        <v>1160</v>
      </c>
      <c r="AH173">
        <f t="shared" si="2"/>
        <v>4320</v>
      </c>
      <c r="AI173" s="21" t="s">
        <v>153</v>
      </c>
      <c r="AJ173" s="21" t="s">
        <v>1278</v>
      </c>
      <c r="AK173" s="21">
        <v>21</v>
      </c>
      <c r="AL173" s="21" t="s">
        <v>1321</v>
      </c>
      <c r="AM173" s="21"/>
      <c r="AN173" s="21">
        <v>3</v>
      </c>
      <c r="AO173" s="21">
        <v>50</v>
      </c>
      <c r="AP173" s="21">
        <v>30</v>
      </c>
      <c r="AQ173" s="22" t="s">
        <v>3016</v>
      </c>
      <c r="AR173" s="21" t="s">
        <v>1298</v>
      </c>
      <c r="AS173" t="s">
        <v>3085</v>
      </c>
    </row>
    <row r="174" spans="1:45" x14ac:dyDescent="0.2">
      <c r="A174" s="21" t="s">
        <v>1685</v>
      </c>
      <c r="B174" s="21" t="s">
        <v>1146</v>
      </c>
      <c r="C174" s="21" t="s">
        <v>1149</v>
      </c>
      <c r="D174" s="21" t="s">
        <v>420</v>
      </c>
      <c r="E174" s="21" t="s">
        <v>3094</v>
      </c>
      <c r="G174" s="21" t="s">
        <v>153</v>
      </c>
      <c r="H174" s="21" t="s">
        <v>1165</v>
      </c>
      <c r="I174" s="21" t="s">
        <v>3096</v>
      </c>
      <c r="J174" s="21">
        <v>49</v>
      </c>
      <c r="K174">
        <v>-121.5</v>
      </c>
      <c r="L174">
        <v>1220</v>
      </c>
      <c r="M174" s="21" t="s">
        <v>3034</v>
      </c>
      <c r="O174" s="21">
        <v>1982</v>
      </c>
      <c r="Q174" s="21" t="s">
        <v>3086</v>
      </c>
      <c r="T174" s="21">
        <v>-20</v>
      </c>
      <c r="U174" s="21" t="s">
        <v>1218</v>
      </c>
      <c r="V174" s="9" t="s">
        <v>1247</v>
      </c>
      <c r="W174" s="21">
        <v>84</v>
      </c>
      <c r="X174" s="9" t="s">
        <v>3088</v>
      </c>
      <c r="Y174" t="s">
        <v>3100</v>
      </c>
      <c r="Z174" s="22">
        <v>8</v>
      </c>
      <c r="AD174" s="22" t="s">
        <v>1165</v>
      </c>
      <c r="AF174" s="24" t="s">
        <v>153</v>
      </c>
      <c r="AG174" t="s">
        <v>1160</v>
      </c>
      <c r="AH174">
        <f t="shared" si="2"/>
        <v>4320</v>
      </c>
      <c r="AI174" s="21" t="s">
        <v>153</v>
      </c>
      <c r="AJ174" s="21" t="s">
        <v>1148</v>
      </c>
      <c r="AK174" s="21">
        <v>27</v>
      </c>
      <c r="AL174" s="21" t="s">
        <v>1321</v>
      </c>
      <c r="AM174" s="21"/>
      <c r="AN174" s="21">
        <v>3</v>
      </c>
      <c r="AO174" s="21">
        <v>50</v>
      </c>
      <c r="AP174" s="21">
        <v>30</v>
      </c>
      <c r="AQ174" s="22" t="s">
        <v>3016</v>
      </c>
      <c r="AR174" s="21" t="s">
        <v>1298</v>
      </c>
      <c r="AS174" t="s">
        <v>3085</v>
      </c>
    </row>
    <row r="175" spans="1:45" x14ac:dyDescent="0.2">
      <c r="A175" s="21" t="s">
        <v>1685</v>
      </c>
      <c r="B175" s="21" t="s">
        <v>1146</v>
      </c>
      <c r="C175" s="21" t="s">
        <v>1149</v>
      </c>
      <c r="D175" s="21" t="s">
        <v>420</v>
      </c>
      <c r="E175" s="21" t="s">
        <v>3094</v>
      </c>
      <c r="G175" s="21" t="s">
        <v>153</v>
      </c>
      <c r="H175" s="21" t="s">
        <v>1165</v>
      </c>
      <c r="I175" s="21" t="s">
        <v>3096</v>
      </c>
      <c r="J175" s="21">
        <v>49</v>
      </c>
      <c r="K175">
        <v>-121.5</v>
      </c>
      <c r="L175">
        <v>1220</v>
      </c>
      <c r="M175" s="21" t="s">
        <v>3034</v>
      </c>
      <c r="O175" s="21">
        <v>1982</v>
      </c>
      <c r="Q175" s="21" t="s">
        <v>3086</v>
      </c>
      <c r="T175" s="21">
        <v>-20</v>
      </c>
      <c r="U175" s="21" t="s">
        <v>1218</v>
      </c>
      <c r="V175" s="9" t="s">
        <v>1247</v>
      </c>
      <c r="W175" s="21">
        <v>84</v>
      </c>
      <c r="X175" s="9" t="s">
        <v>3088</v>
      </c>
      <c r="Y175" t="s">
        <v>3100</v>
      </c>
      <c r="Z175" s="22">
        <v>8</v>
      </c>
      <c r="AD175" s="22" t="s">
        <v>1165</v>
      </c>
      <c r="AF175" s="24" t="s">
        <v>153</v>
      </c>
      <c r="AG175" t="s">
        <v>1160</v>
      </c>
      <c r="AH175">
        <f t="shared" si="2"/>
        <v>4320</v>
      </c>
      <c r="AI175" s="21" t="s">
        <v>153</v>
      </c>
      <c r="AJ175" s="21" t="s">
        <v>1278</v>
      </c>
      <c r="AK175" s="21">
        <v>13</v>
      </c>
      <c r="AL175" s="21" t="s">
        <v>1321</v>
      </c>
      <c r="AM175" s="21"/>
      <c r="AN175" s="21">
        <v>3</v>
      </c>
      <c r="AO175" s="21">
        <v>50</v>
      </c>
      <c r="AP175" s="21">
        <v>30</v>
      </c>
      <c r="AQ175" s="22" t="s">
        <v>3016</v>
      </c>
      <c r="AR175" s="21" t="s">
        <v>1298</v>
      </c>
      <c r="AS175" t="s">
        <v>3085</v>
      </c>
    </row>
    <row r="176" spans="1:45" x14ac:dyDescent="0.2">
      <c r="A176" s="21" t="s">
        <v>1685</v>
      </c>
      <c r="B176" s="21" t="s">
        <v>1146</v>
      </c>
      <c r="C176" s="21" t="s">
        <v>1149</v>
      </c>
      <c r="D176" s="21" t="s">
        <v>420</v>
      </c>
      <c r="E176" s="21" t="s">
        <v>3094</v>
      </c>
      <c r="G176" s="21" t="s">
        <v>153</v>
      </c>
      <c r="H176" s="21" t="s">
        <v>1165</v>
      </c>
      <c r="I176" s="21" t="s">
        <v>3096</v>
      </c>
      <c r="J176" s="21">
        <v>49</v>
      </c>
      <c r="K176">
        <v>-121.5</v>
      </c>
      <c r="L176">
        <v>1220</v>
      </c>
      <c r="M176" s="21" t="s">
        <v>3034</v>
      </c>
      <c r="O176" s="21">
        <v>1982</v>
      </c>
      <c r="Q176" s="21" t="s">
        <v>3086</v>
      </c>
      <c r="T176" s="21">
        <v>-20</v>
      </c>
      <c r="U176" s="21" t="s">
        <v>1218</v>
      </c>
      <c r="V176" s="9" t="s">
        <v>1247</v>
      </c>
      <c r="W176" s="21">
        <v>28</v>
      </c>
      <c r="X176" s="9" t="s">
        <v>3088</v>
      </c>
      <c r="Y176" t="s">
        <v>3101</v>
      </c>
      <c r="Z176" s="22">
        <v>8</v>
      </c>
      <c r="AD176" s="22" t="s">
        <v>1165</v>
      </c>
      <c r="AF176" s="24" t="s">
        <v>153</v>
      </c>
      <c r="AG176" t="s">
        <v>1160</v>
      </c>
      <c r="AH176">
        <f t="shared" si="2"/>
        <v>4320</v>
      </c>
      <c r="AI176" s="21" t="s">
        <v>153</v>
      </c>
      <c r="AJ176" s="21" t="s">
        <v>1148</v>
      </c>
      <c r="AK176" s="21">
        <v>59</v>
      </c>
      <c r="AL176" s="21" t="s">
        <v>1321</v>
      </c>
      <c r="AM176" s="21"/>
      <c r="AN176" s="21">
        <v>3</v>
      </c>
      <c r="AO176" s="21">
        <v>50</v>
      </c>
      <c r="AP176" s="21">
        <v>30</v>
      </c>
      <c r="AQ176" s="22" t="s">
        <v>3016</v>
      </c>
      <c r="AR176" s="21" t="s">
        <v>1298</v>
      </c>
      <c r="AS176" t="s">
        <v>3085</v>
      </c>
    </row>
    <row r="177" spans="1:45" x14ac:dyDescent="0.2">
      <c r="A177" s="21" t="s">
        <v>1685</v>
      </c>
      <c r="B177" s="21" t="s">
        <v>1146</v>
      </c>
      <c r="C177" s="21" t="s">
        <v>1149</v>
      </c>
      <c r="D177" s="21" t="s">
        <v>420</v>
      </c>
      <c r="E177" s="21" t="s">
        <v>3094</v>
      </c>
      <c r="G177" s="21" t="s">
        <v>153</v>
      </c>
      <c r="H177" s="21" t="s">
        <v>1165</v>
      </c>
      <c r="I177" s="21" t="s">
        <v>3096</v>
      </c>
      <c r="J177" s="21">
        <v>49</v>
      </c>
      <c r="K177">
        <v>-121.5</v>
      </c>
      <c r="L177">
        <v>1220</v>
      </c>
      <c r="M177" s="21" t="s">
        <v>3034</v>
      </c>
      <c r="O177" s="21">
        <v>1982</v>
      </c>
      <c r="Q177" s="21" t="s">
        <v>3086</v>
      </c>
      <c r="T177" s="21">
        <v>-20</v>
      </c>
      <c r="U177" s="21" t="s">
        <v>1218</v>
      </c>
      <c r="V177" s="9" t="s">
        <v>1247</v>
      </c>
      <c r="W177" s="21">
        <v>28</v>
      </c>
      <c r="X177" s="9" t="s">
        <v>3088</v>
      </c>
      <c r="Y177" t="s">
        <v>3101</v>
      </c>
      <c r="Z177" s="22">
        <v>8</v>
      </c>
      <c r="AD177" s="22" t="s">
        <v>1165</v>
      </c>
      <c r="AF177" s="24" t="s">
        <v>153</v>
      </c>
      <c r="AG177" t="s">
        <v>1160</v>
      </c>
      <c r="AH177">
        <f t="shared" si="2"/>
        <v>4320</v>
      </c>
      <c r="AI177" s="21" t="s">
        <v>153</v>
      </c>
      <c r="AJ177" s="21" t="s">
        <v>1278</v>
      </c>
      <c r="AK177" s="21">
        <v>21</v>
      </c>
      <c r="AL177" s="21" t="s">
        <v>1321</v>
      </c>
      <c r="AM177" s="21"/>
      <c r="AN177" s="21">
        <v>3</v>
      </c>
      <c r="AO177" s="21">
        <v>50</v>
      </c>
      <c r="AP177" s="21">
        <v>30</v>
      </c>
      <c r="AQ177" s="22" t="s">
        <v>3016</v>
      </c>
      <c r="AR177" s="21" t="s">
        <v>1298</v>
      </c>
      <c r="AS177" t="s">
        <v>3085</v>
      </c>
    </row>
    <row r="178" spans="1:45" x14ac:dyDescent="0.2">
      <c r="A178" s="21" t="s">
        <v>1685</v>
      </c>
      <c r="B178" s="21" t="s">
        <v>1146</v>
      </c>
      <c r="C178" s="21" t="s">
        <v>1149</v>
      </c>
      <c r="D178" s="21" t="s">
        <v>420</v>
      </c>
      <c r="E178" s="21" t="s">
        <v>3094</v>
      </c>
      <c r="G178" s="21" t="s">
        <v>153</v>
      </c>
      <c r="H178" s="21" t="s">
        <v>1165</v>
      </c>
      <c r="I178" s="21" t="s">
        <v>3096</v>
      </c>
      <c r="J178" s="21">
        <v>49</v>
      </c>
      <c r="K178">
        <v>-121.5</v>
      </c>
      <c r="L178">
        <v>1220</v>
      </c>
      <c r="M178" s="21" t="s">
        <v>3034</v>
      </c>
      <c r="O178" s="21">
        <v>1982</v>
      </c>
      <c r="Q178" s="21" t="s">
        <v>3086</v>
      </c>
      <c r="T178" s="21">
        <v>-20</v>
      </c>
      <c r="U178" s="21" t="s">
        <v>1218</v>
      </c>
      <c r="V178" s="9" t="s">
        <v>1247</v>
      </c>
      <c r="W178" s="21">
        <v>56</v>
      </c>
      <c r="X178" s="9" t="s">
        <v>3088</v>
      </c>
      <c r="Y178" t="s">
        <v>3101</v>
      </c>
      <c r="Z178" s="22">
        <v>8</v>
      </c>
      <c r="AD178" s="22" t="s">
        <v>1165</v>
      </c>
      <c r="AF178" s="24" t="s">
        <v>153</v>
      </c>
      <c r="AG178" t="s">
        <v>1160</v>
      </c>
      <c r="AH178">
        <f t="shared" si="2"/>
        <v>4320</v>
      </c>
      <c r="AI178" s="21" t="s">
        <v>153</v>
      </c>
      <c r="AJ178" s="21" t="s">
        <v>1148</v>
      </c>
      <c r="AK178" s="21">
        <v>59</v>
      </c>
      <c r="AL178" s="21" t="s">
        <v>1321</v>
      </c>
      <c r="AM178" s="21"/>
      <c r="AN178" s="21">
        <v>3</v>
      </c>
      <c r="AO178" s="21">
        <v>50</v>
      </c>
      <c r="AP178" s="21">
        <v>30</v>
      </c>
      <c r="AQ178" s="22" t="s">
        <v>3016</v>
      </c>
      <c r="AR178" s="21" t="s">
        <v>1298</v>
      </c>
      <c r="AS178" t="s">
        <v>3085</v>
      </c>
    </row>
    <row r="179" spans="1:45" x14ac:dyDescent="0.2">
      <c r="A179" s="21" t="s">
        <v>1685</v>
      </c>
      <c r="B179" s="21" t="s">
        <v>1146</v>
      </c>
      <c r="C179" s="21" t="s">
        <v>1149</v>
      </c>
      <c r="D179" s="21" t="s">
        <v>420</v>
      </c>
      <c r="E179" s="21" t="s">
        <v>3094</v>
      </c>
      <c r="G179" s="21" t="s">
        <v>153</v>
      </c>
      <c r="H179" s="21" t="s">
        <v>1165</v>
      </c>
      <c r="I179" s="21" t="s">
        <v>3096</v>
      </c>
      <c r="J179" s="21">
        <v>49</v>
      </c>
      <c r="K179">
        <v>-121.5</v>
      </c>
      <c r="L179">
        <v>1220</v>
      </c>
      <c r="M179" s="21" t="s">
        <v>3034</v>
      </c>
      <c r="O179" s="21">
        <v>1982</v>
      </c>
      <c r="Q179" s="21" t="s">
        <v>3086</v>
      </c>
      <c r="T179" s="21">
        <v>-20</v>
      </c>
      <c r="U179" s="21" t="s">
        <v>1218</v>
      </c>
      <c r="V179" s="9" t="s">
        <v>1247</v>
      </c>
      <c r="W179" s="21">
        <v>56</v>
      </c>
      <c r="X179" s="9" t="s">
        <v>3088</v>
      </c>
      <c r="Y179" t="s">
        <v>3101</v>
      </c>
      <c r="Z179" s="22">
        <v>8</v>
      </c>
      <c r="AD179" s="22" t="s">
        <v>1165</v>
      </c>
      <c r="AF179" s="24" t="s">
        <v>153</v>
      </c>
      <c r="AG179" t="s">
        <v>1160</v>
      </c>
      <c r="AH179">
        <f t="shared" si="2"/>
        <v>4320</v>
      </c>
      <c r="AI179" s="21" t="s">
        <v>153</v>
      </c>
      <c r="AJ179" s="21" t="s">
        <v>1278</v>
      </c>
      <c r="AK179" s="21">
        <v>27</v>
      </c>
      <c r="AL179" s="21" t="s">
        <v>1321</v>
      </c>
      <c r="AM179" s="21"/>
      <c r="AN179" s="21">
        <v>3</v>
      </c>
      <c r="AO179" s="21">
        <v>50</v>
      </c>
      <c r="AP179" s="21">
        <v>30</v>
      </c>
      <c r="AQ179" s="22" t="s">
        <v>3016</v>
      </c>
      <c r="AR179" s="21" t="s">
        <v>1298</v>
      </c>
      <c r="AS179" t="s">
        <v>3085</v>
      </c>
    </row>
    <row r="180" spans="1:45" x14ac:dyDescent="0.2">
      <c r="A180" s="21" t="s">
        <v>1685</v>
      </c>
      <c r="B180" s="21" t="s">
        <v>1146</v>
      </c>
      <c r="C180" s="21" t="s">
        <v>1149</v>
      </c>
      <c r="D180" s="21" t="s">
        <v>420</v>
      </c>
      <c r="E180" s="21" t="s">
        <v>3094</v>
      </c>
      <c r="G180" s="21" t="s">
        <v>153</v>
      </c>
      <c r="H180" s="21" t="s">
        <v>1165</v>
      </c>
      <c r="I180" s="21" t="s">
        <v>3096</v>
      </c>
      <c r="J180" s="21">
        <v>49</v>
      </c>
      <c r="K180">
        <v>-121.5</v>
      </c>
      <c r="L180">
        <v>1220</v>
      </c>
      <c r="M180" s="21" t="s">
        <v>3034</v>
      </c>
      <c r="O180" s="21">
        <v>1982</v>
      </c>
      <c r="Q180" s="21" t="s">
        <v>3086</v>
      </c>
      <c r="T180" s="21">
        <v>-20</v>
      </c>
      <c r="U180" s="21" t="s">
        <v>1218</v>
      </c>
      <c r="V180" s="9" t="s">
        <v>1247</v>
      </c>
      <c r="W180" s="21">
        <v>84</v>
      </c>
      <c r="X180" s="9" t="s">
        <v>3088</v>
      </c>
      <c r="Y180" t="s">
        <v>3101</v>
      </c>
      <c r="Z180" s="22">
        <v>8</v>
      </c>
      <c r="AD180" s="22" t="s">
        <v>1165</v>
      </c>
      <c r="AF180" s="24" t="s">
        <v>153</v>
      </c>
      <c r="AG180" t="s">
        <v>1160</v>
      </c>
      <c r="AH180">
        <f t="shared" si="2"/>
        <v>4320</v>
      </c>
      <c r="AI180" s="21" t="s">
        <v>153</v>
      </c>
      <c r="AJ180" s="21" t="s">
        <v>1148</v>
      </c>
      <c r="AK180" s="21">
        <v>29</v>
      </c>
      <c r="AL180" s="21" t="s">
        <v>1321</v>
      </c>
      <c r="AM180" s="21"/>
      <c r="AN180" s="21">
        <v>3</v>
      </c>
      <c r="AO180" s="21">
        <v>50</v>
      </c>
      <c r="AP180" s="21">
        <v>30</v>
      </c>
      <c r="AQ180" s="22" t="s">
        <v>3016</v>
      </c>
      <c r="AR180" s="21" t="s">
        <v>1298</v>
      </c>
      <c r="AS180" t="s">
        <v>3085</v>
      </c>
    </row>
    <row r="181" spans="1:45" x14ac:dyDescent="0.2">
      <c r="A181" s="21" t="s">
        <v>1685</v>
      </c>
      <c r="B181" s="21" t="s">
        <v>1146</v>
      </c>
      <c r="C181" s="21" t="s">
        <v>1149</v>
      </c>
      <c r="D181" s="21" t="s">
        <v>420</v>
      </c>
      <c r="E181" s="21" t="s">
        <v>3094</v>
      </c>
      <c r="G181" s="21" t="s">
        <v>153</v>
      </c>
      <c r="H181" s="21" t="s">
        <v>1165</v>
      </c>
      <c r="I181" s="21" t="s">
        <v>3096</v>
      </c>
      <c r="J181" s="21">
        <v>49</v>
      </c>
      <c r="K181">
        <v>-121.5</v>
      </c>
      <c r="L181">
        <v>1220</v>
      </c>
      <c r="M181" s="21" t="s">
        <v>3034</v>
      </c>
      <c r="O181" s="21">
        <v>1982</v>
      </c>
      <c r="Q181" s="21" t="s">
        <v>3086</v>
      </c>
      <c r="T181" s="21">
        <v>-20</v>
      </c>
      <c r="U181" s="21" t="s">
        <v>1218</v>
      </c>
      <c r="V181" s="9" t="s">
        <v>1247</v>
      </c>
      <c r="W181" s="21">
        <v>84</v>
      </c>
      <c r="X181" s="9" t="s">
        <v>3088</v>
      </c>
      <c r="Y181" t="s">
        <v>3101</v>
      </c>
      <c r="Z181" s="22">
        <v>8</v>
      </c>
      <c r="AD181" s="22" t="s">
        <v>1165</v>
      </c>
      <c r="AF181" s="24" t="s">
        <v>153</v>
      </c>
      <c r="AG181" t="s">
        <v>1160</v>
      </c>
      <c r="AH181">
        <f t="shared" si="2"/>
        <v>4320</v>
      </c>
      <c r="AI181" s="21" t="s">
        <v>153</v>
      </c>
      <c r="AJ181" s="21" t="s">
        <v>1278</v>
      </c>
      <c r="AK181" s="21">
        <v>17</v>
      </c>
      <c r="AL181" s="21" t="s">
        <v>1321</v>
      </c>
      <c r="AM181" s="21"/>
      <c r="AN181" s="21">
        <v>3</v>
      </c>
      <c r="AO181" s="21">
        <v>50</v>
      </c>
      <c r="AP181" s="21">
        <v>30</v>
      </c>
      <c r="AQ181" s="22" t="s">
        <v>3016</v>
      </c>
      <c r="AR181" s="21" t="s">
        <v>1298</v>
      </c>
      <c r="AS181" t="s">
        <v>3085</v>
      </c>
    </row>
    <row r="182" spans="1:45" x14ac:dyDescent="0.2">
      <c r="A182" s="21" t="s">
        <v>1685</v>
      </c>
      <c r="B182" s="21" t="s">
        <v>1146</v>
      </c>
      <c r="C182" s="21" t="s">
        <v>1149</v>
      </c>
      <c r="D182" s="21" t="s">
        <v>420</v>
      </c>
      <c r="E182" s="21" t="s">
        <v>3094</v>
      </c>
      <c r="G182" s="21" t="s">
        <v>153</v>
      </c>
      <c r="H182" s="21" t="s">
        <v>1165</v>
      </c>
      <c r="I182" s="21" t="s">
        <v>3096</v>
      </c>
      <c r="J182" s="21">
        <v>49</v>
      </c>
      <c r="K182">
        <v>-121.5</v>
      </c>
      <c r="L182">
        <v>1220</v>
      </c>
      <c r="M182" s="21" t="s">
        <v>3034</v>
      </c>
      <c r="O182" s="21">
        <v>1982</v>
      </c>
      <c r="Q182" s="21" t="s">
        <v>3086</v>
      </c>
      <c r="T182" s="21">
        <v>-20</v>
      </c>
      <c r="U182" s="21" t="s">
        <v>1218</v>
      </c>
      <c r="V182" s="9" t="s">
        <v>1247</v>
      </c>
      <c r="W182" s="21">
        <v>28</v>
      </c>
      <c r="X182" s="9" t="s">
        <v>3088</v>
      </c>
      <c r="Y182" t="s">
        <v>3102</v>
      </c>
      <c r="Z182" s="22">
        <v>8</v>
      </c>
      <c r="AD182" s="22" t="s">
        <v>1165</v>
      </c>
      <c r="AF182" s="24" t="s">
        <v>153</v>
      </c>
      <c r="AG182" t="s">
        <v>1160</v>
      </c>
      <c r="AH182">
        <f t="shared" si="2"/>
        <v>4320</v>
      </c>
      <c r="AI182" s="21" t="s">
        <v>153</v>
      </c>
      <c r="AJ182" s="21" t="s">
        <v>1148</v>
      </c>
      <c r="AK182" s="21">
        <v>30</v>
      </c>
      <c r="AL182" s="21" t="s">
        <v>1321</v>
      </c>
      <c r="AM182" s="21"/>
      <c r="AN182" s="21">
        <v>3</v>
      </c>
      <c r="AO182" s="21">
        <v>50</v>
      </c>
      <c r="AP182" s="21">
        <v>30</v>
      </c>
      <c r="AQ182" s="22" t="s">
        <v>3016</v>
      </c>
      <c r="AR182" s="21" t="s">
        <v>1298</v>
      </c>
      <c r="AS182" t="s">
        <v>3085</v>
      </c>
    </row>
    <row r="183" spans="1:45" x14ac:dyDescent="0.2">
      <c r="A183" s="21" t="s">
        <v>1685</v>
      </c>
      <c r="B183" s="21" t="s">
        <v>1146</v>
      </c>
      <c r="C183" s="21" t="s">
        <v>1149</v>
      </c>
      <c r="D183" s="21" t="s">
        <v>420</v>
      </c>
      <c r="E183" s="21" t="s">
        <v>3094</v>
      </c>
      <c r="G183" s="21" t="s">
        <v>153</v>
      </c>
      <c r="H183" s="21" t="s">
        <v>1165</v>
      </c>
      <c r="I183" s="21" t="s">
        <v>3096</v>
      </c>
      <c r="J183" s="21">
        <v>49</v>
      </c>
      <c r="K183">
        <v>-121.5</v>
      </c>
      <c r="L183">
        <v>1220</v>
      </c>
      <c r="M183" s="21" t="s">
        <v>3034</v>
      </c>
      <c r="O183" s="21">
        <v>1982</v>
      </c>
      <c r="Q183" s="21" t="s">
        <v>3086</v>
      </c>
      <c r="T183" s="21">
        <v>-20</v>
      </c>
      <c r="U183" s="21" t="s">
        <v>1218</v>
      </c>
      <c r="V183" s="9" t="s">
        <v>1247</v>
      </c>
      <c r="W183" s="21">
        <v>28</v>
      </c>
      <c r="X183" s="9" t="s">
        <v>3088</v>
      </c>
      <c r="Y183" t="s">
        <v>3102</v>
      </c>
      <c r="Z183" s="22">
        <v>8</v>
      </c>
      <c r="AD183" s="22" t="s">
        <v>1165</v>
      </c>
      <c r="AF183" s="24" t="s">
        <v>153</v>
      </c>
      <c r="AG183" t="s">
        <v>1160</v>
      </c>
      <c r="AH183">
        <f t="shared" si="2"/>
        <v>4320</v>
      </c>
      <c r="AI183" s="21" t="s">
        <v>153</v>
      </c>
      <c r="AJ183" s="21" t="s">
        <v>1278</v>
      </c>
      <c r="AK183" s="21">
        <v>12</v>
      </c>
      <c r="AL183" s="21" t="s">
        <v>1321</v>
      </c>
      <c r="AM183" s="21"/>
      <c r="AN183" s="21">
        <v>3</v>
      </c>
      <c r="AO183" s="21">
        <v>50</v>
      </c>
      <c r="AP183" s="21">
        <v>30</v>
      </c>
      <c r="AQ183" s="22" t="s">
        <v>3016</v>
      </c>
      <c r="AR183" s="21" t="s">
        <v>1298</v>
      </c>
      <c r="AS183" t="s">
        <v>3085</v>
      </c>
    </row>
    <row r="184" spans="1:45" x14ac:dyDescent="0.2">
      <c r="A184" s="21" t="s">
        <v>1685</v>
      </c>
      <c r="B184" s="21" t="s">
        <v>1146</v>
      </c>
      <c r="C184" s="21" t="s">
        <v>1149</v>
      </c>
      <c r="D184" s="21" t="s">
        <v>420</v>
      </c>
      <c r="E184" s="21" t="s">
        <v>3094</v>
      </c>
      <c r="G184" s="21" t="s">
        <v>153</v>
      </c>
      <c r="H184" s="21" t="s">
        <v>1165</v>
      </c>
      <c r="I184" s="21" t="s">
        <v>3096</v>
      </c>
      <c r="J184" s="21">
        <v>49</v>
      </c>
      <c r="K184">
        <v>-121.5</v>
      </c>
      <c r="L184">
        <v>1220</v>
      </c>
      <c r="M184" s="21" t="s">
        <v>3034</v>
      </c>
      <c r="O184" s="21">
        <v>1982</v>
      </c>
      <c r="Q184" s="21" t="s">
        <v>3086</v>
      </c>
      <c r="T184" s="21">
        <v>-20</v>
      </c>
      <c r="U184" s="21" t="s">
        <v>1218</v>
      </c>
      <c r="V184" s="9" t="s">
        <v>1247</v>
      </c>
      <c r="W184" s="21">
        <v>56</v>
      </c>
      <c r="X184" s="9" t="s">
        <v>3088</v>
      </c>
      <c r="Y184" t="s">
        <v>3102</v>
      </c>
      <c r="Z184" s="22">
        <v>8</v>
      </c>
      <c r="AD184" s="22" t="s">
        <v>1165</v>
      </c>
      <c r="AF184" s="24" t="s">
        <v>153</v>
      </c>
      <c r="AG184" t="s">
        <v>1160</v>
      </c>
      <c r="AH184">
        <f t="shared" si="2"/>
        <v>4320</v>
      </c>
      <c r="AI184" s="21" t="s">
        <v>153</v>
      </c>
      <c r="AJ184" s="21" t="s">
        <v>1148</v>
      </c>
      <c r="AK184" s="21">
        <v>42</v>
      </c>
      <c r="AL184" s="21" t="s">
        <v>1321</v>
      </c>
      <c r="AM184" s="21"/>
      <c r="AN184" s="21">
        <v>3</v>
      </c>
      <c r="AO184" s="21">
        <v>50</v>
      </c>
      <c r="AP184" s="21">
        <v>30</v>
      </c>
      <c r="AQ184" s="22" t="s">
        <v>3016</v>
      </c>
      <c r="AR184" s="21" t="s">
        <v>1298</v>
      </c>
      <c r="AS184" t="s">
        <v>3085</v>
      </c>
    </row>
    <row r="185" spans="1:45" x14ac:dyDescent="0.2">
      <c r="A185" s="21" t="s">
        <v>1685</v>
      </c>
      <c r="B185" s="21" t="s">
        <v>1146</v>
      </c>
      <c r="C185" s="21" t="s">
        <v>1149</v>
      </c>
      <c r="D185" s="21" t="s">
        <v>420</v>
      </c>
      <c r="E185" s="21" t="s">
        <v>3094</v>
      </c>
      <c r="G185" s="21" t="s">
        <v>153</v>
      </c>
      <c r="H185" s="21" t="s">
        <v>1165</v>
      </c>
      <c r="I185" s="21" t="s">
        <v>3096</v>
      </c>
      <c r="J185" s="21">
        <v>49</v>
      </c>
      <c r="K185">
        <v>-121.5</v>
      </c>
      <c r="L185">
        <v>1220</v>
      </c>
      <c r="M185" s="21" t="s">
        <v>3034</v>
      </c>
      <c r="O185" s="21">
        <v>1982</v>
      </c>
      <c r="Q185" s="21" t="s">
        <v>3086</v>
      </c>
      <c r="T185" s="21">
        <v>-20</v>
      </c>
      <c r="U185" s="21" t="s">
        <v>1218</v>
      </c>
      <c r="V185" s="9" t="s">
        <v>1247</v>
      </c>
      <c r="W185" s="21">
        <v>56</v>
      </c>
      <c r="X185" s="9" t="s">
        <v>3088</v>
      </c>
      <c r="Y185" t="s">
        <v>3102</v>
      </c>
      <c r="Z185" s="22">
        <v>8</v>
      </c>
      <c r="AD185" s="22" t="s">
        <v>1165</v>
      </c>
      <c r="AF185" s="24" t="s">
        <v>153</v>
      </c>
      <c r="AG185" t="s">
        <v>1160</v>
      </c>
      <c r="AH185">
        <f t="shared" si="2"/>
        <v>4320</v>
      </c>
      <c r="AI185" s="21" t="s">
        <v>153</v>
      </c>
      <c r="AJ185" s="21" t="s">
        <v>1278</v>
      </c>
      <c r="AK185" s="21">
        <v>22</v>
      </c>
      <c r="AL185" s="21" t="s">
        <v>1321</v>
      </c>
      <c r="AM185" s="21"/>
      <c r="AN185" s="21">
        <v>3</v>
      </c>
      <c r="AO185" s="21">
        <v>50</v>
      </c>
      <c r="AP185" s="21">
        <v>30</v>
      </c>
      <c r="AQ185" s="22" t="s">
        <v>3016</v>
      </c>
      <c r="AR185" s="21" t="s">
        <v>1298</v>
      </c>
      <c r="AS185" t="s">
        <v>3085</v>
      </c>
    </row>
    <row r="186" spans="1:45" x14ac:dyDescent="0.2">
      <c r="A186" s="21" t="s">
        <v>1685</v>
      </c>
      <c r="B186" s="21" t="s">
        <v>1146</v>
      </c>
      <c r="C186" s="21" t="s">
        <v>1149</v>
      </c>
      <c r="D186" s="21" t="s">
        <v>420</v>
      </c>
      <c r="E186" s="21" t="s">
        <v>3094</v>
      </c>
      <c r="G186" s="21" t="s">
        <v>153</v>
      </c>
      <c r="H186" s="21" t="s">
        <v>1165</v>
      </c>
      <c r="I186" s="21" t="s">
        <v>3096</v>
      </c>
      <c r="J186" s="21">
        <v>49</v>
      </c>
      <c r="K186">
        <v>-121.5</v>
      </c>
      <c r="L186">
        <v>1220</v>
      </c>
      <c r="M186" s="21" t="s">
        <v>3034</v>
      </c>
      <c r="O186" s="21">
        <v>1982</v>
      </c>
      <c r="Q186" s="21" t="s">
        <v>3086</v>
      </c>
      <c r="T186" s="21">
        <v>-20</v>
      </c>
      <c r="U186" s="21" t="s">
        <v>1218</v>
      </c>
      <c r="V186" s="9" t="s">
        <v>1247</v>
      </c>
      <c r="W186" s="21">
        <v>84</v>
      </c>
      <c r="X186" s="9" t="s">
        <v>3088</v>
      </c>
      <c r="Y186" t="s">
        <v>3102</v>
      </c>
      <c r="Z186" s="22">
        <v>8</v>
      </c>
      <c r="AD186" s="22" t="s">
        <v>1165</v>
      </c>
      <c r="AF186" s="24" t="s">
        <v>153</v>
      </c>
      <c r="AG186" t="s">
        <v>1160</v>
      </c>
      <c r="AH186">
        <f t="shared" si="2"/>
        <v>4320</v>
      </c>
      <c r="AI186" s="21" t="s">
        <v>153</v>
      </c>
      <c r="AJ186" s="21" t="s">
        <v>1148</v>
      </c>
      <c r="AK186" s="21">
        <v>23</v>
      </c>
      <c r="AL186" s="21" t="s">
        <v>1321</v>
      </c>
      <c r="AM186" s="21"/>
      <c r="AN186" s="21">
        <v>3</v>
      </c>
      <c r="AO186" s="21">
        <v>50</v>
      </c>
      <c r="AP186" s="21">
        <v>30</v>
      </c>
      <c r="AQ186" s="22" t="s">
        <v>3016</v>
      </c>
      <c r="AR186" s="21" t="s">
        <v>1298</v>
      </c>
      <c r="AS186" t="s">
        <v>3085</v>
      </c>
    </row>
    <row r="187" spans="1:45" x14ac:dyDescent="0.2">
      <c r="A187" s="21" t="s">
        <v>1685</v>
      </c>
      <c r="B187" s="21" t="s">
        <v>1146</v>
      </c>
      <c r="C187" s="21" t="s">
        <v>1149</v>
      </c>
      <c r="D187" s="21" t="s">
        <v>420</v>
      </c>
      <c r="E187" s="21" t="s">
        <v>3094</v>
      </c>
      <c r="G187" s="21" t="s">
        <v>153</v>
      </c>
      <c r="H187" s="21" t="s">
        <v>1165</v>
      </c>
      <c r="I187" s="21" t="s">
        <v>3096</v>
      </c>
      <c r="J187" s="21">
        <v>49</v>
      </c>
      <c r="K187">
        <v>-121.5</v>
      </c>
      <c r="L187">
        <v>1220</v>
      </c>
      <c r="M187" s="21" t="s">
        <v>3034</v>
      </c>
      <c r="O187" s="21">
        <v>1982</v>
      </c>
      <c r="Q187" s="21" t="s">
        <v>3086</v>
      </c>
      <c r="T187" s="21">
        <v>-20</v>
      </c>
      <c r="U187" s="21" t="s">
        <v>1218</v>
      </c>
      <c r="V187" s="9" t="s">
        <v>1247</v>
      </c>
      <c r="W187" s="21">
        <v>84</v>
      </c>
      <c r="X187" s="9" t="s">
        <v>3088</v>
      </c>
      <c r="Y187" t="s">
        <v>3102</v>
      </c>
      <c r="Z187" s="22">
        <v>8</v>
      </c>
      <c r="AD187" s="22" t="s">
        <v>1165</v>
      </c>
      <c r="AF187" s="24" t="s">
        <v>153</v>
      </c>
      <c r="AG187" t="s">
        <v>1160</v>
      </c>
      <c r="AH187">
        <f t="shared" si="2"/>
        <v>4320</v>
      </c>
      <c r="AI187" s="21" t="s">
        <v>153</v>
      </c>
      <c r="AJ187" s="21" t="s">
        <v>1278</v>
      </c>
      <c r="AK187" s="21">
        <v>13</v>
      </c>
      <c r="AL187" s="21" t="s">
        <v>1321</v>
      </c>
      <c r="AM187" s="21"/>
      <c r="AN187" s="21">
        <v>3</v>
      </c>
      <c r="AO187" s="21">
        <v>50</v>
      </c>
      <c r="AP187" s="21">
        <v>30</v>
      </c>
      <c r="AQ187" s="22" t="s">
        <v>3016</v>
      </c>
      <c r="AR187" s="21" t="s">
        <v>1298</v>
      </c>
      <c r="AS187" t="s">
        <v>3085</v>
      </c>
    </row>
    <row r="188" spans="1:45" x14ac:dyDescent="0.2">
      <c r="A188" s="21" t="s">
        <v>1685</v>
      </c>
      <c r="B188" s="21" t="s">
        <v>1146</v>
      </c>
      <c r="C188" s="21" t="s">
        <v>1149</v>
      </c>
      <c r="D188" s="21" t="s">
        <v>420</v>
      </c>
      <c r="E188" s="21" t="s">
        <v>3094</v>
      </c>
      <c r="G188" s="21" t="s">
        <v>153</v>
      </c>
      <c r="H188" s="21" t="s">
        <v>1165</v>
      </c>
      <c r="I188" s="21" t="s">
        <v>3096</v>
      </c>
      <c r="J188" s="21">
        <v>49</v>
      </c>
      <c r="K188">
        <v>-121.5</v>
      </c>
      <c r="L188">
        <v>1220</v>
      </c>
      <c r="M188" s="21" t="s">
        <v>3034</v>
      </c>
      <c r="O188" s="21">
        <v>1982</v>
      </c>
      <c r="Q188" s="21" t="s">
        <v>3086</v>
      </c>
      <c r="T188" s="21">
        <v>-20</v>
      </c>
      <c r="U188" s="21" t="s">
        <v>1147</v>
      </c>
      <c r="V188" s="9"/>
      <c r="W188" s="21"/>
      <c r="X188" s="9" t="s">
        <v>3088</v>
      </c>
      <c r="Z188" s="22">
        <v>8</v>
      </c>
      <c r="AD188" s="22" t="s">
        <v>1165</v>
      </c>
      <c r="AF188" s="24" t="s">
        <v>153</v>
      </c>
      <c r="AG188" t="s">
        <v>1160</v>
      </c>
      <c r="AH188">
        <f t="shared" si="2"/>
        <v>4320</v>
      </c>
      <c r="AI188" s="21" t="s">
        <v>153</v>
      </c>
      <c r="AJ188" s="21" t="s">
        <v>1148</v>
      </c>
      <c r="AK188" s="21">
        <v>24</v>
      </c>
      <c r="AL188" s="21" t="s">
        <v>1321</v>
      </c>
      <c r="AM188" s="21"/>
      <c r="AN188" s="21">
        <v>3</v>
      </c>
      <c r="AO188" s="21">
        <v>50</v>
      </c>
      <c r="AP188" s="21">
        <v>30</v>
      </c>
      <c r="AQ188" s="22" t="s">
        <v>3016</v>
      </c>
      <c r="AR188" s="21" t="s">
        <v>1298</v>
      </c>
      <c r="AS188" t="s">
        <v>3085</v>
      </c>
    </row>
    <row r="189" spans="1:45" x14ac:dyDescent="0.2">
      <c r="A189" s="21" t="s">
        <v>1685</v>
      </c>
      <c r="B189" s="21" t="s">
        <v>1146</v>
      </c>
      <c r="C189" s="21" t="s">
        <v>1149</v>
      </c>
      <c r="D189" s="21" t="s">
        <v>420</v>
      </c>
      <c r="E189" s="21" t="s">
        <v>3094</v>
      </c>
      <c r="G189" s="21" t="s">
        <v>153</v>
      </c>
      <c r="H189" s="21" t="s">
        <v>1165</v>
      </c>
      <c r="I189" s="21" t="s">
        <v>3096</v>
      </c>
      <c r="J189" s="21">
        <v>49</v>
      </c>
      <c r="K189">
        <v>-121.5</v>
      </c>
      <c r="L189">
        <v>1220</v>
      </c>
      <c r="M189" s="21" t="s">
        <v>3034</v>
      </c>
      <c r="O189" s="21">
        <v>1982</v>
      </c>
      <c r="Q189" s="21" t="s">
        <v>3086</v>
      </c>
      <c r="T189" s="21">
        <v>-20</v>
      </c>
      <c r="U189" s="21" t="s">
        <v>1147</v>
      </c>
      <c r="V189" s="9"/>
      <c r="W189" s="21"/>
      <c r="X189" s="9" t="s">
        <v>3088</v>
      </c>
      <c r="Z189" s="22">
        <v>8</v>
      </c>
      <c r="AD189" s="22" t="s">
        <v>1165</v>
      </c>
      <c r="AF189" s="24" t="s">
        <v>153</v>
      </c>
      <c r="AG189" t="s">
        <v>1160</v>
      </c>
      <c r="AH189">
        <f t="shared" si="2"/>
        <v>4320</v>
      </c>
      <c r="AI189" s="21" t="s">
        <v>153</v>
      </c>
      <c r="AJ189" s="21" t="s">
        <v>1278</v>
      </c>
      <c r="AK189" s="21">
        <v>6</v>
      </c>
      <c r="AL189" s="21" t="s">
        <v>1321</v>
      </c>
      <c r="AM189" s="21"/>
      <c r="AN189" s="21">
        <v>3</v>
      </c>
      <c r="AO189" s="21">
        <v>50</v>
      </c>
      <c r="AP189" s="21">
        <v>30</v>
      </c>
      <c r="AQ189" s="22" t="s">
        <v>3016</v>
      </c>
      <c r="AR189" s="21" t="s">
        <v>1298</v>
      </c>
      <c r="AS189" t="s">
        <v>3085</v>
      </c>
    </row>
    <row r="190" spans="1:45" x14ac:dyDescent="0.2">
      <c r="A190" s="21" t="s">
        <v>1685</v>
      </c>
      <c r="B190" s="21" t="s">
        <v>1146</v>
      </c>
      <c r="C190" s="21" t="s">
        <v>1149</v>
      </c>
      <c r="D190" s="21" t="s">
        <v>420</v>
      </c>
      <c r="E190" s="21" t="s">
        <v>3094</v>
      </c>
      <c r="G190" s="21" t="s">
        <v>153</v>
      </c>
      <c r="H190" s="21" t="s">
        <v>1165</v>
      </c>
      <c r="I190" s="21" t="s">
        <v>3096</v>
      </c>
      <c r="J190" s="21">
        <v>49</v>
      </c>
      <c r="K190">
        <v>-121.5</v>
      </c>
      <c r="L190">
        <v>1220</v>
      </c>
      <c r="M190" s="21" t="s">
        <v>3034</v>
      </c>
      <c r="O190" s="21">
        <v>1982</v>
      </c>
      <c r="Q190" s="21" t="s">
        <v>3086</v>
      </c>
      <c r="T190" s="21">
        <v>-20</v>
      </c>
      <c r="U190" s="21" t="s">
        <v>1147</v>
      </c>
      <c r="V190" s="9"/>
      <c r="W190" s="21"/>
      <c r="X190" s="9" t="s">
        <v>3088</v>
      </c>
      <c r="Z190" s="22">
        <v>8</v>
      </c>
      <c r="AD190" s="22" t="s">
        <v>1165</v>
      </c>
      <c r="AF190" s="24" t="s">
        <v>153</v>
      </c>
      <c r="AG190" t="s">
        <v>1160</v>
      </c>
      <c r="AH190">
        <f t="shared" si="2"/>
        <v>4320</v>
      </c>
      <c r="AI190" s="21" t="s">
        <v>153</v>
      </c>
      <c r="AJ190" s="21" t="s">
        <v>1148</v>
      </c>
      <c r="AK190" s="21">
        <v>24</v>
      </c>
      <c r="AL190" s="21" t="s">
        <v>1321</v>
      </c>
      <c r="AM190" s="21"/>
      <c r="AN190" s="21">
        <v>3</v>
      </c>
      <c r="AO190" s="21">
        <v>50</v>
      </c>
      <c r="AP190" s="21">
        <v>30</v>
      </c>
      <c r="AQ190" s="22" t="s">
        <v>3016</v>
      </c>
      <c r="AR190" s="21" t="s">
        <v>1298</v>
      </c>
      <c r="AS190" t="s">
        <v>3085</v>
      </c>
    </row>
    <row r="191" spans="1:45" x14ac:dyDescent="0.2">
      <c r="A191" s="21" t="s">
        <v>1685</v>
      </c>
      <c r="B191" s="21" t="s">
        <v>1146</v>
      </c>
      <c r="C191" s="21" t="s">
        <v>1149</v>
      </c>
      <c r="D191" s="21" t="s">
        <v>420</v>
      </c>
      <c r="E191" s="21" t="s">
        <v>3094</v>
      </c>
      <c r="G191" s="21" t="s">
        <v>153</v>
      </c>
      <c r="H191" s="21" t="s">
        <v>1165</v>
      </c>
      <c r="I191" s="21" t="s">
        <v>3096</v>
      </c>
      <c r="J191" s="21">
        <v>49</v>
      </c>
      <c r="K191">
        <v>-121.5</v>
      </c>
      <c r="L191">
        <v>1220</v>
      </c>
      <c r="M191" s="21" t="s">
        <v>3034</v>
      </c>
      <c r="O191" s="21">
        <v>1982</v>
      </c>
      <c r="Q191" s="21" t="s">
        <v>3086</v>
      </c>
      <c r="T191" s="21">
        <v>-20</v>
      </c>
      <c r="U191" s="21" t="s">
        <v>1147</v>
      </c>
      <c r="V191" s="9"/>
      <c r="W191" s="21"/>
      <c r="X191" s="9" t="s">
        <v>3088</v>
      </c>
      <c r="Z191" s="22">
        <v>8</v>
      </c>
      <c r="AD191" s="22" t="s">
        <v>1165</v>
      </c>
      <c r="AF191" s="24" t="s">
        <v>153</v>
      </c>
      <c r="AG191" t="s">
        <v>1160</v>
      </c>
      <c r="AH191">
        <f t="shared" si="2"/>
        <v>4320</v>
      </c>
      <c r="AI191" s="21" t="s">
        <v>153</v>
      </c>
      <c r="AJ191" s="21" t="s">
        <v>1278</v>
      </c>
      <c r="AK191" s="21">
        <v>6</v>
      </c>
      <c r="AL191" s="21" t="s">
        <v>1321</v>
      </c>
      <c r="AM191" s="21"/>
      <c r="AN191" s="21">
        <v>3</v>
      </c>
      <c r="AO191" s="21">
        <v>50</v>
      </c>
      <c r="AP191" s="21">
        <v>30</v>
      </c>
      <c r="AQ191" s="22" t="s">
        <v>3016</v>
      </c>
      <c r="AR191" s="21" t="s">
        <v>1298</v>
      </c>
      <c r="AS191" t="s">
        <v>3085</v>
      </c>
    </row>
    <row r="192" spans="1:45" x14ac:dyDescent="0.2">
      <c r="A192" s="21" t="s">
        <v>1685</v>
      </c>
      <c r="B192" s="21" t="s">
        <v>1146</v>
      </c>
      <c r="C192" s="21" t="s">
        <v>1149</v>
      </c>
      <c r="D192" s="21" t="s">
        <v>420</v>
      </c>
      <c r="E192" s="21" t="s">
        <v>3094</v>
      </c>
      <c r="G192" s="21" t="s">
        <v>153</v>
      </c>
      <c r="H192" s="21" t="s">
        <v>1165</v>
      </c>
      <c r="I192" s="21" t="s">
        <v>3096</v>
      </c>
      <c r="J192" s="21">
        <v>49</v>
      </c>
      <c r="K192">
        <v>-121.5</v>
      </c>
      <c r="L192">
        <v>1220</v>
      </c>
      <c r="M192" s="21" t="s">
        <v>3034</v>
      </c>
      <c r="O192" s="21">
        <v>1982</v>
      </c>
      <c r="Q192" s="21" t="s">
        <v>3086</v>
      </c>
      <c r="T192" s="21">
        <v>-20</v>
      </c>
      <c r="U192" s="21" t="s">
        <v>1147</v>
      </c>
      <c r="V192" s="9"/>
      <c r="W192" s="21"/>
      <c r="X192" s="9" t="s">
        <v>3088</v>
      </c>
      <c r="Z192" s="22">
        <v>8</v>
      </c>
      <c r="AD192" s="22" t="s">
        <v>1165</v>
      </c>
      <c r="AF192" s="24" t="s">
        <v>153</v>
      </c>
      <c r="AG192" t="s">
        <v>1160</v>
      </c>
      <c r="AH192">
        <f t="shared" si="2"/>
        <v>4320</v>
      </c>
      <c r="AI192" s="21" t="s">
        <v>153</v>
      </c>
      <c r="AJ192" s="21" t="s">
        <v>1148</v>
      </c>
      <c r="AK192" s="21">
        <v>24</v>
      </c>
      <c r="AL192" s="21" t="s">
        <v>1321</v>
      </c>
      <c r="AM192" s="21"/>
      <c r="AN192" s="21">
        <v>3</v>
      </c>
      <c r="AO192" s="21">
        <v>50</v>
      </c>
      <c r="AP192" s="21">
        <v>30</v>
      </c>
      <c r="AQ192" s="22" t="s">
        <v>3016</v>
      </c>
      <c r="AR192" s="21" t="s">
        <v>1298</v>
      </c>
      <c r="AS192" t="s">
        <v>3085</v>
      </c>
    </row>
    <row r="193" spans="1:45" x14ac:dyDescent="0.2">
      <c r="A193" s="21" t="s">
        <v>1685</v>
      </c>
      <c r="B193" s="21" t="s">
        <v>1146</v>
      </c>
      <c r="C193" s="21" t="s">
        <v>1149</v>
      </c>
      <c r="D193" s="21" t="s">
        <v>420</v>
      </c>
      <c r="E193" s="21" t="s">
        <v>3094</v>
      </c>
      <c r="G193" s="21" t="s">
        <v>153</v>
      </c>
      <c r="H193" s="21" t="s">
        <v>1165</v>
      </c>
      <c r="I193" s="21" t="s">
        <v>3096</v>
      </c>
      <c r="J193" s="21">
        <v>49</v>
      </c>
      <c r="K193">
        <v>-121.5</v>
      </c>
      <c r="L193">
        <v>1220</v>
      </c>
      <c r="M193" s="21" t="s">
        <v>3034</v>
      </c>
      <c r="O193" s="21">
        <v>1982</v>
      </c>
      <c r="Q193" s="21" t="s">
        <v>3086</v>
      </c>
      <c r="T193" s="21">
        <v>-20</v>
      </c>
      <c r="U193" s="21" t="s">
        <v>1147</v>
      </c>
      <c r="V193" s="9"/>
      <c r="W193" s="21"/>
      <c r="X193" s="9" t="s">
        <v>3088</v>
      </c>
      <c r="Z193" s="22">
        <v>8</v>
      </c>
      <c r="AD193" s="22" t="s">
        <v>1165</v>
      </c>
      <c r="AF193" s="24" t="s">
        <v>153</v>
      </c>
      <c r="AG193" t="s">
        <v>1160</v>
      </c>
      <c r="AH193">
        <f t="shared" si="2"/>
        <v>4320</v>
      </c>
      <c r="AI193" s="21" t="s">
        <v>153</v>
      </c>
      <c r="AJ193" s="21" t="s">
        <v>1278</v>
      </c>
      <c r="AK193" s="21">
        <v>6</v>
      </c>
      <c r="AL193" s="21" t="s">
        <v>1321</v>
      </c>
      <c r="AM193" s="21"/>
      <c r="AN193" s="21">
        <v>3</v>
      </c>
      <c r="AO193" s="21">
        <v>50</v>
      </c>
      <c r="AP193" s="21">
        <v>30</v>
      </c>
      <c r="AQ193" s="22" t="s">
        <v>3016</v>
      </c>
      <c r="AR193" s="21" t="s">
        <v>1298</v>
      </c>
      <c r="AS193" t="s">
        <v>3085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2022-11-08T03:04:36Z</dcterms:modified>
</cp:coreProperties>
</file>