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/GitHub/heattolerance/analyses/output/"/>
    </mc:Choice>
  </mc:AlternateContent>
  <xr:revisionPtr revIDLastSave="0" documentId="13_ncr:1_{4C7D8F8A-9D9C-0B48-A1FF-213388C91A24}" xr6:coauthVersionLast="45" xr6:coauthVersionMax="45" xr10:uidLastSave="{00000000-0000-0000-0000-000000000000}"/>
  <bookViews>
    <workbookView xWindow="1340" yWindow="960" windowWidth="24180" windowHeight="14500" xr2:uid="{126A56BE-DC1B-5D41-A9CA-E4C36A1AB6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5" i="1" l="1"/>
  <c r="G46" i="1"/>
  <c r="G47" i="1"/>
  <c r="G48" i="1"/>
  <c r="G49" i="1"/>
  <c r="G50" i="1"/>
  <c r="G51" i="1"/>
  <c r="G5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<sst xmlns="http://schemas.openxmlformats.org/spreadsheetml/2006/main" count="106" uniqueCount="58">
  <si>
    <t>Variety</t>
  </si>
  <si>
    <t>Mean Budburst Date</t>
  </si>
  <si>
    <t>Alicante Bouschet</t>
  </si>
  <si>
    <t>N</t>
  </si>
  <si>
    <t>Aligote</t>
  </si>
  <si>
    <t>Auxerrois</t>
  </si>
  <si>
    <t>Barbera</t>
  </si>
  <si>
    <t>Cabernet franc</t>
  </si>
  <si>
    <t>Cabernet Sauvignon</t>
  </si>
  <si>
    <t>Y</t>
  </si>
  <si>
    <t>Calzin</t>
  </si>
  <si>
    <t>Carmenere</t>
  </si>
  <si>
    <t>Carnelian</t>
  </si>
  <si>
    <t>Chardonnay</t>
  </si>
  <si>
    <t>Chasselas doree</t>
  </si>
  <si>
    <t>Cinsault</t>
  </si>
  <si>
    <t>Coda di Volpe</t>
  </si>
  <si>
    <t>Counoise</t>
  </si>
  <si>
    <t>Dolcetto</t>
  </si>
  <si>
    <t>Durif</t>
  </si>
  <si>
    <t>Early Muscat</t>
  </si>
  <si>
    <t>Furmint</t>
  </si>
  <si>
    <t>Gamay Noir</t>
  </si>
  <si>
    <t>Gewurztraminer</t>
  </si>
  <si>
    <t>Gruner Veltiner</t>
  </si>
  <si>
    <t>July Muscat</t>
  </si>
  <si>
    <t>Macabeo</t>
  </si>
  <si>
    <t>Marsanne</t>
  </si>
  <si>
    <t>Melon</t>
  </si>
  <si>
    <t>Merlot</t>
  </si>
  <si>
    <t>Morrastel</t>
  </si>
  <si>
    <t>Nebbiolo</t>
  </si>
  <si>
    <t>Palomino</t>
  </si>
  <si>
    <t>Pinot gris</t>
  </si>
  <si>
    <t>Pinot Meunier</t>
  </si>
  <si>
    <t>Pinotage</t>
  </si>
  <si>
    <t>Refosco</t>
  </si>
  <si>
    <t>Rkatsiteli</t>
  </si>
  <si>
    <t>Rotgipfler</t>
  </si>
  <si>
    <t>Roussanne</t>
  </si>
  <si>
    <t>Ruby Cabernet</t>
  </si>
  <si>
    <t>Ruby Seedless</t>
  </si>
  <si>
    <t>Sangiovese</t>
  </si>
  <si>
    <t>Sauvignon blanc</t>
  </si>
  <si>
    <t>Schiopettino</t>
  </si>
  <si>
    <t>Syrah</t>
  </si>
  <si>
    <t>Szagos feher</t>
  </si>
  <si>
    <t>Tempranillo</t>
  </si>
  <si>
    <t>Tocai Friulano</t>
  </si>
  <si>
    <t>Ugni blanc/Trebbiano</t>
  </si>
  <si>
    <t>Verdelho</t>
  </si>
  <si>
    <t>Vinhao</t>
  </si>
  <si>
    <t>Viognier</t>
  </si>
  <si>
    <t>Zinfandel/Primitivo</t>
  </si>
  <si>
    <t>Number Plants</t>
  </si>
  <si>
    <t>Number Flowered</t>
  </si>
  <si>
    <t>Percent Flowered</t>
  </si>
  <si>
    <t>In Experiment?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</si>
</sst>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right" vertical="center"/>
    </xf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4BBD-44E3-DF44-8E9D-8D3540F4EF44}">
  <dimension ref="A1:G55"/>
  <sheetViews>
    <sheetView tabSelected="1" workbookViewId="0">
      <selection activeCell="G56" sqref="G56"/>
    </sheetView>
  </sheetViews>
  <sheetFormatPr baseColWidth="10" defaultRowHeight="16" x14ac:dyDescent="0.2"/>
  <cols>
    <col min="4" max="4" width="10.83203125" style="8"/>
    <col min="6" max="6" width="10.83203125" style="9"/>
  </cols>
  <sheetData>
    <row r="1" spans="1:7" x14ac:dyDescent="0.2">
      <c r="A1" s="3" t="s">
        <v>0</v>
      </c>
      <c r="B1" s="3" t="s">
        <v>54</v>
      </c>
      <c r="C1" s="3" t="s">
        <v>55</v>
      </c>
      <c r="D1" s="5" t="s">
        <v>56</v>
      </c>
      <c r="E1" s="3" t="s">
        <v>57</v>
      </c>
      <c r="F1" s="5" t="s">
        <v>1</v>
      </c>
    </row>
    <row r="2" spans="1:7" ht="17" thickBot="1" x14ac:dyDescent="0.25">
      <c r="A2" s="4"/>
      <c r="B2" s="4"/>
      <c r="C2" s="4"/>
      <c r="D2" s="6"/>
      <c r="E2" s="4"/>
      <c r="F2" s="6"/>
    </row>
    <row r="3" spans="1:7" ht="17" thickBot="1" x14ac:dyDescent="0.25">
      <c r="A3" s="1" t="s">
        <v>2</v>
      </c>
      <c r="B3" s="2">
        <v>7</v>
      </c>
      <c r="C3" s="2">
        <v>0</v>
      </c>
      <c r="D3" s="7">
        <v>0</v>
      </c>
      <c r="E3" s="2" t="s">
        <v>3</v>
      </c>
      <c r="F3" s="7">
        <v>13.90577701</v>
      </c>
      <c r="G3">
        <f>IF(C3=0,0,1)</f>
        <v>0</v>
      </c>
    </row>
    <row r="4" spans="1:7" ht="17" thickBot="1" x14ac:dyDescent="0.25">
      <c r="A4" s="1" t="s">
        <v>4</v>
      </c>
      <c r="B4" s="2">
        <v>6</v>
      </c>
      <c r="C4" s="2">
        <v>0</v>
      </c>
      <c r="D4" s="7">
        <v>0</v>
      </c>
      <c r="E4" s="2" t="s">
        <v>3</v>
      </c>
      <c r="F4" s="7">
        <v>13.32480202</v>
      </c>
      <c r="G4">
        <f t="shared" ref="G4:G52" si="0">IF(C4=0,0,1)</f>
        <v>0</v>
      </c>
    </row>
    <row r="5" spans="1:7" ht="17" thickBot="1" x14ac:dyDescent="0.25">
      <c r="A5" s="1" t="s">
        <v>5</v>
      </c>
      <c r="B5" s="2">
        <v>5</v>
      </c>
      <c r="C5" s="2">
        <v>1</v>
      </c>
      <c r="D5" s="7">
        <v>20</v>
      </c>
      <c r="E5" s="2" t="s">
        <v>3</v>
      </c>
      <c r="F5" s="7">
        <v>13.9534995</v>
      </c>
      <c r="G5">
        <f t="shared" si="0"/>
        <v>1</v>
      </c>
    </row>
    <row r="6" spans="1:7" ht="17" thickBot="1" x14ac:dyDescent="0.25">
      <c r="A6" s="1" t="s">
        <v>6</v>
      </c>
      <c r="B6" s="2">
        <v>9</v>
      </c>
      <c r="C6" s="2">
        <v>1</v>
      </c>
      <c r="D6" s="7">
        <v>11.11111111</v>
      </c>
      <c r="E6" s="2" t="s">
        <v>3</v>
      </c>
      <c r="F6" s="7">
        <v>12.424395840000001</v>
      </c>
      <c r="G6">
        <f t="shared" si="0"/>
        <v>1</v>
      </c>
    </row>
    <row r="7" spans="1:7" ht="17" thickBot="1" x14ac:dyDescent="0.25">
      <c r="A7" s="1" t="s">
        <v>7</v>
      </c>
      <c r="B7" s="2">
        <v>7</v>
      </c>
      <c r="C7" s="2">
        <v>0</v>
      </c>
      <c r="D7" s="7">
        <v>0</v>
      </c>
      <c r="E7" s="2" t="s">
        <v>3</v>
      </c>
      <c r="F7" s="7">
        <v>13.842826670000001</v>
      </c>
      <c r="G7">
        <f t="shared" si="0"/>
        <v>0</v>
      </c>
    </row>
    <row r="8" spans="1:7" ht="17" thickBot="1" x14ac:dyDescent="0.25">
      <c r="A8" s="1" t="s">
        <v>8</v>
      </c>
      <c r="B8" s="2">
        <v>9</v>
      </c>
      <c r="C8" s="2">
        <v>1</v>
      </c>
      <c r="D8" s="7">
        <v>11.11111111</v>
      </c>
      <c r="E8" s="2" t="s">
        <v>9</v>
      </c>
      <c r="F8" s="7">
        <v>14.705709690000001</v>
      </c>
      <c r="G8">
        <f t="shared" si="0"/>
        <v>1</v>
      </c>
    </row>
    <row r="9" spans="1:7" ht="17" thickBot="1" x14ac:dyDescent="0.25">
      <c r="A9" s="1" t="s">
        <v>10</v>
      </c>
      <c r="B9" s="2">
        <v>5</v>
      </c>
      <c r="C9" s="2">
        <v>3</v>
      </c>
      <c r="D9" s="7">
        <v>60</v>
      </c>
      <c r="E9" s="2" t="s">
        <v>3</v>
      </c>
      <c r="F9" s="7">
        <v>14.66366038</v>
      </c>
      <c r="G9">
        <f t="shared" si="0"/>
        <v>1</v>
      </c>
    </row>
    <row r="10" spans="1:7" ht="17" thickBot="1" x14ac:dyDescent="0.25">
      <c r="A10" s="1" t="s">
        <v>11</v>
      </c>
      <c r="B10" s="2">
        <v>8</v>
      </c>
      <c r="C10" s="2">
        <v>0</v>
      </c>
      <c r="D10" s="7">
        <v>0</v>
      </c>
      <c r="E10" s="2" t="s">
        <v>9</v>
      </c>
      <c r="F10" s="7">
        <v>15.55223647</v>
      </c>
      <c r="G10">
        <f t="shared" si="0"/>
        <v>0</v>
      </c>
    </row>
    <row r="11" spans="1:7" ht="17" thickBot="1" x14ac:dyDescent="0.25">
      <c r="A11" s="1" t="s">
        <v>12</v>
      </c>
      <c r="B11" s="2">
        <v>9</v>
      </c>
      <c r="C11" s="2">
        <v>3</v>
      </c>
      <c r="D11" s="7">
        <v>33.333333330000002</v>
      </c>
      <c r="E11" s="2" t="s">
        <v>3</v>
      </c>
      <c r="F11" s="7">
        <v>11.59739021</v>
      </c>
      <c r="G11">
        <f t="shared" si="0"/>
        <v>1</v>
      </c>
    </row>
    <row r="12" spans="1:7" ht="17" thickBot="1" x14ac:dyDescent="0.25">
      <c r="A12" s="1" t="s">
        <v>13</v>
      </c>
      <c r="B12" s="2">
        <v>7</v>
      </c>
      <c r="C12" s="2">
        <v>0</v>
      </c>
      <c r="D12" s="7">
        <v>0</v>
      </c>
      <c r="E12" s="2" t="s">
        <v>9</v>
      </c>
      <c r="F12" s="7">
        <v>13.272022550000001</v>
      </c>
      <c r="G12">
        <f t="shared" si="0"/>
        <v>0</v>
      </c>
    </row>
    <row r="13" spans="1:7" ht="17" thickBot="1" x14ac:dyDescent="0.25">
      <c r="A13" s="1" t="s">
        <v>14</v>
      </c>
      <c r="B13" s="2">
        <v>7</v>
      </c>
      <c r="C13" s="2">
        <v>0</v>
      </c>
      <c r="D13" s="7">
        <v>0</v>
      </c>
      <c r="E13" s="2" t="s">
        <v>9</v>
      </c>
      <c r="F13" s="7">
        <v>11.70141943</v>
      </c>
      <c r="G13">
        <f t="shared" si="0"/>
        <v>0</v>
      </c>
    </row>
    <row r="14" spans="1:7" ht="17" thickBot="1" x14ac:dyDescent="0.25">
      <c r="A14" s="1" t="s">
        <v>15</v>
      </c>
      <c r="B14" s="2">
        <v>7</v>
      </c>
      <c r="C14" s="2">
        <v>0</v>
      </c>
      <c r="D14" s="7">
        <v>0</v>
      </c>
      <c r="E14" s="2" t="s">
        <v>9</v>
      </c>
      <c r="F14" s="7">
        <v>16.365451830000001</v>
      </c>
      <c r="G14">
        <f t="shared" si="0"/>
        <v>0</v>
      </c>
    </row>
    <row r="15" spans="1:7" ht="17" thickBot="1" x14ac:dyDescent="0.25">
      <c r="A15" s="1" t="s">
        <v>16</v>
      </c>
      <c r="B15" s="2">
        <v>5</v>
      </c>
      <c r="C15" s="2">
        <v>0</v>
      </c>
      <c r="D15" s="7">
        <v>0</v>
      </c>
      <c r="E15" s="2" t="s">
        <v>3</v>
      </c>
      <c r="F15" s="7">
        <v>15.02306213</v>
      </c>
      <c r="G15">
        <f t="shared" si="0"/>
        <v>0</v>
      </c>
    </row>
    <row r="16" spans="1:7" ht="17" thickBot="1" x14ac:dyDescent="0.25">
      <c r="A16" s="1" t="s">
        <v>17</v>
      </c>
      <c r="B16" s="2">
        <v>9</v>
      </c>
      <c r="C16" s="2">
        <v>0</v>
      </c>
      <c r="D16" s="7">
        <v>0</v>
      </c>
      <c r="E16" s="2" t="s">
        <v>3</v>
      </c>
      <c r="F16" s="7">
        <v>17.886619870000001</v>
      </c>
      <c r="G16">
        <f t="shared" si="0"/>
        <v>0</v>
      </c>
    </row>
    <row r="17" spans="1:7" ht="17" thickBot="1" x14ac:dyDescent="0.25">
      <c r="A17" s="1" t="s">
        <v>18</v>
      </c>
      <c r="B17" s="2">
        <v>7</v>
      </c>
      <c r="C17" s="2">
        <v>1</v>
      </c>
      <c r="D17" s="7">
        <v>14.28571429</v>
      </c>
      <c r="E17" s="2" t="s">
        <v>9</v>
      </c>
      <c r="F17" s="7">
        <v>14.67593836</v>
      </c>
      <c r="G17">
        <f t="shared" si="0"/>
        <v>1</v>
      </c>
    </row>
    <row r="18" spans="1:7" ht="17" thickBot="1" x14ac:dyDescent="0.25">
      <c r="A18" s="1" t="s">
        <v>19</v>
      </c>
      <c r="B18" s="2">
        <v>7</v>
      </c>
      <c r="C18" s="2">
        <v>5</v>
      </c>
      <c r="D18" s="7">
        <v>71.428571399999996</v>
      </c>
      <c r="E18" s="2" t="s">
        <v>9</v>
      </c>
      <c r="F18" s="7">
        <v>11.0632725</v>
      </c>
      <c r="G18">
        <f t="shared" si="0"/>
        <v>1</v>
      </c>
    </row>
    <row r="19" spans="1:7" ht="17" thickBot="1" x14ac:dyDescent="0.25">
      <c r="A19" s="1" t="s">
        <v>20</v>
      </c>
      <c r="B19" s="2">
        <v>6</v>
      </c>
      <c r="C19" s="2">
        <v>0</v>
      </c>
      <c r="D19" s="7">
        <v>0</v>
      </c>
      <c r="E19" s="2" t="s">
        <v>3</v>
      </c>
      <c r="F19" s="7">
        <v>11.744168289999999</v>
      </c>
      <c r="G19">
        <f t="shared" si="0"/>
        <v>0</v>
      </c>
    </row>
    <row r="20" spans="1:7" ht="17" thickBot="1" x14ac:dyDescent="0.25">
      <c r="A20" s="1" t="s">
        <v>21</v>
      </c>
      <c r="B20" s="2">
        <v>8</v>
      </c>
      <c r="C20" s="2">
        <v>0</v>
      </c>
      <c r="D20" s="7">
        <v>0</v>
      </c>
      <c r="E20" s="2" t="s">
        <v>9</v>
      </c>
      <c r="F20" s="7">
        <v>14.976410019999999</v>
      </c>
      <c r="G20">
        <f t="shared" si="0"/>
        <v>0</v>
      </c>
    </row>
    <row r="21" spans="1:7" ht="17" thickBot="1" x14ac:dyDescent="0.25">
      <c r="A21" s="1" t="s">
        <v>22</v>
      </c>
      <c r="B21" s="2">
        <v>8</v>
      </c>
      <c r="C21" s="2">
        <v>4</v>
      </c>
      <c r="D21" s="7">
        <v>50</v>
      </c>
      <c r="E21" s="2" t="s">
        <v>3</v>
      </c>
      <c r="F21" s="7">
        <v>12.875558229999999</v>
      </c>
      <c r="G21">
        <f t="shared" si="0"/>
        <v>1</v>
      </c>
    </row>
    <row r="22" spans="1:7" ht="17" thickBot="1" x14ac:dyDescent="0.25">
      <c r="A22" s="1" t="s">
        <v>23</v>
      </c>
      <c r="B22" s="2">
        <v>9</v>
      </c>
      <c r="C22" s="2">
        <v>1</v>
      </c>
      <c r="D22" s="7">
        <v>11.11111111</v>
      </c>
      <c r="E22" s="2" t="s">
        <v>9</v>
      </c>
      <c r="F22" s="7">
        <v>12.453076279999999</v>
      </c>
      <c r="G22">
        <f t="shared" si="0"/>
        <v>1</v>
      </c>
    </row>
    <row r="23" spans="1:7" ht="17" thickBot="1" x14ac:dyDescent="0.25">
      <c r="A23" s="1" t="s">
        <v>24</v>
      </c>
      <c r="B23" s="2">
        <v>7</v>
      </c>
      <c r="C23" s="2">
        <v>0</v>
      </c>
      <c r="D23" s="7">
        <v>0</v>
      </c>
      <c r="E23" s="2" t="s">
        <v>3</v>
      </c>
      <c r="F23" s="7">
        <v>14.86512484</v>
      </c>
      <c r="G23">
        <f t="shared" si="0"/>
        <v>0</v>
      </c>
    </row>
    <row r="24" spans="1:7" ht="17" thickBot="1" x14ac:dyDescent="0.25">
      <c r="A24" s="1" t="s">
        <v>25</v>
      </c>
      <c r="B24" s="2">
        <v>5</v>
      </c>
      <c r="C24" s="2">
        <v>0</v>
      </c>
      <c r="D24" s="7">
        <v>0</v>
      </c>
      <c r="E24" s="2" t="s">
        <v>3</v>
      </c>
      <c r="F24" s="7">
        <v>11.20999857</v>
      </c>
      <c r="G24">
        <f t="shared" si="0"/>
        <v>0</v>
      </c>
    </row>
    <row r="25" spans="1:7" ht="17" thickBot="1" x14ac:dyDescent="0.25">
      <c r="A25" s="1" t="s">
        <v>26</v>
      </c>
      <c r="B25" s="2">
        <v>6</v>
      </c>
      <c r="C25" s="2">
        <v>0</v>
      </c>
      <c r="D25" s="7">
        <v>0</v>
      </c>
      <c r="E25" s="2" t="s">
        <v>9</v>
      </c>
      <c r="F25" s="7">
        <v>15.655725370000001</v>
      </c>
      <c r="G25">
        <f t="shared" si="0"/>
        <v>0</v>
      </c>
    </row>
    <row r="26" spans="1:7" ht="17" thickBot="1" x14ac:dyDescent="0.25">
      <c r="A26" s="1" t="s">
        <v>27</v>
      </c>
      <c r="B26" s="2">
        <v>9</v>
      </c>
      <c r="C26" s="2">
        <v>2</v>
      </c>
      <c r="D26" s="7">
        <v>22.222222219999999</v>
      </c>
      <c r="E26" s="2" t="s">
        <v>3</v>
      </c>
      <c r="F26" s="7">
        <v>14.2368048</v>
      </c>
      <c r="G26">
        <f t="shared" si="0"/>
        <v>1</v>
      </c>
    </row>
    <row r="27" spans="1:7" ht="17" thickBot="1" x14ac:dyDescent="0.25">
      <c r="A27" s="1" t="s">
        <v>28</v>
      </c>
      <c r="B27" s="2">
        <v>5</v>
      </c>
      <c r="C27" s="2">
        <v>0</v>
      </c>
      <c r="D27" s="7">
        <v>0</v>
      </c>
      <c r="E27" s="2" t="s">
        <v>3</v>
      </c>
      <c r="F27" s="7">
        <v>14.32830313</v>
      </c>
      <c r="G27">
        <f t="shared" si="0"/>
        <v>0</v>
      </c>
    </row>
    <row r="28" spans="1:7" ht="17" thickBot="1" x14ac:dyDescent="0.25">
      <c r="A28" s="1" t="s">
        <v>29</v>
      </c>
      <c r="B28" s="2">
        <v>6</v>
      </c>
      <c r="C28" s="2">
        <v>0</v>
      </c>
      <c r="D28" s="7">
        <v>0</v>
      </c>
      <c r="E28" s="2" t="s">
        <v>9</v>
      </c>
      <c r="F28" s="7">
        <v>13.948254990000001</v>
      </c>
      <c r="G28">
        <f t="shared" si="0"/>
        <v>0</v>
      </c>
    </row>
    <row r="29" spans="1:7" ht="17" thickBot="1" x14ac:dyDescent="0.25">
      <c r="A29" s="1" t="s">
        <v>30</v>
      </c>
      <c r="B29" s="2">
        <v>6</v>
      </c>
      <c r="C29" s="2">
        <v>0</v>
      </c>
      <c r="D29" s="7">
        <v>0</v>
      </c>
      <c r="E29" s="2" t="s">
        <v>3</v>
      </c>
      <c r="F29" s="7">
        <v>15.710675309999999</v>
      </c>
      <c r="G29">
        <f t="shared" si="0"/>
        <v>0</v>
      </c>
    </row>
    <row r="30" spans="1:7" ht="17" thickBot="1" x14ac:dyDescent="0.25">
      <c r="A30" s="1" t="s">
        <v>31</v>
      </c>
      <c r="B30" s="2">
        <v>6</v>
      </c>
      <c r="C30" s="2">
        <v>0</v>
      </c>
      <c r="D30" s="7">
        <v>0</v>
      </c>
      <c r="E30" s="2" t="s">
        <v>9</v>
      </c>
      <c r="F30" s="7">
        <v>13.641706900000001</v>
      </c>
      <c r="G30">
        <f t="shared" si="0"/>
        <v>0</v>
      </c>
    </row>
    <row r="31" spans="1:7" ht="17" thickBot="1" x14ac:dyDescent="0.25">
      <c r="A31" s="1" t="s">
        <v>32</v>
      </c>
      <c r="B31" s="2">
        <v>4</v>
      </c>
      <c r="C31" s="2">
        <v>0</v>
      </c>
      <c r="D31" s="7">
        <v>0</v>
      </c>
      <c r="E31" s="2" t="s">
        <v>9</v>
      </c>
      <c r="F31" s="7">
        <v>14.879553509999999</v>
      </c>
      <c r="G31">
        <f t="shared" si="0"/>
        <v>0</v>
      </c>
    </row>
    <row r="32" spans="1:7" ht="17" thickBot="1" x14ac:dyDescent="0.25">
      <c r="A32" s="1" t="s">
        <v>33</v>
      </c>
      <c r="B32" s="2">
        <v>8</v>
      </c>
      <c r="C32" s="2">
        <v>1</v>
      </c>
      <c r="D32" s="7">
        <v>12.5</v>
      </c>
      <c r="E32" s="2" t="s">
        <v>3</v>
      </c>
      <c r="F32" s="7">
        <v>13.89299853</v>
      </c>
      <c r="G32">
        <f t="shared" si="0"/>
        <v>1</v>
      </c>
    </row>
    <row r="33" spans="1:7" ht="17" thickBot="1" x14ac:dyDescent="0.25">
      <c r="A33" s="1" t="s">
        <v>34</v>
      </c>
      <c r="B33" s="2">
        <v>6</v>
      </c>
      <c r="C33" s="2">
        <v>3</v>
      </c>
      <c r="D33" s="7">
        <v>50</v>
      </c>
      <c r="E33" s="2" t="s">
        <v>3</v>
      </c>
      <c r="F33" s="7">
        <v>13.73747328</v>
      </c>
      <c r="G33">
        <f>IF(C33=0,0,1)</f>
        <v>1</v>
      </c>
    </row>
    <row r="34" spans="1:7" ht="17" thickBot="1" x14ac:dyDescent="0.25">
      <c r="A34" s="1" t="s">
        <v>35</v>
      </c>
      <c r="B34" s="2">
        <v>5</v>
      </c>
      <c r="C34" s="2">
        <v>3</v>
      </c>
      <c r="D34" s="7">
        <v>60</v>
      </c>
      <c r="E34" s="2" t="s">
        <v>3</v>
      </c>
      <c r="F34" s="7">
        <v>10.7102415</v>
      </c>
      <c r="G34">
        <f t="shared" si="0"/>
        <v>1</v>
      </c>
    </row>
    <row r="35" spans="1:7" ht="17" thickBot="1" x14ac:dyDescent="0.25">
      <c r="A35" s="1" t="s">
        <v>36</v>
      </c>
      <c r="B35" s="2">
        <v>6</v>
      </c>
      <c r="C35" s="2">
        <v>0</v>
      </c>
      <c r="D35" s="7">
        <v>0</v>
      </c>
      <c r="E35" s="2" t="s">
        <v>3</v>
      </c>
      <c r="F35" s="7">
        <v>14.522801940000001</v>
      </c>
      <c r="G35">
        <f t="shared" si="0"/>
        <v>0</v>
      </c>
    </row>
    <row r="36" spans="1:7" ht="17" thickBot="1" x14ac:dyDescent="0.25">
      <c r="A36" s="1" t="s">
        <v>37</v>
      </c>
      <c r="B36" s="2">
        <v>5</v>
      </c>
      <c r="C36" s="2">
        <v>0</v>
      </c>
      <c r="D36" s="7">
        <v>0</v>
      </c>
      <c r="E36" s="2" t="s">
        <v>9</v>
      </c>
      <c r="F36" s="7">
        <v>16.308200679999999</v>
      </c>
      <c r="G36">
        <f t="shared" si="0"/>
        <v>0</v>
      </c>
    </row>
    <row r="37" spans="1:7" ht="17" thickBot="1" x14ac:dyDescent="0.25">
      <c r="A37" s="1" t="s">
        <v>38</v>
      </c>
      <c r="B37" s="2">
        <v>7</v>
      </c>
      <c r="C37" s="2">
        <v>1</v>
      </c>
      <c r="D37" s="7">
        <v>14.28571429</v>
      </c>
      <c r="E37" s="2" t="s">
        <v>3</v>
      </c>
      <c r="F37" s="7">
        <v>14.453625199999999</v>
      </c>
      <c r="G37">
        <f t="shared" si="0"/>
        <v>1</v>
      </c>
    </row>
    <row r="38" spans="1:7" ht="17" thickBot="1" x14ac:dyDescent="0.25">
      <c r="A38" s="1" t="s">
        <v>39</v>
      </c>
      <c r="B38" s="2">
        <v>6</v>
      </c>
      <c r="C38" s="2">
        <v>0</v>
      </c>
      <c r="D38" s="7">
        <v>0</v>
      </c>
      <c r="E38" s="2" t="s">
        <v>3</v>
      </c>
      <c r="F38" s="7">
        <v>16.778799920000001</v>
      </c>
      <c r="G38">
        <f t="shared" si="0"/>
        <v>0</v>
      </c>
    </row>
    <row r="39" spans="1:7" ht="17" thickBot="1" x14ac:dyDescent="0.25">
      <c r="A39" s="1" t="s">
        <v>40</v>
      </c>
      <c r="B39" s="2">
        <v>8</v>
      </c>
      <c r="C39" s="2">
        <v>4</v>
      </c>
      <c r="D39" s="7">
        <v>50</v>
      </c>
      <c r="E39" s="2" t="s">
        <v>3</v>
      </c>
      <c r="F39" s="7">
        <v>15.757926449999999</v>
      </c>
      <c r="G39">
        <f t="shared" si="0"/>
        <v>1</v>
      </c>
    </row>
    <row r="40" spans="1:7" ht="17" thickBot="1" x14ac:dyDescent="0.25">
      <c r="A40" s="1" t="s">
        <v>41</v>
      </c>
      <c r="B40" s="2">
        <v>6</v>
      </c>
      <c r="C40" s="2">
        <v>0</v>
      </c>
      <c r="D40" s="7">
        <v>0</v>
      </c>
      <c r="E40" s="2" t="s">
        <v>3</v>
      </c>
      <c r="F40" s="7">
        <v>16.007314279999999</v>
      </c>
      <c r="G40">
        <f t="shared" si="0"/>
        <v>0</v>
      </c>
    </row>
    <row r="41" spans="1:7" ht="17" thickBot="1" x14ac:dyDescent="0.25">
      <c r="A41" s="1" t="s">
        <v>42</v>
      </c>
      <c r="B41" s="2">
        <v>7</v>
      </c>
      <c r="C41" s="2">
        <v>0</v>
      </c>
      <c r="D41" s="7">
        <v>0</v>
      </c>
      <c r="E41" s="2" t="s">
        <v>9</v>
      </c>
      <c r="F41" s="7">
        <v>13.064630940000001</v>
      </c>
      <c r="G41">
        <f t="shared" si="0"/>
        <v>0</v>
      </c>
    </row>
    <row r="42" spans="1:7" ht="17" thickBot="1" x14ac:dyDescent="0.25">
      <c r="A42" s="1" t="s">
        <v>43</v>
      </c>
      <c r="B42" s="2">
        <v>7</v>
      </c>
      <c r="C42" s="2">
        <v>3</v>
      </c>
      <c r="D42" s="7">
        <v>42.857142860000003</v>
      </c>
      <c r="E42" s="2" t="s">
        <v>9</v>
      </c>
      <c r="F42" s="7">
        <v>15.750549960000001</v>
      </c>
      <c r="G42">
        <f t="shared" si="0"/>
        <v>1</v>
      </c>
    </row>
    <row r="43" spans="1:7" ht="17" thickBot="1" x14ac:dyDescent="0.25">
      <c r="A43" s="1" t="s">
        <v>44</v>
      </c>
      <c r="B43" s="2">
        <v>8</v>
      </c>
      <c r="C43" s="2">
        <v>0</v>
      </c>
      <c r="D43" s="7">
        <v>0</v>
      </c>
      <c r="E43" s="2" t="s">
        <v>3</v>
      </c>
      <c r="F43" s="7">
        <v>14.685816770000001</v>
      </c>
      <c r="G43">
        <f t="shared" si="0"/>
        <v>0</v>
      </c>
    </row>
    <row r="44" spans="1:7" ht="17" thickBot="1" x14ac:dyDescent="0.25">
      <c r="A44" s="1" t="s">
        <v>45</v>
      </c>
      <c r="B44" s="2">
        <v>8</v>
      </c>
      <c r="C44" s="2">
        <v>1</v>
      </c>
      <c r="D44" s="7">
        <v>12.5</v>
      </c>
      <c r="E44" s="2" t="s">
        <v>9</v>
      </c>
      <c r="F44" s="7">
        <v>13.78461575</v>
      </c>
      <c r="G44">
        <f t="shared" si="0"/>
        <v>1</v>
      </c>
    </row>
    <row r="45" spans="1:7" ht="17" thickBot="1" x14ac:dyDescent="0.25">
      <c r="A45" s="1" t="s">
        <v>46</v>
      </c>
      <c r="B45" s="2">
        <v>7</v>
      </c>
      <c r="C45" s="2">
        <v>1</v>
      </c>
      <c r="D45" s="7">
        <v>14.28571429</v>
      </c>
      <c r="E45" s="2" t="s">
        <v>3</v>
      </c>
      <c r="F45" s="7">
        <v>13.51749972</v>
      </c>
      <c r="G45">
        <f t="shared" si="0"/>
        <v>1</v>
      </c>
    </row>
    <row r="46" spans="1:7" ht="17" thickBot="1" x14ac:dyDescent="0.25">
      <c r="A46" s="1" t="s">
        <v>47</v>
      </c>
      <c r="B46" s="2">
        <v>12</v>
      </c>
      <c r="C46" s="2">
        <v>5</v>
      </c>
      <c r="D46" s="7">
        <v>41.666666669999998</v>
      </c>
      <c r="E46" s="2" t="s">
        <v>9</v>
      </c>
      <c r="F46" s="7">
        <v>14.63416892</v>
      </c>
      <c r="G46">
        <f>IF(C46=0,0,1)</f>
        <v>1</v>
      </c>
    </row>
    <row r="47" spans="1:7" ht="17" thickBot="1" x14ac:dyDescent="0.25">
      <c r="A47" s="1" t="s">
        <v>48</v>
      </c>
      <c r="B47" s="2">
        <v>5</v>
      </c>
      <c r="C47" s="2">
        <v>1</v>
      </c>
      <c r="D47" s="7">
        <v>20</v>
      </c>
      <c r="E47" s="2" t="s">
        <v>3</v>
      </c>
      <c r="F47" s="7">
        <v>16.640690079999999</v>
      </c>
      <c r="G47">
        <f t="shared" si="0"/>
        <v>1</v>
      </c>
    </row>
    <row r="48" spans="1:7" ht="17" thickBot="1" x14ac:dyDescent="0.25">
      <c r="A48" s="1" t="s">
        <v>49</v>
      </c>
      <c r="B48" s="2">
        <v>5</v>
      </c>
      <c r="C48" s="2">
        <v>0</v>
      </c>
      <c r="D48" s="7">
        <v>0</v>
      </c>
      <c r="E48" s="2" t="s">
        <v>9</v>
      </c>
      <c r="F48" s="7">
        <v>18.405477189999999</v>
      </c>
      <c r="G48">
        <f t="shared" si="0"/>
        <v>0</v>
      </c>
    </row>
    <row r="49" spans="1:7" ht="17" thickBot="1" x14ac:dyDescent="0.25">
      <c r="A49" s="1" t="s">
        <v>50</v>
      </c>
      <c r="B49" s="2">
        <v>6</v>
      </c>
      <c r="C49" s="2">
        <v>5</v>
      </c>
      <c r="D49" s="7">
        <v>83.333333330000002</v>
      </c>
      <c r="E49" s="2" t="s">
        <v>3</v>
      </c>
      <c r="F49" s="7">
        <v>11.08427436</v>
      </c>
      <c r="G49">
        <f t="shared" si="0"/>
        <v>1</v>
      </c>
    </row>
    <row r="50" spans="1:7" ht="17" thickBot="1" x14ac:dyDescent="0.25">
      <c r="A50" s="1" t="s">
        <v>51</v>
      </c>
      <c r="B50" s="2">
        <v>8</v>
      </c>
      <c r="C50" s="2">
        <v>1</v>
      </c>
      <c r="D50" s="7">
        <v>12.5</v>
      </c>
      <c r="E50" s="2" t="s">
        <v>9</v>
      </c>
      <c r="F50" s="7">
        <v>15.5865416</v>
      </c>
      <c r="G50">
        <f t="shared" si="0"/>
        <v>1</v>
      </c>
    </row>
    <row r="51" spans="1:7" ht="17" thickBot="1" x14ac:dyDescent="0.25">
      <c r="A51" s="1" t="s">
        <v>52</v>
      </c>
      <c r="B51" s="2">
        <v>8</v>
      </c>
      <c r="C51" s="2">
        <v>0</v>
      </c>
      <c r="D51" s="7">
        <v>0</v>
      </c>
      <c r="E51" s="2" t="s">
        <v>9</v>
      </c>
      <c r="F51" s="7">
        <v>14.421656690000001</v>
      </c>
      <c r="G51">
        <f t="shared" si="0"/>
        <v>0</v>
      </c>
    </row>
    <row r="52" spans="1:7" ht="17" thickBot="1" x14ac:dyDescent="0.25">
      <c r="A52" s="1" t="s">
        <v>53</v>
      </c>
      <c r="B52" s="2">
        <v>6</v>
      </c>
      <c r="C52" s="2">
        <v>0</v>
      </c>
      <c r="D52" s="7">
        <v>0</v>
      </c>
      <c r="E52" s="2" t="s">
        <v>9</v>
      </c>
      <c r="F52" s="7">
        <v>15.015168450000001</v>
      </c>
      <c r="G52">
        <f t="shared" si="0"/>
        <v>0</v>
      </c>
    </row>
    <row r="55" spans="1:7" x14ac:dyDescent="0.2">
      <c r="G55">
        <f>SUM(G3:G52)</f>
        <v>22</v>
      </c>
    </row>
  </sheetData>
  <mergeCells count="6">
    <mergeCell ref="A1:A2"/>
    <mergeCell ref="F1:F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2019-10-28T02:35:11Z</dcterms:created>
  <dcterms:modified xsi:type="dcterms:W3CDTF">2019-11-18T06:39:59Z</dcterms:modified>
</cp:coreProperties>
</file>