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3260" yWindow="0" windowWidth="35220" windowHeight="21020" tabRatio="500" activeTab="1"/>
  </bookViews>
  <sheets>
    <sheet name="meta" sheetId="2" r:id="rId1"/>
    <sheet name="vars" sheetId="1" r:id="rId2"/>
    <sheet name="scratch" sheetId="3" r:id="rId3"/>
    <sheet name="vars_amber" sheetId="4" r:id="rId4"/>
    <sheet name="varslist_fromAmber" sheetId="6" r:id="rId5"/>
    <sheet name="vars_inaki" sheetId="5" r:id="rId6"/>
    <sheet name="vars_Lizzie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6" i="1" l="1"/>
  <c r="U24" i="1"/>
  <c r="U25" i="1"/>
  <c r="U23" i="1"/>
  <c r="U27" i="1"/>
</calcChain>
</file>

<file path=xl/sharedStrings.xml><?xml version="1.0" encoding="utf-8"?>
<sst xmlns="http://schemas.openxmlformats.org/spreadsheetml/2006/main" count="714" uniqueCount="206">
  <si>
    <t>File started on 26 July 2016</t>
  </si>
  <si>
    <t>By Lizzie</t>
  </si>
  <si>
    <t>On 26 July 2016:</t>
  </si>
  <si>
    <t>File includes which varieties to include in heat tolerance experiment for grapes.</t>
  </si>
  <si>
    <t>Cabernet Sauvignon</t>
  </si>
  <si>
    <t>Carmenere</t>
  </si>
  <si>
    <t>old bordeaux variety / I do not know about its phenology / cultivated in south america</t>
  </si>
  <si>
    <t>important economically / early variety</t>
  </si>
  <si>
    <t>Chardonnay</t>
  </si>
  <si>
    <t>important economically / very late variety</t>
  </si>
  <si>
    <t>Chasselas</t>
  </si>
  <si>
    <t>important phenologically / early variety</t>
  </si>
  <si>
    <t>Merlot</t>
  </si>
  <si>
    <t>Monastrell</t>
  </si>
  <si>
    <t xml:space="preserve"> important economically / early variety</t>
  </si>
  <si>
    <t>We should verify if it is the french Mourvedre/ phenologically interesting / very late variety</t>
  </si>
  <si>
    <t>Pinot noir</t>
  </si>
  <si>
    <t>Sangiovese</t>
  </si>
  <si>
    <t>Sauvignon blanc</t>
  </si>
  <si>
    <t>Syrah</t>
  </si>
  <si>
    <t>Tempranillo</t>
  </si>
  <si>
    <t>Ugni blanc/Trebbiano</t>
  </si>
  <si>
    <t xml:space="preserve"> important economically / medium variety</t>
  </si>
  <si>
    <t>important economically in Italy / I do not know about its phenology</t>
  </si>
  <si>
    <t>important economically / medium variety</t>
  </si>
  <si>
    <t>ok, important phenologically / very late variety</t>
  </si>
  <si>
    <t>Barbera</t>
  </si>
  <si>
    <t>Rkatsiteli</t>
  </si>
  <si>
    <t>Palomino fino</t>
  </si>
  <si>
    <t>Zinfindel?</t>
  </si>
  <si>
    <t>Early muscat?</t>
  </si>
  <si>
    <t>Italian variety</t>
  </si>
  <si>
    <t>Georgian variety</t>
  </si>
  <si>
    <t>Var</t>
  </si>
  <si>
    <t>Why?</t>
  </si>
  <si>
    <t>N</t>
  </si>
  <si>
    <t>Ruby Seedless</t>
  </si>
  <si>
    <t>three tiny, one without roots</t>
  </si>
  <si>
    <t>July Muscat</t>
  </si>
  <si>
    <t>Early Muscat</t>
  </si>
  <si>
    <t>Ruby Cabernet</t>
  </si>
  <si>
    <t>two very small</t>
  </si>
  <si>
    <t>Carnelian</t>
  </si>
  <si>
    <t>Calzin</t>
  </si>
  <si>
    <t>Based on most planted varieties</t>
  </si>
  <si>
    <t>Verdelho</t>
  </si>
  <si>
    <t>one just breaking bud</t>
  </si>
  <si>
    <t>two were planted upside down</t>
  </si>
  <si>
    <t>Palomino</t>
  </si>
  <si>
    <t xml:space="preserve">Not enough reps but should include </t>
  </si>
  <si>
    <t>two of plants look diseased</t>
  </si>
  <si>
    <t>Morrastel</t>
  </si>
  <si>
    <t>Macabeo</t>
  </si>
  <si>
    <t>Late varietal</t>
  </si>
  <si>
    <t>Pinotage</t>
  </si>
  <si>
    <t>one with no bb yet</t>
  </si>
  <si>
    <t>Zinfandel/Primitivo</t>
  </si>
  <si>
    <t>Tocai Friulano</t>
  </si>
  <si>
    <t>Schiopettino</t>
  </si>
  <si>
    <t>Refosco</t>
  </si>
  <si>
    <t>Coda di Volpe</t>
  </si>
  <si>
    <t>one tiny plant</t>
  </si>
  <si>
    <t>"quality" wine varietal, also interesting in that it is early flowering and late veraison (could be interesting to roll out a veraison experiment in the future)</t>
  </si>
  <si>
    <t>two tiny plants</t>
  </si>
  <si>
    <t>Nebbiolo</t>
  </si>
  <si>
    <t>Dolcetto</t>
  </si>
  <si>
    <t>Well represented in terms of planting</t>
  </si>
  <si>
    <t>one very small plant</t>
  </si>
  <si>
    <t>Szagos feher</t>
  </si>
  <si>
    <t>Durif</t>
  </si>
  <si>
    <t>Furmint</t>
  </si>
  <si>
    <t>Rotgipfler</t>
  </si>
  <si>
    <t>Gruner Veltiner</t>
  </si>
  <si>
    <t>Chasselas doree</t>
  </si>
  <si>
    <t>Early white</t>
  </si>
  <si>
    <t>two of them very tiny</t>
  </si>
  <si>
    <t>Gewurtztraminer</t>
  </si>
  <si>
    <t>Viognier</t>
  </si>
  <si>
    <t>Valdepenas</t>
  </si>
  <si>
    <t>Early flowering and late veraison white variety</t>
  </si>
  <si>
    <t>three no bb yet</t>
  </si>
  <si>
    <t>Roussanne</t>
  </si>
  <si>
    <t>Late white varietal</t>
  </si>
  <si>
    <t>Marsanne</t>
  </si>
  <si>
    <t>Counoise</t>
  </si>
  <si>
    <t>Well represented in terms of planting, middle for flowering and veraison although considered a later varietal</t>
  </si>
  <si>
    <t>Cinsault</t>
  </si>
  <si>
    <t>Well represented (but maybe less represented)</t>
  </si>
  <si>
    <t>Alicante Bouchet</t>
  </si>
  <si>
    <t>one looks dead</t>
  </si>
  <si>
    <t>Interesting variety internationally and quality</t>
  </si>
  <si>
    <t>one no bb</t>
  </si>
  <si>
    <t>Middle flowering and veraison, well represented in terms of planted area</t>
  </si>
  <si>
    <t>Cabernet franc</t>
  </si>
  <si>
    <t>Can collect NZ and see if we can run this experiment?</t>
  </si>
  <si>
    <t>(Y)</t>
  </si>
  <si>
    <t>??</t>
  </si>
  <si>
    <t>???</t>
  </si>
  <si>
    <t>Pinot Noir</t>
  </si>
  <si>
    <t>Early red variety</t>
  </si>
  <si>
    <t>Pinot  Meunier</t>
  </si>
  <si>
    <t>Well represented in terms of planting, realatively early for flowering and veraison although considered a later varietal. One of the Pinot family is also included by chosing this variety</t>
  </si>
  <si>
    <t>Pinot gris</t>
  </si>
  <si>
    <t>Melon</t>
  </si>
  <si>
    <t xml:space="preserve">Well represented </t>
  </si>
  <si>
    <t>Gamay Noir</t>
  </si>
  <si>
    <t>two very small/at bb</t>
  </si>
  <si>
    <t>one weak</t>
  </si>
  <si>
    <t>Auxerrois</t>
  </si>
  <si>
    <t>Aligote</t>
  </si>
  <si>
    <t>AP_Notes</t>
  </si>
  <si>
    <t>AP_Selection</t>
  </si>
  <si>
    <t>NumReps_Good</t>
  </si>
  <si>
    <t>Notes</t>
  </si>
  <si>
    <t>NumWeakInds</t>
  </si>
  <si>
    <t>NumReps</t>
  </si>
  <si>
    <t>Variety</t>
  </si>
  <si>
    <t>Plant</t>
  </si>
  <si>
    <t>Row</t>
  </si>
  <si>
    <t>Inaki_rank</t>
  </si>
  <si>
    <t>Var_Inaki</t>
  </si>
  <si>
    <t>Var_Amber</t>
  </si>
  <si>
    <t>Var_Lizzie</t>
  </si>
  <si>
    <t>Amber_rank</t>
  </si>
  <si>
    <t>Amber_why</t>
  </si>
  <si>
    <t>Lizzie_rank</t>
  </si>
  <si>
    <t>Lizzie_why</t>
  </si>
  <si>
    <t>Tempranillo/Valdepenas</t>
  </si>
  <si>
    <t>Phen</t>
  </si>
  <si>
    <t>early</t>
  </si>
  <si>
    <t>Color</t>
  </si>
  <si>
    <t>red</t>
  </si>
  <si>
    <t>late</t>
  </si>
  <si>
    <t>mid-late</t>
  </si>
  <si>
    <t>white</t>
  </si>
  <si>
    <t>very early</t>
  </si>
  <si>
    <t>mid</t>
  </si>
  <si>
    <t>Pinot Meunier</t>
  </si>
  <si>
    <t>rose</t>
  </si>
  <si>
    <t>mid (late budding)</t>
  </si>
  <si>
    <t>early-mid</t>
  </si>
  <si>
    <t>Inaki_why</t>
  </si>
  <si>
    <t>mid to late</t>
  </si>
  <si>
    <t>Zinfandel</t>
  </si>
  <si>
    <t>PlantsPerChamber</t>
  </si>
  <si>
    <t>1; 2 in  3</t>
  </si>
  <si>
    <t>4 total</t>
  </si>
  <si>
    <t>Plants per chamber:</t>
  </si>
  <si>
    <t>28-30</t>
  </si>
  <si>
    <t>top10after</t>
  </si>
  <si>
    <t>well-sampled, phenology, most planted</t>
  </si>
  <si>
    <t>mid ripening but late budburst</t>
  </si>
  <si>
    <t>phenology, most planted</t>
  </si>
  <si>
    <t>phenology</t>
  </si>
  <si>
    <t>interesting phenology, biogeography</t>
  </si>
  <si>
    <t>compare to other Pinot</t>
  </si>
  <si>
    <t>phenology, biogeography</t>
  </si>
  <si>
    <t>Var_Selected</t>
  </si>
  <si>
    <t>InProjections</t>
  </si>
  <si>
    <t>Yes</t>
  </si>
  <si>
    <t>early to mid</t>
  </si>
  <si>
    <t>1; 2 in 2</t>
  </si>
  <si>
    <t>Total in chambers:</t>
  </si>
  <si>
    <t>Chamber 2</t>
  </si>
  <si>
    <t>Chamber 3 (mid):</t>
  </si>
  <si>
    <t>Chamber 4:</t>
  </si>
  <si>
    <t>Chamber 5 (highest):</t>
  </si>
  <si>
    <t>Chamber 1 (lowest):</t>
  </si>
  <si>
    <t>If we need to reduce we throw out:</t>
  </si>
  <si>
    <t>Rank</t>
  </si>
  <si>
    <t>Red means overlap in top picks (Amber and Inaki)</t>
  </si>
  <si>
    <t>Blue means overlap but not both in top picks  (Amber and Inaki)</t>
  </si>
  <si>
    <t>Orange means overlap even less so in top picks  (Amber and Inaki)</t>
  </si>
  <si>
    <t>Pinot Gris</t>
  </si>
  <si>
    <t>Using Pinot Gris as we have no Pinot Noir</t>
  </si>
  <si>
    <t>Have 11, so could put three in highest and lowest</t>
  </si>
  <si>
    <t>May only end up with 7 (switch to 1 in all, 2 in highest and lowest)</t>
  </si>
  <si>
    <t>1; 2 in 3</t>
  </si>
  <si>
    <t>Possibly only 3</t>
  </si>
  <si>
    <t>May end up with fewer</t>
  </si>
  <si>
    <t>On 5 September 2016:</t>
  </si>
  <si>
    <t>I (Lizzie) updated this file given the current budburst situation. The stuff to focus on is in:</t>
  </si>
  <si>
    <t>vars sheet</t>
  </si>
  <si>
    <t>And these columns:</t>
  </si>
  <si>
    <t>Variety name</t>
  </si>
  <si>
    <t>Whether or not the variety is included in our projections work.</t>
  </si>
  <si>
    <t>Rank: Can be 1 (highest priority to include in experiment), or 2 (next highest) or 3 (high, but third highest)</t>
  </si>
  <si>
    <t>Red or white grape</t>
  </si>
  <si>
    <t>Phenology of the variety</t>
  </si>
  <si>
    <t>How many plants we have for each chamber. If we have at least 10, then it reads '2.' For plants with 8 reps I wrote 'I; 2 in 3' meaning 'one plant in most chambers but 2 plants in 3 chambers.' We always aim for extra reps in this order: highest and lowest temps, then add in middle temp, then add in second highest temp.</t>
  </si>
  <si>
    <t>Any notes, this is updated to reflect budburst.</t>
  </si>
  <si>
    <t>Gewurtztraminer (or include fewer reps in highest and lowest chambers)</t>
  </si>
  <si>
    <t>It had sheets for priority varieties according to Inaki, Lizzie and Amber.</t>
  </si>
  <si>
    <t>Comments from Andy Walker Lizzie took in person on 4 August 2016.</t>
  </si>
  <si>
    <t>1 rep of Durif</t>
  </si>
  <si>
    <t>On 12 October 2016:</t>
  </si>
  <si>
    <t>(a) are not currently part of the chamber experiment</t>
  </si>
  <si>
    <t>(b) have at least 3 reps that have *not* yet reached the stage when they would enter the chamber if they were part of the experiment</t>
  </si>
  <si>
    <t>I asked Nicole for any varieties that fit ALL these criteria:</t>
  </si>
  <si>
    <t>Based on the list she sent (NoTreatVarieties_12Oct2016 on google drive) I picked some more to add.</t>
  </si>
  <si>
    <t>Add to experiment as of 12 Oct 2016:</t>
  </si>
  <si>
    <t>1 in each chamber</t>
  </si>
  <si>
    <t>1 in 2-4, 2 plants in 1 and 5 (aka 1: 2 in 2)</t>
  </si>
  <si>
    <t>1 in 1, 3, 5 treatments (aka 3 total)</t>
  </si>
  <si>
    <t>1; 2 in 3 (2 plants in chambers 1, 3, 5; 1 plant in 2, 4)</t>
  </si>
  <si>
    <t>Alicante bouchet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</si>
</sst>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sz val="12"/>
      <color rgb="FFFF66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" fontId="0" fillId="0" borderId="0" xfId="0" applyNumberFormat="1"/>
    <xf numFmtId="16" fontId="7" fillId="0" borderId="0" xfId="0" applyNumberFormat="1" applyFont="1"/>
    <xf numFmtId="0" fontId="8" fillId="2" borderId="0" xfId="0" applyFont="1" applyFill="1"/>
    <xf numFmtId="0" fontId="0" fillId="2" borderId="0" xfId="0" applyFill="1"/>
    <xf numFmtId="0" fontId="0" fillId="0" borderId="0" xfId="0" applyFont="1"/>
    <xf numFmtId="0" fontId="0" fillId="0" borderId="0" xfId="0" applyAlignment="1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2" sqref="A22"/>
    </sheetView>
  </sheetViews>
  <sheetFormatPr baseColWidth="10" defaultRowHeight="15" x14ac:dyDescent="0"/>
  <sheetData>
    <row r="1" spans="1:3">
      <c r="A1" s="1" t="s">
        <v>0</v>
      </c>
    </row>
    <row r="2" spans="1:3">
      <c r="A2" s="1" t="s">
        <v>1</v>
      </c>
    </row>
    <row r="3" spans="1:3">
      <c r="A3" s="1"/>
    </row>
    <row r="4" spans="1:3">
      <c r="A4" s="1" t="s">
        <v>2</v>
      </c>
    </row>
    <row r="5" spans="1:3">
      <c r="A5" t="s">
        <v>3</v>
      </c>
    </row>
    <row r="6" spans="1:3">
      <c r="A6" s="10" t="s">
        <v>192</v>
      </c>
    </row>
    <row r="7" spans="1:3">
      <c r="A7" s="10" t="s">
        <v>193</v>
      </c>
    </row>
    <row r="9" spans="1:3">
      <c r="A9" s="1" t="s">
        <v>180</v>
      </c>
    </row>
    <row r="10" spans="1:3">
      <c r="A10" s="10" t="s">
        <v>181</v>
      </c>
    </row>
    <row r="11" spans="1:3">
      <c r="B11" t="s">
        <v>182</v>
      </c>
    </row>
    <row r="12" spans="1:3">
      <c r="A12" t="s">
        <v>183</v>
      </c>
    </row>
    <row r="13" spans="1:3">
      <c r="B13" t="s">
        <v>157</v>
      </c>
      <c r="C13" t="s">
        <v>184</v>
      </c>
    </row>
    <row r="14" spans="1:3">
      <c r="B14" t="s">
        <v>158</v>
      </c>
      <c r="C14" t="s">
        <v>185</v>
      </c>
    </row>
    <row r="15" spans="1:3">
      <c r="B15" t="s">
        <v>169</v>
      </c>
      <c r="C15" t="s">
        <v>186</v>
      </c>
    </row>
    <row r="16" spans="1:3">
      <c r="B16" t="s">
        <v>130</v>
      </c>
      <c r="C16" t="s">
        <v>187</v>
      </c>
    </row>
    <row r="17" spans="1:3">
      <c r="B17" t="s">
        <v>128</v>
      </c>
      <c r="C17" t="s">
        <v>188</v>
      </c>
    </row>
    <row r="18" spans="1:3">
      <c r="B18" t="s">
        <v>144</v>
      </c>
      <c r="C18" t="s">
        <v>189</v>
      </c>
    </row>
    <row r="19" spans="1:3">
      <c r="B19" t="s">
        <v>113</v>
      </c>
      <c r="C19" t="s">
        <v>190</v>
      </c>
    </row>
    <row r="22" spans="1:3">
      <c r="A22" s="1" t="s">
        <v>195</v>
      </c>
    </row>
    <row r="23" spans="1:3">
      <c r="A23" s="11" t="s">
        <v>198</v>
      </c>
    </row>
    <row r="24" spans="1:3">
      <c r="B24" t="s">
        <v>196</v>
      </c>
    </row>
    <row r="25" spans="1:3">
      <c r="B25" t="s">
        <v>197</v>
      </c>
    </row>
    <row r="26" spans="1:3">
      <c r="A26" t="s">
        <v>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topLeftCell="C1" workbookViewId="0">
      <selection activeCell="F39" sqref="F39"/>
    </sheetView>
  </sheetViews>
  <sheetFormatPr baseColWidth="10" defaultRowHeight="15" x14ac:dyDescent="0"/>
  <cols>
    <col min="6" max="6" width="44.6640625" customWidth="1"/>
    <col min="7" max="7" width="20.33203125" customWidth="1"/>
    <col min="9" max="9" width="33.5" customWidth="1"/>
    <col min="17" max="17" width="12.1640625" customWidth="1"/>
    <col min="18" max="18" width="17" customWidth="1"/>
    <col min="20" max="20" width="22.83203125" customWidth="1"/>
  </cols>
  <sheetData>
    <row r="1" spans="1:19">
      <c r="A1" t="s">
        <v>120</v>
      </c>
      <c r="B1" t="s">
        <v>119</v>
      </c>
      <c r="C1" t="s">
        <v>141</v>
      </c>
      <c r="D1" t="s">
        <v>121</v>
      </c>
      <c r="E1" t="s">
        <v>123</v>
      </c>
      <c r="F1" t="s">
        <v>124</v>
      </c>
      <c r="G1" t="s">
        <v>122</v>
      </c>
      <c r="H1" t="s">
        <v>125</v>
      </c>
      <c r="I1" t="s">
        <v>126</v>
      </c>
      <c r="J1" t="s">
        <v>128</v>
      </c>
      <c r="K1" t="s">
        <v>130</v>
      </c>
      <c r="L1" t="s">
        <v>144</v>
      </c>
      <c r="M1" t="s">
        <v>157</v>
      </c>
      <c r="N1" t="s">
        <v>158</v>
      </c>
      <c r="O1" t="s">
        <v>169</v>
      </c>
      <c r="P1" t="s">
        <v>130</v>
      </c>
      <c r="Q1" t="s">
        <v>128</v>
      </c>
      <c r="R1" t="s">
        <v>144</v>
      </c>
      <c r="S1" t="s">
        <v>113</v>
      </c>
    </row>
    <row r="2" spans="1:19">
      <c r="A2" s="2" t="s">
        <v>4</v>
      </c>
      <c r="B2">
        <v>1</v>
      </c>
      <c r="C2" t="s">
        <v>9</v>
      </c>
      <c r="D2" s="2" t="s">
        <v>8</v>
      </c>
      <c r="E2" s="5">
        <v>1</v>
      </c>
      <c r="F2" t="s">
        <v>44</v>
      </c>
      <c r="G2" t="s">
        <v>98</v>
      </c>
      <c r="H2">
        <v>1</v>
      </c>
      <c r="I2" t="s">
        <v>152</v>
      </c>
      <c r="J2" t="s">
        <v>129</v>
      </c>
      <c r="K2" t="s">
        <v>131</v>
      </c>
      <c r="L2" t="s">
        <v>96</v>
      </c>
      <c r="M2" t="s">
        <v>173</v>
      </c>
      <c r="N2" t="s">
        <v>159</v>
      </c>
      <c r="O2">
        <v>1</v>
      </c>
      <c r="P2" t="s">
        <v>131</v>
      </c>
      <c r="Q2" t="s">
        <v>129</v>
      </c>
      <c r="R2">
        <v>2</v>
      </c>
      <c r="S2" s="1" t="s">
        <v>174</v>
      </c>
    </row>
    <row r="3" spans="1:19">
      <c r="A3" s="2" t="s">
        <v>5</v>
      </c>
      <c r="B3">
        <v>1</v>
      </c>
      <c r="C3" t="s">
        <v>6</v>
      </c>
      <c r="D3" s="2" t="s">
        <v>4</v>
      </c>
      <c r="E3" s="5">
        <v>1</v>
      </c>
      <c r="F3" t="s">
        <v>44</v>
      </c>
      <c r="G3" t="s">
        <v>127</v>
      </c>
      <c r="H3">
        <v>1</v>
      </c>
      <c r="I3" t="s">
        <v>150</v>
      </c>
      <c r="J3" t="s">
        <v>129</v>
      </c>
      <c r="K3" t="s">
        <v>131</v>
      </c>
      <c r="L3">
        <v>2</v>
      </c>
      <c r="M3" t="s">
        <v>127</v>
      </c>
      <c r="O3">
        <v>1</v>
      </c>
      <c r="P3" t="s">
        <v>131</v>
      </c>
      <c r="Q3" t="s">
        <v>129</v>
      </c>
      <c r="R3">
        <v>2</v>
      </c>
      <c r="S3" t="s">
        <v>175</v>
      </c>
    </row>
    <row r="4" spans="1:19">
      <c r="A4" s="2" t="s">
        <v>8</v>
      </c>
      <c r="B4">
        <v>1</v>
      </c>
      <c r="C4" t="s">
        <v>7</v>
      </c>
      <c r="D4" s="3" t="s">
        <v>12</v>
      </c>
      <c r="E4" s="5">
        <v>1</v>
      </c>
      <c r="F4" t="s">
        <v>44</v>
      </c>
      <c r="G4" t="s">
        <v>69</v>
      </c>
      <c r="H4">
        <v>1</v>
      </c>
      <c r="I4" t="s">
        <v>150</v>
      </c>
      <c r="J4" t="s">
        <v>132</v>
      </c>
      <c r="K4" t="s">
        <v>131</v>
      </c>
      <c r="L4">
        <v>3</v>
      </c>
      <c r="M4" t="s">
        <v>69</v>
      </c>
      <c r="O4">
        <v>1</v>
      </c>
      <c r="P4" t="s">
        <v>131</v>
      </c>
      <c r="Q4" t="s">
        <v>132</v>
      </c>
      <c r="R4">
        <v>3</v>
      </c>
    </row>
    <row r="5" spans="1:19">
      <c r="A5" s="4" t="s">
        <v>10</v>
      </c>
      <c r="B5">
        <v>1</v>
      </c>
      <c r="C5" t="s">
        <v>11</v>
      </c>
      <c r="D5" s="3" t="s">
        <v>18</v>
      </c>
      <c r="E5" s="5">
        <v>1</v>
      </c>
      <c r="F5" t="s">
        <v>44</v>
      </c>
      <c r="G5" t="s">
        <v>5</v>
      </c>
      <c r="H5">
        <v>1</v>
      </c>
      <c r="I5" t="s">
        <v>153</v>
      </c>
      <c r="J5" t="s">
        <v>132</v>
      </c>
      <c r="K5" t="s">
        <v>131</v>
      </c>
      <c r="L5" s="6" t="s">
        <v>145</v>
      </c>
      <c r="M5" t="s">
        <v>5</v>
      </c>
      <c r="O5">
        <v>1</v>
      </c>
      <c r="P5" t="s">
        <v>131</v>
      </c>
      <c r="Q5" t="s">
        <v>132</v>
      </c>
      <c r="R5" s="6" t="s">
        <v>145</v>
      </c>
      <c r="S5" t="s">
        <v>176</v>
      </c>
    </row>
    <row r="6" spans="1:19">
      <c r="A6" s="3" t="s">
        <v>12</v>
      </c>
      <c r="B6">
        <v>1</v>
      </c>
      <c r="C6" t="s">
        <v>14</v>
      </c>
      <c r="D6" s="3" t="s">
        <v>21</v>
      </c>
      <c r="E6" s="5">
        <v>1</v>
      </c>
      <c r="F6" t="s">
        <v>44</v>
      </c>
      <c r="G6" t="s">
        <v>17</v>
      </c>
      <c r="H6">
        <v>1</v>
      </c>
      <c r="I6" t="s">
        <v>152</v>
      </c>
      <c r="J6" t="s">
        <v>132</v>
      </c>
      <c r="K6" t="s">
        <v>131</v>
      </c>
      <c r="L6">
        <v>1</v>
      </c>
      <c r="M6" t="s">
        <v>17</v>
      </c>
      <c r="O6">
        <v>1</v>
      </c>
      <c r="P6" t="s">
        <v>131</v>
      </c>
      <c r="Q6" t="s">
        <v>132</v>
      </c>
      <c r="R6">
        <v>1</v>
      </c>
    </row>
    <row r="7" spans="1:19">
      <c r="A7" t="s">
        <v>13</v>
      </c>
      <c r="B7">
        <v>1</v>
      </c>
      <c r="C7" t="s">
        <v>15</v>
      </c>
      <c r="D7" s="3" t="s">
        <v>19</v>
      </c>
      <c r="E7" s="5">
        <v>1</v>
      </c>
      <c r="F7" t="s">
        <v>44</v>
      </c>
      <c r="G7" t="s">
        <v>12</v>
      </c>
      <c r="H7">
        <v>1</v>
      </c>
      <c r="I7" t="s">
        <v>152</v>
      </c>
      <c r="J7" t="s">
        <v>136</v>
      </c>
      <c r="K7" t="s">
        <v>131</v>
      </c>
      <c r="L7">
        <v>1</v>
      </c>
      <c r="M7" t="s">
        <v>64</v>
      </c>
      <c r="O7">
        <v>1</v>
      </c>
      <c r="P7" t="s">
        <v>131</v>
      </c>
      <c r="Q7" t="s">
        <v>132</v>
      </c>
      <c r="R7">
        <v>1</v>
      </c>
    </row>
    <row r="8" spans="1:19">
      <c r="A8" s="4" t="s">
        <v>16</v>
      </c>
      <c r="B8">
        <v>1</v>
      </c>
      <c r="C8" t="s">
        <v>14</v>
      </c>
      <c r="D8" t="s">
        <v>77</v>
      </c>
      <c r="E8" s="5">
        <v>1</v>
      </c>
      <c r="F8" t="s">
        <v>44</v>
      </c>
      <c r="G8" t="s">
        <v>86</v>
      </c>
      <c r="H8">
        <v>1</v>
      </c>
      <c r="I8" t="s">
        <v>151</v>
      </c>
      <c r="J8" t="s">
        <v>139</v>
      </c>
      <c r="K8" t="s">
        <v>131</v>
      </c>
      <c r="L8">
        <v>1</v>
      </c>
      <c r="M8" t="s">
        <v>12</v>
      </c>
      <c r="N8" t="s">
        <v>159</v>
      </c>
      <c r="O8">
        <v>1</v>
      </c>
      <c r="P8" t="s">
        <v>131</v>
      </c>
      <c r="Q8" t="s">
        <v>136</v>
      </c>
      <c r="R8">
        <v>1</v>
      </c>
    </row>
    <row r="9" spans="1:19">
      <c r="A9" s="4" t="s">
        <v>17</v>
      </c>
      <c r="B9">
        <v>1</v>
      </c>
      <c r="C9" t="s">
        <v>23</v>
      </c>
      <c r="D9" s="4" t="s">
        <v>73</v>
      </c>
      <c r="E9" s="5">
        <v>1</v>
      </c>
      <c r="F9" t="s">
        <v>44</v>
      </c>
      <c r="G9" t="s">
        <v>4</v>
      </c>
      <c r="H9">
        <v>1</v>
      </c>
      <c r="I9" t="s">
        <v>152</v>
      </c>
      <c r="J9" t="s">
        <v>133</v>
      </c>
      <c r="K9" t="s">
        <v>131</v>
      </c>
      <c r="L9" s="6" t="s">
        <v>145</v>
      </c>
      <c r="M9" t="s">
        <v>19</v>
      </c>
      <c r="N9" t="s">
        <v>159</v>
      </c>
      <c r="O9">
        <v>1</v>
      </c>
      <c r="P9" t="s">
        <v>131</v>
      </c>
      <c r="Q9" t="s">
        <v>136</v>
      </c>
      <c r="R9" s="7" t="s">
        <v>145</v>
      </c>
      <c r="S9" t="s">
        <v>176</v>
      </c>
    </row>
    <row r="10" spans="1:19">
      <c r="A10" s="3" t="s">
        <v>18</v>
      </c>
      <c r="B10">
        <v>1</v>
      </c>
      <c r="C10" t="s">
        <v>7</v>
      </c>
      <c r="D10" s="4" t="s">
        <v>17</v>
      </c>
      <c r="E10" s="5">
        <v>1</v>
      </c>
      <c r="F10" t="s">
        <v>44</v>
      </c>
      <c r="G10" t="s">
        <v>137</v>
      </c>
      <c r="H10">
        <v>1</v>
      </c>
      <c r="I10" t="s">
        <v>155</v>
      </c>
      <c r="J10" t="s">
        <v>129</v>
      </c>
      <c r="K10" t="s">
        <v>138</v>
      </c>
      <c r="L10">
        <v>1</v>
      </c>
      <c r="M10" t="s">
        <v>86</v>
      </c>
      <c r="O10">
        <v>1</v>
      </c>
      <c r="P10" t="s">
        <v>131</v>
      </c>
      <c r="Q10" t="s">
        <v>139</v>
      </c>
      <c r="R10">
        <v>1</v>
      </c>
    </row>
    <row r="11" spans="1:19">
      <c r="A11" s="3" t="s">
        <v>19</v>
      </c>
      <c r="B11">
        <v>1</v>
      </c>
      <c r="C11" t="s">
        <v>22</v>
      </c>
      <c r="D11" t="s">
        <v>51</v>
      </c>
      <c r="E11" s="5">
        <v>1</v>
      </c>
      <c r="F11" t="s">
        <v>49</v>
      </c>
      <c r="G11" t="s">
        <v>73</v>
      </c>
      <c r="H11">
        <v>1</v>
      </c>
      <c r="I11" t="s">
        <v>152</v>
      </c>
      <c r="J11" t="s">
        <v>129</v>
      </c>
      <c r="K11" t="s">
        <v>134</v>
      </c>
      <c r="L11" s="7" t="s">
        <v>145</v>
      </c>
      <c r="M11" t="s">
        <v>4</v>
      </c>
      <c r="N11" t="s">
        <v>159</v>
      </c>
      <c r="O11">
        <v>1</v>
      </c>
      <c r="P11" t="s">
        <v>131</v>
      </c>
      <c r="Q11" t="s">
        <v>133</v>
      </c>
      <c r="R11" s="6" t="s">
        <v>177</v>
      </c>
    </row>
    <row r="12" spans="1:19">
      <c r="A12" s="4" t="s">
        <v>20</v>
      </c>
      <c r="B12">
        <v>1</v>
      </c>
      <c r="C12" t="s">
        <v>24</v>
      </c>
      <c r="D12" s="4" t="s">
        <v>20</v>
      </c>
      <c r="E12" s="5">
        <v>1</v>
      </c>
      <c r="F12" t="s">
        <v>44</v>
      </c>
      <c r="G12" t="s">
        <v>8</v>
      </c>
      <c r="H12">
        <v>1</v>
      </c>
      <c r="I12" t="s">
        <v>152</v>
      </c>
      <c r="J12" t="s">
        <v>129</v>
      </c>
      <c r="K12" t="s">
        <v>134</v>
      </c>
      <c r="L12">
        <v>1</v>
      </c>
      <c r="M12" t="s">
        <v>70</v>
      </c>
      <c r="O12">
        <v>3</v>
      </c>
      <c r="P12" t="s">
        <v>129</v>
      </c>
      <c r="Q12" t="s">
        <v>134</v>
      </c>
      <c r="R12" s="7" t="s">
        <v>177</v>
      </c>
    </row>
    <row r="13" spans="1:19">
      <c r="A13" s="3" t="s">
        <v>21</v>
      </c>
      <c r="B13">
        <v>1</v>
      </c>
      <c r="C13" t="s">
        <v>25</v>
      </c>
      <c r="D13" t="s">
        <v>45</v>
      </c>
      <c r="E13" s="5">
        <v>1</v>
      </c>
      <c r="F13" t="s">
        <v>44</v>
      </c>
      <c r="G13" t="s">
        <v>76</v>
      </c>
      <c r="H13">
        <v>1</v>
      </c>
      <c r="I13" t="s">
        <v>152</v>
      </c>
      <c r="J13" t="s">
        <v>129</v>
      </c>
      <c r="K13" t="s">
        <v>134</v>
      </c>
      <c r="L13">
        <v>1</v>
      </c>
      <c r="M13" t="s">
        <v>73</v>
      </c>
      <c r="N13" t="s">
        <v>159</v>
      </c>
      <c r="O13">
        <v>1</v>
      </c>
      <c r="P13" t="s">
        <v>134</v>
      </c>
      <c r="Q13" t="s">
        <v>129</v>
      </c>
      <c r="R13" s="7" t="s">
        <v>161</v>
      </c>
    </row>
    <row r="14" spans="1:19">
      <c r="G14" t="s">
        <v>27</v>
      </c>
      <c r="H14">
        <v>1</v>
      </c>
      <c r="I14" t="s">
        <v>153</v>
      </c>
      <c r="J14" t="s">
        <v>132</v>
      </c>
      <c r="K14" t="s">
        <v>134</v>
      </c>
      <c r="L14" t="s">
        <v>146</v>
      </c>
      <c r="M14" t="s">
        <v>8</v>
      </c>
      <c r="N14" t="s">
        <v>159</v>
      </c>
      <c r="O14">
        <v>1</v>
      </c>
      <c r="P14" t="s">
        <v>134</v>
      </c>
      <c r="Q14" t="s">
        <v>129</v>
      </c>
      <c r="R14">
        <v>1</v>
      </c>
    </row>
    <row r="15" spans="1:19">
      <c r="A15" s="3" t="s">
        <v>26</v>
      </c>
      <c r="B15">
        <v>2</v>
      </c>
      <c r="C15" t="s">
        <v>31</v>
      </c>
      <c r="D15" t="s">
        <v>102</v>
      </c>
      <c r="E15" s="5">
        <v>2</v>
      </c>
      <c r="F15" t="s">
        <v>101</v>
      </c>
      <c r="G15" t="s">
        <v>77</v>
      </c>
      <c r="H15">
        <v>1</v>
      </c>
      <c r="I15" t="s">
        <v>152</v>
      </c>
      <c r="J15" t="s">
        <v>136</v>
      </c>
      <c r="K15" t="s">
        <v>134</v>
      </c>
      <c r="L15" s="7" t="s">
        <v>145</v>
      </c>
      <c r="M15" t="s">
        <v>76</v>
      </c>
      <c r="O15">
        <v>1</v>
      </c>
      <c r="P15" t="s">
        <v>134</v>
      </c>
      <c r="Q15" t="s">
        <v>129</v>
      </c>
      <c r="R15" s="6" t="s">
        <v>177</v>
      </c>
    </row>
    <row r="16" spans="1:19">
      <c r="A16" t="s">
        <v>27</v>
      </c>
      <c r="B16">
        <v>2</v>
      </c>
      <c r="C16" t="s">
        <v>32</v>
      </c>
      <c r="D16" t="s">
        <v>93</v>
      </c>
      <c r="E16" s="5">
        <v>2</v>
      </c>
      <c r="F16" t="s">
        <v>92</v>
      </c>
      <c r="G16" t="s">
        <v>21</v>
      </c>
      <c r="H16">
        <v>1</v>
      </c>
      <c r="I16" t="s">
        <v>152</v>
      </c>
      <c r="J16" t="s">
        <v>133</v>
      </c>
      <c r="K16" t="s">
        <v>134</v>
      </c>
      <c r="L16" t="s">
        <v>146</v>
      </c>
      <c r="M16" t="s">
        <v>18</v>
      </c>
      <c r="N16" t="s">
        <v>159</v>
      </c>
      <c r="O16">
        <v>1</v>
      </c>
      <c r="P16" t="s">
        <v>134</v>
      </c>
      <c r="Q16" t="s">
        <v>160</v>
      </c>
      <c r="R16">
        <v>1</v>
      </c>
    </row>
    <row r="17" spans="1:24">
      <c r="A17" t="s">
        <v>28</v>
      </c>
      <c r="B17">
        <v>2</v>
      </c>
      <c r="C17" t="s">
        <v>32</v>
      </c>
      <c r="D17" t="s">
        <v>86</v>
      </c>
      <c r="E17" s="5">
        <v>2</v>
      </c>
      <c r="F17" t="s">
        <v>85</v>
      </c>
      <c r="G17" t="s">
        <v>45</v>
      </c>
      <c r="H17">
        <v>1</v>
      </c>
      <c r="I17" t="s">
        <v>153</v>
      </c>
      <c r="J17" t="s">
        <v>135</v>
      </c>
      <c r="K17" t="s">
        <v>134</v>
      </c>
      <c r="L17">
        <v>1</v>
      </c>
      <c r="M17" t="s">
        <v>27</v>
      </c>
      <c r="O17">
        <v>1</v>
      </c>
      <c r="P17" t="s">
        <v>134</v>
      </c>
      <c r="Q17" t="s">
        <v>132</v>
      </c>
      <c r="R17" t="s">
        <v>146</v>
      </c>
      <c r="S17" t="s">
        <v>178</v>
      </c>
    </row>
    <row r="18" spans="1:24">
      <c r="A18" t="s">
        <v>29</v>
      </c>
      <c r="B18">
        <v>2</v>
      </c>
      <c r="D18" t="s">
        <v>64</v>
      </c>
      <c r="E18" s="5">
        <v>2</v>
      </c>
      <c r="F18" t="s">
        <v>62</v>
      </c>
      <c r="G18" t="s">
        <v>58</v>
      </c>
      <c r="H18">
        <v>2</v>
      </c>
      <c r="I18" t="s">
        <v>154</v>
      </c>
      <c r="J18" t="s">
        <v>133</v>
      </c>
      <c r="K18" t="s">
        <v>131</v>
      </c>
      <c r="L18" s="6" t="s">
        <v>145</v>
      </c>
      <c r="M18" t="s">
        <v>77</v>
      </c>
      <c r="O18">
        <v>1</v>
      </c>
      <c r="P18" t="s">
        <v>134</v>
      </c>
      <c r="Q18" t="s">
        <v>136</v>
      </c>
      <c r="R18" s="7" t="s">
        <v>161</v>
      </c>
    </row>
    <row r="19" spans="1:24">
      <c r="A19" t="s">
        <v>30</v>
      </c>
      <c r="B19">
        <v>2</v>
      </c>
      <c r="D19" s="4" t="s">
        <v>98</v>
      </c>
      <c r="E19" s="4"/>
      <c r="F19" t="s">
        <v>94</v>
      </c>
      <c r="G19" t="s">
        <v>52</v>
      </c>
      <c r="H19">
        <v>2</v>
      </c>
      <c r="I19" t="s">
        <v>152</v>
      </c>
      <c r="J19" t="s">
        <v>132</v>
      </c>
      <c r="K19" t="s">
        <v>134</v>
      </c>
      <c r="L19">
        <v>1</v>
      </c>
      <c r="M19" t="s">
        <v>28</v>
      </c>
      <c r="O19">
        <v>1</v>
      </c>
      <c r="P19" t="s">
        <v>134</v>
      </c>
      <c r="Q19" t="s">
        <v>142</v>
      </c>
      <c r="R19" t="s">
        <v>146</v>
      </c>
    </row>
    <row r="20" spans="1:24">
      <c r="G20" t="s">
        <v>83</v>
      </c>
      <c r="H20">
        <v>2</v>
      </c>
      <c r="I20" t="s">
        <v>152</v>
      </c>
      <c r="J20" t="s">
        <v>136</v>
      </c>
      <c r="K20" t="s">
        <v>134</v>
      </c>
      <c r="L20" s="7" t="s">
        <v>145</v>
      </c>
      <c r="M20" t="s">
        <v>21</v>
      </c>
      <c r="N20" t="s">
        <v>159</v>
      </c>
      <c r="O20">
        <v>1</v>
      </c>
      <c r="P20" t="s">
        <v>134</v>
      </c>
      <c r="Q20" t="s">
        <v>133</v>
      </c>
      <c r="R20" t="s">
        <v>146</v>
      </c>
      <c r="S20" t="s">
        <v>179</v>
      </c>
    </row>
    <row r="21" spans="1:24">
      <c r="D21" t="s">
        <v>83</v>
      </c>
      <c r="E21" s="5" t="s">
        <v>149</v>
      </c>
      <c r="F21" t="s">
        <v>82</v>
      </c>
      <c r="G21" t="s">
        <v>71</v>
      </c>
      <c r="H21">
        <v>2</v>
      </c>
      <c r="I21" t="s">
        <v>156</v>
      </c>
      <c r="J21" t="s">
        <v>133</v>
      </c>
      <c r="K21" t="s">
        <v>134</v>
      </c>
      <c r="L21" s="7" t="s">
        <v>145</v>
      </c>
      <c r="M21" t="s">
        <v>45</v>
      </c>
      <c r="O21">
        <v>1</v>
      </c>
      <c r="P21" t="s">
        <v>134</v>
      </c>
      <c r="Q21" t="s">
        <v>135</v>
      </c>
      <c r="R21">
        <v>1</v>
      </c>
    </row>
    <row r="22" spans="1:24">
      <c r="D22" t="s">
        <v>81</v>
      </c>
      <c r="E22" s="5" t="s">
        <v>149</v>
      </c>
      <c r="F22" t="s">
        <v>79</v>
      </c>
      <c r="G22" t="s">
        <v>65</v>
      </c>
      <c r="H22">
        <v>3</v>
      </c>
      <c r="I22" t="s">
        <v>156</v>
      </c>
      <c r="J22" t="s">
        <v>129</v>
      </c>
      <c r="K22" t="s">
        <v>131</v>
      </c>
      <c r="L22" s="7" t="s">
        <v>145</v>
      </c>
      <c r="T22" s="8" t="s">
        <v>162</v>
      </c>
      <c r="U22" s="9"/>
      <c r="V22" s="8" t="s">
        <v>147</v>
      </c>
      <c r="W22" s="9"/>
      <c r="X22" s="9"/>
    </row>
    <row r="23" spans="1:24">
      <c r="D23" t="s">
        <v>109</v>
      </c>
      <c r="E23" s="5" t="s">
        <v>149</v>
      </c>
      <c r="F23" t="s">
        <v>104</v>
      </c>
      <c r="G23" t="s">
        <v>42</v>
      </c>
      <c r="H23">
        <v>3</v>
      </c>
      <c r="J23" t="s">
        <v>140</v>
      </c>
      <c r="K23" t="s">
        <v>131</v>
      </c>
      <c r="L23" s="7" t="s">
        <v>145</v>
      </c>
      <c r="T23" s="9" t="s">
        <v>167</v>
      </c>
      <c r="U23" s="9">
        <f>SUM(R2:R4,R6:R8,R10,R14,R16,R21)+2*7+3</f>
        <v>31</v>
      </c>
      <c r="V23" s="9" t="s">
        <v>148</v>
      </c>
      <c r="W23" s="9"/>
      <c r="X23" s="9"/>
    </row>
    <row r="24" spans="1:24">
      <c r="D24" t="s">
        <v>105</v>
      </c>
      <c r="E24" s="5" t="s">
        <v>149</v>
      </c>
      <c r="F24" t="s">
        <v>104</v>
      </c>
      <c r="G24" t="s">
        <v>26</v>
      </c>
      <c r="H24">
        <v>3</v>
      </c>
      <c r="I24" t="s">
        <v>156</v>
      </c>
      <c r="J24" t="s">
        <v>132</v>
      </c>
      <c r="K24" t="s">
        <v>131</v>
      </c>
      <c r="L24" s="7" t="s">
        <v>145</v>
      </c>
      <c r="T24" s="9" t="s">
        <v>163</v>
      </c>
      <c r="U24" s="9">
        <f>SUM(R21,R16,R14,R10,R6:R8,R2:R4)+7</f>
        <v>21</v>
      </c>
      <c r="V24" s="8" t="s">
        <v>168</v>
      </c>
      <c r="W24" s="9"/>
      <c r="X24" s="9"/>
    </row>
    <row r="25" spans="1:24">
      <c r="D25" t="s">
        <v>100</v>
      </c>
      <c r="E25" s="5" t="s">
        <v>149</v>
      </c>
      <c r="F25" t="s">
        <v>99</v>
      </c>
      <c r="G25" t="s">
        <v>143</v>
      </c>
      <c r="H25">
        <v>3</v>
      </c>
      <c r="I25" t="s">
        <v>156</v>
      </c>
      <c r="J25" t="s">
        <v>142</v>
      </c>
      <c r="K25" t="s">
        <v>131</v>
      </c>
      <c r="L25">
        <v>1</v>
      </c>
      <c r="M25" t="s">
        <v>52</v>
      </c>
      <c r="O25">
        <v>2</v>
      </c>
      <c r="P25" t="s">
        <v>132</v>
      </c>
      <c r="Q25" t="s">
        <v>134</v>
      </c>
      <c r="R25">
        <v>1</v>
      </c>
      <c r="T25" s="9" t="s">
        <v>164</v>
      </c>
      <c r="U25" s="9">
        <f>SUM(R21,R16,R14,R10,R6:R8,R2:R4)+2*5+5</f>
        <v>29</v>
      </c>
      <c r="V25" s="9" t="s">
        <v>194</v>
      </c>
      <c r="W25" s="9"/>
      <c r="X25" s="9"/>
    </row>
    <row r="26" spans="1:24">
      <c r="D26" s="2" t="s">
        <v>5</v>
      </c>
      <c r="E26" s="5" t="s">
        <v>149</v>
      </c>
      <c r="F26" t="s">
        <v>90</v>
      </c>
      <c r="G26" t="s">
        <v>70</v>
      </c>
      <c r="H26">
        <v>3</v>
      </c>
      <c r="I26" t="s">
        <v>156</v>
      </c>
      <c r="J26" t="s">
        <v>129</v>
      </c>
      <c r="K26" t="s">
        <v>134</v>
      </c>
      <c r="L26" s="7" t="s">
        <v>145</v>
      </c>
      <c r="M26" t="s">
        <v>65</v>
      </c>
      <c r="O26">
        <v>2</v>
      </c>
      <c r="P26" t="s">
        <v>129</v>
      </c>
      <c r="Q26" t="s">
        <v>131</v>
      </c>
      <c r="R26">
        <v>1</v>
      </c>
      <c r="T26" s="9" t="s">
        <v>165</v>
      </c>
      <c r="U26" s="9">
        <f>SUM(R21,R16,R14,R10,R6:R8,R2:R4)+7+3</f>
        <v>24</v>
      </c>
      <c r="V26" s="9" t="s">
        <v>191</v>
      </c>
      <c r="W26" s="9"/>
      <c r="X26" s="9"/>
    </row>
    <row r="27" spans="1:24">
      <c r="D27" t="s">
        <v>76</v>
      </c>
      <c r="E27" s="5" t="s">
        <v>149</v>
      </c>
      <c r="F27" t="s">
        <v>74</v>
      </c>
      <c r="G27" t="s">
        <v>72</v>
      </c>
      <c r="H27">
        <v>3</v>
      </c>
      <c r="I27" t="s">
        <v>156</v>
      </c>
      <c r="J27" t="s">
        <v>136</v>
      </c>
      <c r="K27" t="s">
        <v>134</v>
      </c>
      <c r="L27">
        <v>1</v>
      </c>
      <c r="M27" t="s">
        <v>143</v>
      </c>
      <c r="O27">
        <v>2</v>
      </c>
      <c r="P27" t="s">
        <v>142</v>
      </c>
      <c r="Q27" t="s">
        <v>131</v>
      </c>
      <c r="R27">
        <v>1</v>
      </c>
      <c r="T27" s="9" t="s">
        <v>166</v>
      </c>
      <c r="U27" s="9">
        <f>SUM(R21,R16,R14,R10,R6:R8,R2:R4)+2*7+3</f>
        <v>31</v>
      </c>
      <c r="V27" s="9" t="s">
        <v>64</v>
      </c>
      <c r="W27" s="9"/>
      <c r="X27" s="9"/>
    </row>
    <row r="28" spans="1:24">
      <c r="D28" t="s">
        <v>54</v>
      </c>
      <c r="E28" s="5" t="s">
        <v>149</v>
      </c>
      <c r="F28" t="s">
        <v>53</v>
      </c>
    </row>
    <row r="29" spans="1:24">
      <c r="D29" s="3" t="s">
        <v>26</v>
      </c>
      <c r="E29" s="5" t="s">
        <v>149</v>
      </c>
      <c r="F29" t="s">
        <v>66</v>
      </c>
      <c r="M29" t="s">
        <v>42</v>
      </c>
      <c r="O29">
        <v>3</v>
      </c>
      <c r="P29" t="s">
        <v>140</v>
      </c>
      <c r="Q29" t="s">
        <v>131</v>
      </c>
      <c r="R29" s="7" t="s">
        <v>177</v>
      </c>
    </row>
    <row r="30" spans="1:24">
      <c r="D30" t="s">
        <v>88</v>
      </c>
      <c r="E30" s="5" t="s">
        <v>149</v>
      </c>
      <c r="F30" t="s">
        <v>87</v>
      </c>
    </row>
    <row r="31" spans="1:24">
      <c r="A31" s="2" t="s">
        <v>170</v>
      </c>
      <c r="M31" s="1" t="s">
        <v>200</v>
      </c>
    </row>
    <row r="32" spans="1:24">
      <c r="A32" s="3" t="s">
        <v>171</v>
      </c>
      <c r="M32" t="s">
        <v>137</v>
      </c>
      <c r="O32">
        <v>1</v>
      </c>
      <c r="P32" t="s">
        <v>138</v>
      </c>
      <c r="Q32" t="s">
        <v>129</v>
      </c>
      <c r="R32" t="s">
        <v>203</v>
      </c>
    </row>
    <row r="33" spans="1:18">
      <c r="A33" s="4" t="s">
        <v>172</v>
      </c>
      <c r="M33" t="s">
        <v>51</v>
      </c>
      <c r="O33">
        <v>2</v>
      </c>
      <c r="P33" t="s">
        <v>129</v>
      </c>
      <c r="Q33" t="s">
        <v>131</v>
      </c>
      <c r="R33" t="s">
        <v>201</v>
      </c>
    </row>
    <row r="34" spans="1:18">
      <c r="M34" t="s">
        <v>83</v>
      </c>
      <c r="O34">
        <v>2</v>
      </c>
      <c r="P34" t="s">
        <v>136</v>
      </c>
      <c r="Q34" t="s">
        <v>134</v>
      </c>
      <c r="R34" s="7" t="s">
        <v>202</v>
      </c>
    </row>
    <row r="35" spans="1:18">
      <c r="M35" t="s">
        <v>71</v>
      </c>
      <c r="O35">
        <v>3</v>
      </c>
      <c r="P35" t="s">
        <v>133</v>
      </c>
      <c r="Q35" t="s">
        <v>134</v>
      </c>
      <c r="R35" t="s">
        <v>201</v>
      </c>
    </row>
    <row r="36" spans="1:18">
      <c r="M36" t="s">
        <v>26</v>
      </c>
      <c r="O36">
        <v>3</v>
      </c>
      <c r="P36" t="s">
        <v>132</v>
      </c>
      <c r="Q36" t="s">
        <v>131</v>
      </c>
      <c r="R36" s="7" t="s">
        <v>204</v>
      </c>
    </row>
    <row r="37" spans="1:18">
      <c r="M37" t="s">
        <v>72</v>
      </c>
      <c r="O37">
        <v>3</v>
      </c>
      <c r="P37" t="s">
        <v>136</v>
      </c>
      <c r="Q37" t="s">
        <v>134</v>
      </c>
      <c r="R37" s="7" t="s">
        <v>161</v>
      </c>
    </row>
    <row r="38" spans="1:18">
      <c r="M38" t="s">
        <v>93</v>
      </c>
      <c r="O38">
        <v>3</v>
      </c>
      <c r="P38" t="s">
        <v>136</v>
      </c>
      <c r="Q38" t="s">
        <v>131</v>
      </c>
      <c r="R38" t="s">
        <v>201</v>
      </c>
    </row>
    <row r="39" spans="1:18">
      <c r="M39" t="s">
        <v>68</v>
      </c>
      <c r="Q39" t="s">
        <v>134</v>
      </c>
      <c r="R39" t="s">
        <v>201</v>
      </c>
    </row>
    <row r="40" spans="1:18">
      <c r="M40" t="s">
        <v>109</v>
      </c>
      <c r="P40" t="s">
        <v>129</v>
      </c>
      <c r="Q40" t="s">
        <v>134</v>
      </c>
      <c r="R40" t="s">
        <v>201</v>
      </c>
    </row>
    <row r="41" spans="1:18">
      <c r="M41" t="s">
        <v>39</v>
      </c>
      <c r="Q41" t="s">
        <v>134</v>
      </c>
      <c r="R41" t="s">
        <v>201</v>
      </c>
    </row>
    <row r="42" spans="1:18">
      <c r="M42" t="s">
        <v>205</v>
      </c>
      <c r="P42" t="s">
        <v>140</v>
      </c>
      <c r="Q42" t="s">
        <v>131</v>
      </c>
      <c r="R42" s="7" t="s">
        <v>161</v>
      </c>
    </row>
    <row r="43" spans="1:18">
      <c r="M43" t="s">
        <v>81</v>
      </c>
      <c r="P43" t="s">
        <v>136</v>
      </c>
      <c r="Q43" t="s">
        <v>134</v>
      </c>
      <c r="R43" t="s">
        <v>201</v>
      </c>
    </row>
    <row r="44" spans="1:18">
      <c r="M44" t="s">
        <v>40</v>
      </c>
      <c r="P44" t="s">
        <v>132</v>
      </c>
      <c r="R44" t="s">
        <v>203</v>
      </c>
    </row>
  </sheetData>
  <sortState ref="M2:R33">
    <sortCondition ref="P2:P33"/>
    <sortCondition ref="Q2:Q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A7" sqref="A7:XFD7"/>
    </sheetView>
  </sheetViews>
  <sheetFormatPr baseColWidth="10" defaultRowHeight="15" x14ac:dyDescent="0"/>
  <sheetData>
    <row r="1" spans="1:9">
      <c r="A1" t="s">
        <v>118</v>
      </c>
      <c r="B1" t="s">
        <v>117</v>
      </c>
      <c r="C1" t="s">
        <v>116</v>
      </c>
      <c r="D1" t="s">
        <v>115</v>
      </c>
      <c r="E1" t="s">
        <v>114</v>
      </c>
      <c r="F1" t="s">
        <v>113</v>
      </c>
      <c r="G1" t="s">
        <v>112</v>
      </c>
      <c r="H1" t="s">
        <v>111</v>
      </c>
      <c r="I1" t="s">
        <v>110</v>
      </c>
    </row>
    <row r="2" spans="1:9">
      <c r="A2">
        <v>18</v>
      </c>
      <c r="B2">
        <v>7</v>
      </c>
      <c r="C2" t="s">
        <v>83</v>
      </c>
      <c r="D2">
        <v>9</v>
      </c>
      <c r="E2">
        <v>0</v>
      </c>
      <c r="G2">
        <v>9</v>
      </c>
      <c r="H2">
        <v>1</v>
      </c>
      <c r="I2" t="s">
        <v>82</v>
      </c>
    </row>
    <row r="3" spans="1:9">
      <c r="A3">
        <v>19</v>
      </c>
      <c r="B3">
        <v>7</v>
      </c>
      <c r="C3" t="s">
        <v>81</v>
      </c>
      <c r="D3">
        <v>6</v>
      </c>
      <c r="E3">
        <v>6</v>
      </c>
      <c r="F3" t="s">
        <v>80</v>
      </c>
      <c r="G3">
        <v>0</v>
      </c>
      <c r="H3">
        <v>2</v>
      </c>
      <c r="I3" t="s">
        <v>79</v>
      </c>
    </row>
    <row r="4" spans="1:9">
      <c r="A4">
        <v>12</v>
      </c>
      <c r="B4">
        <v>1</v>
      </c>
      <c r="C4" t="s">
        <v>109</v>
      </c>
      <c r="D4">
        <v>6</v>
      </c>
      <c r="E4">
        <v>0</v>
      </c>
      <c r="G4">
        <v>6</v>
      </c>
      <c r="H4">
        <v>3</v>
      </c>
      <c r="I4" t="s">
        <v>104</v>
      </c>
    </row>
    <row r="5" spans="1:9">
      <c r="A5">
        <v>12</v>
      </c>
      <c r="B5">
        <v>7</v>
      </c>
      <c r="C5" t="s">
        <v>105</v>
      </c>
      <c r="D5">
        <v>7</v>
      </c>
      <c r="E5">
        <v>0</v>
      </c>
      <c r="G5">
        <v>7</v>
      </c>
      <c r="H5">
        <v>4</v>
      </c>
      <c r="I5" t="s">
        <v>104</v>
      </c>
    </row>
    <row r="6" spans="1:9">
      <c r="A6">
        <v>13</v>
      </c>
      <c r="B6">
        <v>5</v>
      </c>
      <c r="C6" t="s">
        <v>100</v>
      </c>
      <c r="D6">
        <v>7</v>
      </c>
      <c r="E6">
        <v>2</v>
      </c>
      <c r="F6" t="s">
        <v>41</v>
      </c>
      <c r="G6">
        <v>5</v>
      </c>
      <c r="H6">
        <v>5</v>
      </c>
      <c r="I6" t="s">
        <v>99</v>
      </c>
    </row>
    <row r="7" spans="1:9">
      <c r="A7">
        <v>14</v>
      </c>
      <c r="B7">
        <v>3</v>
      </c>
      <c r="C7" t="s">
        <v>5</v>
      </c>
      <c r="D7">
        <v>8</v>
      </c>
      <c r="E7">
        <v>0</v>
      </c>
      <c r="G7">
        <v>8</v>
      </c>
      <c r="H7">
        <v>6</v>
      </c>
      <c r="I7" t="s">
        <v>90</v>
      </c>
    </row>
    <row r="8" spans="1:9">
      <c r="A8">
        <v>20</v>
      </c>
      <c r="B8">
        <v>5</v>
      </c>
      <c r="C8" t="s">
        <v>76</v>
      </c>
      <c r="D8">
        <v>8</v>
      </c>
      <c r="E8">
        <v>2</v>
      </c>
      <c r="F8" t="s">
        <v>75</v>
      </c>
      <c r="G8">
        <v>6</v>
      </c>
      <c r="H8">
        <v>7</v>
      </c>
      <c r="I8" t="s">
        <v>74</v>
      </c>
    </row>
    <row r="9" spans="1:9">
      <c r="A9">
        <v>32</v>
      </c>
      <c r="B9">
        <v>7</v>
      </c>
      <c r="C9" t="s">
        <v>54</v>
      </c>
      <c r="D9">
        <v>5</v>
      </c>
      <c r="E9">
        <v>0</v>
      </c>
      <c r="G9">
        <v>5</v>
      </c>
      <c r="H9">
        <v>8</v>
      </c>
      <c r="I9" t="s">
        <v>53</v>
      </c>
    </row>
    <row r="10" spans="1:9">
      <c r="A10">
        <v>24</v>
      </c>
      <c r="B10">
        <v>1</v>
      </c>
      <c r="C10" t="s">
        <v>26</v>
      </c>
      <c r="D10">
        <v>8</v>
      </c>
      <c r="E10">
        <v>1</v>
      </c>
      <c r="F10" t="s">
        <v>67</v>
      </c>
      <c r="G10">
        <v>7</v>
      </c>
      <c r="H10">
        <v>9</v>
      </c>
      <c r="I10" t="s">
        <v>66</v>
      </c>
    </row>
    <row r="11" spans="1:9">
      <c r="A11">
        <v>17</v>
      </c>
      <c r="B11">
        <v>3</v>
      </c>
      <c r="C11" t="s">
        <v>88</v>
      </c>
      <c r="D11">
        <v>6</v>
      </c>
      <c r="E11">
        <v>0</v>
      </c>
      <c r="G11">
        <v>6</v>
      </c>
      <c r="H11">
        <v>10</v>
      </c>
      <c r="I11" t="s">
        <v>87</v>
      </c>
    </row>
    <row r="12" spans="1:9">
      <c r="A12">
        <v>12</v>
      </c>
      <c r="B12">
        <v>5</v>
      </c>
      <c r="C12" t="s">
        <v>8</v>
      </c>
      <c r="D12">
        <v>7</v>
      </c>
      <c r="E12">
        <v>2</v>
      </c>
      <c r="F12" t="s">
        <v>106</v>
      </c>
      <c r="G12">
        <v>5</v>
      </c>
      <c r="H12">
        <v>12</v>
      </c>
      <c r="I12" t="s">
        <v>44</v>
      </c>
    </row>
    <row r="13" spans="1:9">
      <c r="A13">
        <v>14</v>
      </c>
      <c r="B13">
        <v>1</v>
      </c>
      <c r="C13" t="s">
        <v>4</v>
      </c>
      <c r="D13">
        <v>8</v>
      </c>
      <c r="E13">
        <v>1</v>
      </c>
      <c r="F13" t="s">
        <v>91</v>
      </c>
      <c r="G13">
        <v>7</v>
      </c>
      <c r="H13">
        <v>12</v>
      </c>
      <c r="I13" t="s">
        <v>44</v>
      </c>
    </row>
    <row r="14" spans="1:9">
      <c r="A14">
        <v>15</v>
      </c>
      <c r="B14">
        <v>3</v>
      </c>
      <c r="C14" t="s">
        <v>12</v>
      </c>
      <c r="D14">
        <v>6</v>
      </c>
      <c r="E14">
        <v>0</v>
      </c>
      <c r="G14">
        <v>6</v>
      </c>
      <c r="H14">
        <v>12</v>
      </c>
      <c r="I14" t="s">
        <v>44</v>
      </c>
    </row>
    <row r="15" spans="1:9">
      <c r="A15">
        <v>16</v>
      </c>
      <c r="B15">
        <v>1</v>
      </c>
      <c r="C15" t="s">
        <v>18</v>
      </c>
      <c r="D15">
        <v>7</v>
      </c>
      <c r="E15">
        <v>1</v>
      </c>
      <c r="F15" t="s">
        <v>89</v>
      </c>
      <c r="G15">
        <v>6</v>
      </c>
      <c r="H15">
        <v>12</v>
      </c>
      <c r="I15" t="s">
        <v>44</v>
      </c>
    </row>
    <row r="16" spans="1:9">
      <c r="A16">
        <v>17</v>
      </c>
      <c r="B16">
        <v>2</v>
      </c>
      <c r="C16" t="s">
        <v>21</v>
      </c>
      <c r="D16">
        <v>5</v>
      </c>
      <c r="E16">
        <v>1</v>
      </c>
      <c r="F16" t="s">
        <v>67</v>
      </c>
      <c r="G16">
        <v>4</v>
      </c>
      <c r="H16">
        <v>12</v>
      </c>
      <c r="I16" t="s">
        <v>44</v>
      </c>
    </row>
    <row r="17" spans="1:9">
      <c r="A17">
        <v>19</v>
      </c>
      <c r="B17">
        <v>9</v>
      </c>
      <c r="C17" t="s">
        <v>19</v>
      </c>
      <c r="D17">
        <v>8</v>
      </c>
      <c r="E17">
        <v>0</v>
      </c>
      <c r="G17">
        <v>8</v>
      </c>
      <c r="H17">
        <v>12</v>
      </c>
      <c r="I17" t="s">
        <v>44</v>
      </c>
    </row>
    <row r="18" spans="1:9">
      <c r="A18">
        <v>20</v>
      </c>
      <c r="B18">
        <v>4</v>
      </c>
      <c r="C18" t="s">
        <v>77</v>
      </c>
      <c r="D18">
        <v>7</v>
      </c>
      <c r="E18">
        <v>0</v>
      </c>
      <c r="G18">
        <v>7</v>
      </c>
      <c r="H18">
        <v>12</v>
      </c>
      <c r="I18" t="s">
        <v>44</v>
      </c>
    </row>
    <row r="19" spans="1:9">
      <c r="A19">
        <v>21</v>
      </c>
      <c r="B19">
        <v>7</v>
      </c>
      <c r="C19" t="s">
        <v>73</v>
      </c>
      <c r="D19">
        <v>7</v>
      </c>
      <c r="E19">
        <v>0</v>
      </c>
      <c r="G19">
        <v>7</v>
      </c>
      <c r="H19">
        <v>12</v>
      </c>
      <c r="I19" t="s">
        <v>44</v>
      </c>
    </row>
    <row r="20" spans="1:9">
      <c r="A20">
        <v>26</v>
      </c>
      <c r="B20">
        <v>6</v>
      </c>
      <c r="C20" t="s">
        <v>17</v>
      </c>
      <c r="D20">
        <v>7</v>
      </c>
      <c r="E20">
        <v>1</v>
      </c>
      <c r="F20" t="s">
        <v>61</v>
      </c>
      <c r="G20">
        <v>6</v>
      </c>
      <c r="H20">
        <v>12</v>
      </c>
      <c r="I20" t="s">
        <v>44</v>
      </c>
    </row>
    <row r="21" spans="1:9">
      <c r="A21">
        <v>34</v>
      </c>
      <c r="B21">
        <v>5</v>
      </c>
      <c r="C21" t="s">
        <v>51</v>
      </c>
      <c r="D21">
        <v>6</v>
      </c>
      <c r="E21">
        <v>2</v>
      </c>
      <c r="F21" t="s">
        <v>50</v>
      </c>
      <c r="G21">
        <v>4</v>
      </c>
      <c r="H21">
        <v>12</v>
      </c>
      <c r="I21" t="s">
        <v>49</v>
      </c>
    </row>
    <row r="22" spans="1:9">
      <c r="A22">
        <v>35</v>
      </c>
      <c r="B22">
        <v>3</v>
      </c>
      <c r="C22" t="s">
        <v>20</v>
      </c>
      <c r="D22">
        <v>6</v>
      </c>
      <c r="E22">
        <v>1</v>
      </c>
      <c r="F22" t="s">
        <v>46</v>
      </c>
      <c r="G22">
        <v>5</v>
      </c>
      <c r="H22">
        <v>12</v>
      </c>
      <c r="I22" t="s">
        <v>44</v>
      </c>
    </row>
    <row r="23" spans="1:9">
      <c r="A23">
        <v>38</v>
      </c>
      <c r="B23">
        <v>7</v>
      </c>
      <c r="C23" t="s">
        <v>45</v>
      </c>
      <c r="D23">
        <v>6</v>
      </c>
      <c r="E23">
        <v>0</v>
      </c>
      <c r="G23">
        <v>6</v>
      </c>
      <c r="H23">
        <v>12</v>
      </c>
      <c r="I23" t="s">
        <v>44</v>
      </c>
    </row>
    <row r="24" spans="1:9">
      <c r="A24">
        <v>13</v>
      </c>
      <c r="B24">
        <v>3</v>
      </c>
      <c r="C24" t="s">
        <v>102</v>
      </c>
      <c r="D24">
        <v>9</v>
      </c>
      <c r="E24">
        <v>0</v>
      </c>
      <c r="G24">
        <v>9</v>
      </c>
      <c r="H24">
        <v>16</v>
      </c>
      <c r="I24" t="s">
        <v>101</v>
      </c>
    </row>
    <row r="25" spans="1:9">
      <c r="A25">
        <v>13</v>
      </c>
      <c r="B25">
        <v>9</v>
      </c>
      <c r="C25" t="s">
        <v>93</v>
      </c>
      <c r="D25">
        <v>7</v>
      </c>
      <c r="E25">
        <v>0</v>
      </c>
      <c r="G25">
        <v>7</v>
      </c>
      <c r="H25">
        <v>16</v>
      </c>
      <c r="I25" t="s">
        <v>92</v>
      </c>
    </row>
    <row r="26" spans="1:9">
      <c r="A26">
        <v>18</v>
      </c>
      <c r="B26">
        <v>1</v>
      </c>
      <c r="C26" t="s">
        <v>86</v>
      </c>
      <c r="D26">
        <v>5</v>
      </c>
      <c r="E26">
        <v>0</v>
      </c>
      <c r="G26">
        <v>5</v>
      </c>
      <c r="H26">
        <v>16</v>
      </c>
      <c r="I26" t="s">
        <v>85</v>
      </c>
    </row>
    <row r="27" spans="1:9">
      <c r="A27">
        <v>25</v>
      </c>
      <c r="B27">
        <v>9</v>
      </c>
      <c r="C27" t="s">
        <v>64</v>
      </c>
      <c r="D27">
        <v>6</v>
      </c>
      <c r="E27">
        <v>2</v>
      </c>
      <c r="F27" t="s">
        <v>63</v>
      </c>
      <c r="G27">
        <v>4</v>
      </c>
      <c r="H27">
        <v>16</v>
      </c>
      <c r="I27" t="s">
        <v>62</v>
      </c>
    </row>
    <row r="28" spans="1:9">
      <c r="A28">
        <v>13</v>
      </c>
      <c r="B28">
        <v>8</v>
      </c>
      <c r="C28" t="s">
        <v>98</v>
      </c>
      <c r="D28" t="s">
        <v>97</v>
      </c>
      <c r="E28" t="s">
        <v>96</v>
      </c>
      <c r="G28" t="e">
        <v>#VALUE!</v>
      </c>
      <c r="H28" t="s">
        <v>95</v>
      </c>
      <c r="I28" t="s">
        <v>94</v>
      </c>
    </row>
    <row r="29" spans="1:9">
      <c r="A29">
        <v>12</v>
      </c>
      <c r="B29">
        <v>3</v>
      </c>
      <c r="C29" t="s">
        <v>108</v>
      </c>
      <c r="D29">
        <v>5</v>
      </c>
      <c r="E29">
        <v>1</v>
      </c>
      <c r="F29" t="s">
        <v>107</v>
      </c>
      <c r="G29">
        <v>4</v>
      </c>
      <c r="H29" t="s">
        <v>35</v>
      </c>
    </row>
    <row r="30" spans="1:9">
      <c r="A30">
        <v>12</v>
      </c>
      <c r="B30">
        <v>10</v>
      </c>
      <c r="C30" t="s">
        <v>103</v>
      </c>
      <c r="D30">
        <v>6</v>
      </c>
      <c r="E30">
        <v>0</v>
      </c>
      <c r="G30">
        <v>6</v>
      </c>
      <c r="H30" t="s">
        <v>35</v>
      </c>
    </row>
    <row r="31" spans="1:9">
      <c r="A31">
        <v>18</v>
      </c>
      <c r="B31">
        <v>3</v>
      </c>
      <c r="C31" t="s">
        <v>84</v>
      </c>
      <c r="D31">
        <v>8</v>
      </c>
      <c r="E31">
        <v>0</v>
      </c>
      <c r="G31">
        <v>8</v>
      </c>
      <c r="H31" t="s">
        <v>35</v>
      </c>
    </row>
    <row r="32" spans="1:9">
      <c r="A32">
        <v>18</v>
      </c>
      <c r="B32">
        <v>5</v>
      </c>
      <c r="C32" t="s">
        <v>69</v>
      </c>
      <c r="D32">
        <v>7</v>
      </c>
      <c r="E32">
        <v>0</v>
      </c>
      <c r="G32">
        <v>7</v>
      </c>
      <c r="H32" t="s">
        <v>35</v>
      </c>
    </row>
    <row r="33" spans="1:8">
      <c r="A33">
        <v>20</v>
      </c>
      <c r="B33">
        <v>2</v>
      </c>
      <c r="C33" t="s">
        <v>78</v>
      </c>
      <c r="D33">
        <v>5</v>
      </c>
      <c r="E33">
        <v>0</v>
      </c>
      <c r="G33">
        <v>5</v>
      </c>
      <c r="H33" t="s">
        <v>35</v>
      </c>
    </row>
    <row r="34" spans="1:8">
      <c r="A34">
        <v>21</v>
      </c>
      <c r="B34">
        <v>9</v>
      </c>
      <c r="C34" t="s">
        <v>72</v>
      </c>
      <c r="D34">
        <v>6</v>
      </c>
      <c r="E34">
        <v>0</v>
      </c>
      <c r="G34">
        <v>6</v>
      </c>
      <c r="H34" t="s">
        <v>35</v>
      </c>
    </row>
    <row r="35" spans="1:8">
      <c r="A35">
        <v>22</v>
      </c>
      <c r="B35">
        <v>1</v>
      </c>
      <c r="C35" t="s">
        <v>71</v>
      </c>
      <c r="D35">
        <v>7</v>
      </c>
      <c r="E35">
        <v>0</v>
      </c>
      <c r="G35">
        <v>7</v>
      </c>
      <c r="H35" t="s">
        <v>35</v>
      </c>
    </row>
    <row r="36" spans="1:8">
      <c r="A36">
        <v>22</v>
      </c>
      <c r="B36">
        <v>7</v>
      </c>
      <c r="C36" t="s">
        <v>70</v>
      </c>
      <c r="D36">
        <v>7</v>
      </c>
      <c r="E36">
        <v>0</v>
      </c>
      <c r="G36">
        <v>7</v>
      </c>
      <c r="H36" t="s">
        <v>35</v>
      </c>
    </row>
    <row r="37" spans="1:8">
      <c r="A37">
        <v>22</v>
      </c>
      <c r="B37">
        <v>9</v>
      </c>
      <c r="C37" t="s">
        <v>69</v>
      </c>
      <c r="D37">
        <v>8</v>
      </c>
      <c r="E37">
        <v>0</v>
      </c>
      <c r="G37">
        <v>8</v>
      </c>
      <c r="H37" t="s">
        <v>35</v>
      </c>
    </row>
    <row r="38" spans="1:8">
      <c r="A38">
        <v>23</v>
      </c>
      <c r="B38">
        <v>7</v>
      </c>
      <c r="C38" t="s">
        <v>68</v>
      </c>
      <c r="D38">
        <v>7</v>
      </c>
      <c r="E38">
        <v>2</v>
      </c>
      <c r="F38" t="s">
        <v>63</v>
      </c>
      <c r="G38">
        <v>5</v>
      </c>
      <c r="H38" t="s">
        <v>35</v>
      </c>
    </row>
    <row r="39" spans="1:8">
      <c r="A39">
        <v>24</v>
      </c>
      <c r="B39">
        <v>9</v>
      </c>
      <c r="C39" t="s">
        <v>65</v>
      </c>
      <c r="D39">
        <v>7</v>
      </c>
      <c r="E39">
        <v>0</v>
      </c>
      <c r="G39">
        <v>7</v>
      </c>
      <c r="H39" t="s">
        <v>35</v>
      </c>
    </row>
    <row r="40" spans="1:8">
      <c r="A40">
        <v>27</v>
      </c>
      <c r="B40">
        <v>1</v>
      </c>
      <c r="C40" t="s">
        <v>60</v>
      </c>
      <c r="D40">
        <v>5</v>
      </c>
      <c r="E40">
        <v>0</v>
      </c>
      <c r="G40">
        <v>5</v>
      </c>
      <c r="H40" t="s">
        <v>35</v>
      </c>
    </row>
    <row r="41" spans="1:8">
      <c r="A41">
        <v>28</v>
      </c>
      <c r="B41">
        <v>7</v>
      </c>
      <c r="C41" t="s">
        <v>59</v>
      </c>
      <c r="D41">
        <v>6</v>
      </c>
      <c r="E41">
        <v>0</v>
      </c>
      <c r="G41">
        <v>6</v>
      </c>
      <c r="H41" t="s">
        <v>35</v>
      </c>
    </row>
    <row r="42" spans="1:8">
      <c r="A42">
        <v>29</v>
      </c>
      <c r="B42">
        <v>3</v>
      </c>
      <c r="C42" t="s">
        <v>58</v>
      </c>
      <c r="D42">
        <v>8</v>
      </c>
      <c r="E42">
        <v>0</v>
      </c>
      <c r="G42">
        <v>8</v>
      </c>
      <c r="H42" t="s">
        <v>35</v>
      </c>
    </row>
    <row r="43" spans="1:8">
      <c r="A43">
        <v>29</v>
      </c>
      <c r="B43">
        <v>7</v>
      </c>
      <c r="C43" t="s">
        <v>57</v>
      </c>
      <c r="D43">
        <v>5</v>
      </c>
      <c r="E43">
        <v>0</v>
      </c>
      <c r="G43">
        <v>5</v>
      </c>
      <c r="H43" t="s">
        <v>35</v>
      </c>
    </row>
    <row r="44" spans="1:8">
      <c r="A44">
        <v>32</v>
      </c>
      <c r="B44">
        <v>3</v>
      </c>
      <c r="C44" t="s">
        <v>56</v>
      </c>
      <c r="D44">
        <v>7</v>
      </c>
      <c r="E44">
        <v>1</v>
      </c>
      <c r="F44" t="s">
        <v>55</v>
      </c>
      <c r="G44">
        <v>6</v>
      </c>
      <c r="H44" t="s">
        <v>35</v>
      </c>
    </row>
    <row r="45" spans="1:8">
      <c r="A45">
        <v>32</v>
      </c>
      <c r="B45">
        <v>5</v>
      </c>
      <c r="C45" t="s">
        <v>27</v>
      </c>
      <c r="D45">
        <v>4</v>
      </c>
      <c r="E45">
        <v>0</v>
      </c>
      <c r="G45">
        <v>4</v>
      </c>
      <c r="H45" t="s">
        <v>35</v>
      </c>
    </row>
    <row r="46" spans="1:8">
      <c r="A46">
        <v>34</v>
      </c>
      <c r="B46">
        <v>1</v>
      </c>
      <c r="C46" t="s">
        <v>52</v>
      </c>
      <c r="D46">
        <v>6</v>
      </c>
      <c r="E46">
        <v>0</v>
      </c>
      <c r="G46">
        <v>6</v>
      </c>
      <c r="H46" t="s">
        <v>35</v>
      </c>
    </row>
    <row r="47" spans="1:8">
      <c r="A47">
        <v>34</v>
      </c>
      <c r="B47">
        <v>7</v>
      </c>
      <c r="C47" t="s">
        <v>48</v>
      </c>
      <c r="D47">
        <v>4</v>
      </c>
      <c r="E47">
        <v>2</v>
      </c>
      <c r="F47" t="s">
        <v>47</v>
      </c>
      <c r="G47">
        <v>2</v>
      </c>
      <c r="H47" t="s">
        <v>35</v>
      </c>
    </row>
    <row r="48" spans="1:8">
      <c r="A48">
        <v>39</v>
      </c>
      <c r="B48">
        <v>3</v>
      </c>
      <c r="C48" t="s">
        <v>43</v>
      </c>
      <c r="D48">
        <v>5</v>
      </c>
      <c r="E48">
        <v>0</v>
      </c>
      <c r="G48">
        <v>5</v>
      </c>
      <c r="H48" t="s">
        <v>35</v>
      </c>
    </row>
    <row r="49" spans="1:8">
      <c r="A49">
        <v>39</v>
      </c>
      <c r="B49">
        <v>7</v>
      </c>
      <c r="C49" t="s">
        <v>42</v>
      </c>
      <c r="D49">
        <v>9</v>
      </c>
      <c r="E49">
        <v>1</v>
      </c>
      <c r="F49" t="s">
        <v>41</v>
      </c>
      <c r="G49">
        <v>8</v>
      </c>
      <c r="H49" t="s">
        <v>35</v>
      </c>
    </row>
    <row r="50" spans="1:8">
      <c r="A50">
        <v>40</v>
      </c>
      <c r="B50">
        <v>9</v>
      </c>
      <c r="C50" t="s">
        <v>40</v>
      </c>
      <c r="D50">
        <v>7</v>
      </c>
      <c r="E50">
        <v>0</v>
      </c>
      <c r="G50">
        <v>7</v>
      </c>
      <c r="H50" t="s">
        <v>35</v>
      </c>
    </row>
    <row r="51" spans="1:8">
      <c r="A51">
        <v>42</v>
      </c>
      <c r="B51">
        <v>7</v>
      </c>
      <c r="C51" t="s">
        <v>39</v>
      </c>
      <c r="D51">
        <v>6</v>
      </c>
      <c r="E51">
        <v>0</v>
      </c>
      <c r="G51">
        <v>6</v>
      </c>
      <c r="H51" t="s">
        <v>35</v>
      </c>
    </row>
    <row r="52" spans="1:8">
      <c r="A52">
        <v>43</v>
      </c>
      <c r="B52">
        <v>3</v>
      </c>
      <c r="C52" t="s">
        <v>38</v>
      </c>
      <c r="D52">
        <v>4</v>
      </c>
      <c r="E52">
        <v>3</v>
      </c>
      <c r="F52" t="s">
        <v>37</v>
      </c>
      <c r="G52">
        <v>1</v>
      </c>
      <c r="H52" t="s">
        <v>35</v>
      </c>
    </row>
    <row r="53" spans="1:8">
      <c r="A53">
        <v>44</v>
      </c>
      <c r="B53">
        <v>1</v>
      </c>
      <c r="C53" t="s">
        <v>36</v>
      </c>
      <c r="D53">
        <v>6</v>
      </c>
      <c r="E53">
        <v>0</v>
      </c>
      <c r="G53">
        <v>6</v>
      </c>
      <c r="H53" t="s">
        <v>35</v>
      </c>
    </row>
  </sheetData>
  <sortState ref="A2:I53">
    <sortCondition ref="H2:H5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2:B17"/>
    </sheetView>
  </sheetViews>
  <sheetFormatPr baseColWidth="10" defaultRowHeight="15" x14ac:dyDescent="0"/>
  <cols>
    <col min="1" max="1" width="24.6640625" customWidth="1"/>
  </cols>
  <sheetData>
    <row r="1" spans="1:2">
      <c r="A1" t="s">
        <v>33</v>
      </c>
      <c r="B1" t="s">
        <v>34</v>
      </c>
    </row>
    <row r="2" spans="1:2">
      <c r="A2" t="s">
        <v>4</v>
      </c>
      <c r="B2" t="s">
        <v>9</v>
      </c>
    </row>
    <row r="3" spans="1:2">
      <c r="A3" t="s">
        <v>5</v>
      </c>
      <c r="B3" t="s">
        <v>6</v>
      </c>
    </row>
    <row r="4" spans="1:2">
      <c r="A4" t="s">
        <v>8</v>
      </c>
      <c r="B4" t="s">
        <v>7</v>
      </c>
    </row>
    <row r="5" spans="1:2">
      <c r="A5" t="s">
        <v>10</v>
      </c>
      <c r="B5" t="s">
        <v>11</v>
      </c>
    </row>
    <row r="6" spans="1:2">
      <c r="A6" t="s">
        <v>12</v>
      </c>
      <c r="B6" t="s">
        <v>14</v>
      </c>
    </row>
    <row r="7" spans="1:2">
      <c r="A7" t="s">
        <v>13</v>
      </c>
      <c r="B7" t="s">
        <v>15</v>
      </c>
    </row>
    <row r="8" spans="1:2">
      <c r="A8" t="s">
        <v>16</v>
      </c>
      <c r="B8" t="s">
        <v>14</v>
      </c>
    </row>
    <row r="9" spans="1:2">
      <c r="A9" t="s">
        <v>17</v>
      </c>
      <c r="B9" t="s">
        <v>23</v>
      </c>
    </row>
    <row r="10" spans="1:2">
      <c r="A10" t="s">
        <v>18</v>
      </c>
      <c r="B10" t="s">
        <v>7</v>
      </c>
    </row>
    <row r="11" spans="1:2">
      <c r="A11" t="s">
        <v>19</v>
      </c>
      <c r="B11" t="s">
        <v>22</v>
      </c>
    </row>
    <row r="12" spans="1:2">
      <c r="A12" t="s">
        <v>20</v>
      </c>
      <c r="B12" t="s">
        <v>24</v>
      </c>
    </row>
    <row r="13" spans="1:2">
      <c r="A13" t="s">
        <v>21</v>
      </c>
      <c r="B13" t="s">
        <v>25</v>
      </c>
    </row>
    <row r="15" spans="1:2">
      <c r="A15" t="s">
        <v>26</v>
      </c>
      <c r="B15" t="s">
        <v>31</v>
      </c>
    </row>
    <row r="16" spans="1:2">
      <c r="A16" t="s">
        <v>27</v>
      </c>
      <c r="B16" t="s">
        <v>32</v>
      </c>
    </row>
    <row r="17" spans="1:2">
      <c r="A17" t="s">
        <v>28</v>
      </c>
      <c r="B17" t="s">
        <v>32</v>
      </c>
    </row>
    <row r="18" spans="1:2">
      <c r="A18" t="s">
        <v>29</v>
      </c>
    </row>
    <row r="19" spans="1:2">
      <c r="A19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8" sqref="B18"/>
    </sheetView>
  </sheetViews>
  <sheetFormatPr baseColWidth="10" defaultRowHeight="15" x14ac:dyDescent="0"/>
  <sheetData>
    <row r="1" spans="1:6">
      <c r="A1" t="s">
        <v>122</v>
      </c>
      <c r="B1" t="s">
        <v>125</v>
      </c>
      <c r="C1" t="s">
        <v>126</v>
      </c>
      <c r="D1" t="s">
        <v>128</v>
      </c>
      <c r="E1" t="s">
        <v>130</v>
      </c>
      <c r="F1" t="s">
        <v>144</v>
      </c>
    </row>
    <row r="2" spans="1:6">
      <c r="A2" t="s">
        <v>98</v>
      </c>
      <c r="B2">
        <v>1</v>
      </c>
      <c r="C2" t="s">
        <v>152</v>
      </c>
      <c r="D2" t="s">
        <v>129</v>
      </c>
      <c r="E2" t="s">
        <v>131</v>
      </c>
      <c r="F2" t="s">
        <v>96</v>
      </c>
    </row>
    <row r="3" spans="1:6">
      <c r="A3" t="s">
        <v>127</v>
      </c>
      <c r="B3">
        <v>1</v>
      </c>
      <c r="C3" t="s">
        <v>150</v>
      </c>
      <c r="D3" t="s">
        <v>129</v>
      </c>
      <c r="E3" t="s">
        <v>131</v>
      </c>
      <c r="F3">
        <v>2</v>
      </c>
    </row>
    <row r="4" spans="1:6">
      <c r="A4" t="s">
        <v>69</v>
      </c>
      <c r="B4">
        <v>1</v>
      </c>
      <c r="C4" t="s">
        <v>150</v>
      </c>
      <c r="D4" t="s">
        <v>132</v>
      </c>
      <c r="E4" t="s">
        <v>131</v>
      </c>
      <c r="F4">
        <v>3</v>
      </c>
    </row>
    <row r="5" spans="1:6">
      <c r="A5" t="s">
        <v>5</v>
      </c>
      <c r="B5">
        <v>1</v>
      </c>
      <c r="C5" t="s">
        <v>153</v>
      </c>
      <c r="D5" t="s">
        <v>132</v>
      </c>
      <c r="E5" t="s">
        <v>131</v>
      </c>
      <c r="F5" s="6" t="s">
        <v>145</v>
      </c>
    </row>
    <row r="6" spans="1:6">
      <c r="A6" t="s">
        <v>17</v>
      </c>
      <c r="B6">
        <v>1</v>
      </c>
      <c r="C6" t="s">
        <v>152</v>
      </c>
      <c r="D6" t="s">
        <v>132</v>
      </c>
      <c r="E6" t="s">
        <v>131</v>
      </c>
      <c r="F6">
        <v>1</v>
      </c>
    </row>
    <row r="7" spans="1:6">
      <c r="A7" t="s">
        <v>12</v>
      </c>
      <c r="B7">
        <v>1</v>
      </c>
      <c r="C7" t="s">
        <v>152</v>
      </c>
      <c r="D7" t="s">
        <v>136</v>
      </c>
      <c r="E7" t="s">
        <v>131</v>
      </c>
      <c r="F7">
        <v>1</v>
      </c>
    </row>
    <row r="8" spans="1:6">
      <c r="A8" t="s">
        <v>86</v>
      </c>
      <c r="B8">
        <v>1</v>
      </c>
      <c r="C8" t="s">
        <v>151</v>
      </c>
      <c r="D8" t="s">
        <v>139</v>
      </c>
      <c r="E8" t="s">
        <v>131</v>
      </c>
      <c r="F8">
        <v>1</v>
      </c>
    </row>
    <row r="9" spans="1:6">
      <c r="A9" t="s">
        <v>4</v>
      </c>
      <c r="B9">
        <v>1</v>
      </c>
      <c r="C9" t="s">
        <v>152</v>
      </c>
      <c r="D9" t="s">
        <v>133</v>
      </c>
      <c r="E9" t="s">
        <v>131</v>
      </c>
      <c r="F9" s="6" t="s">
        <v>145</v>
      </c>
    </row>
    <row r="10" spans="1:6">
      <c r="A10" t="s">
        <v>137</v>
      </c>
      <c r="B10">
        <v>1</v>
      </c>
      <c r="C10" t="s">
        <v>155</v>
      </c>
      <c r="D10" t="s">
        <v>129</v>
      </c>
      <c r="E10" t="s">
        <v>138</v>
      </c>
      <c r="F10">
        <v>1</v>
      </c>
    </row>
    <row r="11" spans="1:6">
      <c r="A11" t="s">
        <v>73</v>
      </c>
      <c r="B11">
        <v>1</v>
      </c>
      <c r="C11" t="s">
        <v>152</v>
      </c>
      <c r="D11" t="s">
        <v>129</v>
      </c>
      <c r="E11" t="s">
        <v>134</v>
      </c>
      <c r="F11" s="7" t="s">
        <v>145</v>
      </c>
    </row>
    <row r="12" spans="1:6">
      <c r="A12" t="s">
        <v>8</v>
      </c>
      <c r="B12">
        <v>1</v>
      </c>
      <c r="C12" t="s">
        <v>152</v>
      </c>
      <c r="D12" t="s">
        <v>129</v>
      </c>
      <c r="E12" t="s">
        <v>134</v>
      </c>
      <c r="F12">
        <v>1</v>
      </c>
    </row>
    <row r="13" spans="1:6">
      <c r="A13" t="s">
        <v>76</v>
      </c>
      <c r="B13">
        <v>1</v>
      </c>
      <c r="C13" t="s">
        <v>152</v>
      </c>
      <c r="D13" t="s">
        <v>129</v>
      </c>
      <c r="E13" t="s">
        <v>134</v>
      </c>
      <c r="F13">
        <v>1</v>
      </c>
    </row>
    <row r="14" spans="1:6">
      <c r="A14" t="s">
        <v>27</v>
      </c>
      <c r="B14">
        <v>1</v>
      </c>
      <c r="C14" t="s">
        <v>153</v>
      </c>
      <c r="D14" t="s">
        <v>132</v>
      </c>
      <c r="E14" t="s">
        <v>134</v>
      </c>
      <c r="F14" t="s">
        <v>146</v>
      </c>
    </row>
    <row r="15" spans="1:6">
      <c r="A15" t="s">
        <v>77</v>
      </c>
      <c r="B15">
        <v>1</v>
      </c>
      <c r="C15" t="s">
        <v>152</v>
      </c>
      <c r="D15" t="s">
        <v>136</v>
      </c>
      <c r="E15" t="s">
        <v>134</v>
      </c>
      <c r="F15" s="7" t="s">
        <v>145</v>
      </c>
    </row>
    <row r="16" spans="1:6">
      <c r="A16" t="s">
        <v>21</v>
      </c>
      <c r="B16">
        <v>1</v>
      </c>
      <c r="C16" t="s">
        <v>152</v>
      </c>
      <c r="D16" t="s">
        <v>133</v>
      </c>
      <c r="E16" t="s">
        <v>134</v>
      </c>
      <c r="F16" t="s">
        <v>146</v>
      </c>
    </row>
    <row r="17" spans="1:6">
      <c r="A17" t="s">
        <v>45</v>
      </c>
      <c r="B17">
        <v>1</v>
      </c>
      <c r="C17" t="s">
        <v>153</v>
      </c>
      <c r="D17" t="s">
        <v>135</v>
      </c>
      <c r="E17" t="s">
        <v>134</v>
      </c>
      <c r="F17">
        <v>1</v>
      </c>
    </row>
    <row r="18" spans="1:6">
      <c r="A18" t="s">
        <v>58</v>
      </c>
      <c r="B18">
        <v>2</v>
      </c>
      <c r="C18" t="s">
        <v>154</v>
      </c>
      <c r="D18" t="s">
        <v>133</v>
      </c>
      <c r="E18" t="s">
        <v>131</v>
      </c>
      <c r="F18" s="6" t="s">
        <v>145</v>
      </c>
    </row>
    <row r="19" spans="1:6">
      <c r="A19" t="s">
        <v>52</v>
      </c>
      <c r="B19">
        <v>2</v>
      </c>
      <c r="C19" t="s">
        <v>152</v>
      </c>
      <c r="D19" t="s">
        <v>132</v>
      </c>
      <c r="E19" t="s">
        <v>134</v>
      </c>
      <c r="F19">
        <v>1</v>
      </c>
    </row>
    <row r="20" spans="1:6">
      <c r="A20" t="s">
        <v>83</v>
      </c>
      <c r="B20">
        <v>2</v>
      </c>
      <c r="C20" t="s">
        <v>152</v>
      </c>
      <c r="D20" t="s">
        <v>136</v>
      </c>
      <c r="E20" t="s">
        <v>134</v>
      </c>
      <c r="F20" s="7" t="s">
        <v>145</v>
      </c>
    </row>
    <row r="21" spans="1:6">
      <c r="A21" t="s">
        <v>71</v>
      </c>
      <c r="B21">
        <v>2</v>
      </c>
      <c r="C21" t="s">
        <v>156</v>
      </c>
      <c r="D21" t="s">
        <v>133</v>
      </c>
      <c r="E21" t="s">
        <v>134</v>
      </c>
      <c r="F21" s="7" t="s">
        <v>145</v>
      </c>
    </row>
    <row r="22" spans="1:6">
      <c r="A22" t="s">
        <v>65</v>
      </c>
      <c r="B22">
        <v>3</v>
      </c>
      <c r="C22" t="s">
        <v>156</v>
      </c>
      <c r="D22" t="s">
        <v>129</v>
      </c>
      <c r="E22" t="s">
        <v>131</v>
      </c>
      <c r="F22" s="7" t="s">
        <v>145</v>
      </c>
    </row>
    <row r="23" spans="1:6">
      <c r="A23" t="s">
        <v>42</v>
      </c>
      <c r="B23">
        <v>3</v>
      </c>
      <c r="D23" t="s">
        <v>140</v>
      </c>
      <c r="E23" t="s">
        <v>131</v>
      </c>
      <c r="F23" s="7" t="s">
        <v>145</v>
      </c>
    </row>
    <row r="24" spans="1:6">
      <c r="A24" t="s">
        <v>26</v>
      </c>
      <c r="B24">
        <v>3</v>
      </c>
      <c r="C24" t="s">
        <v>156</v>
      </c>
      <c r="D24" t="s">
        <v>132</v>
      </c>
      <c r="E24" t="s">
        <v>131</v>
      </c>
      <c r="F24" s="7" t="s">
        <v>145</v>
      </c>
    </row>
    <row r="25" spans="1:6">
      <c r="A25" t="s">
        <v>143</v>
      </c>
      <c r="B25">
        <v>3</v>
      </c>
      <c r="C25" t="s">
        <v>156</v>
      </c>
      <c r="D25" t="s">
        <v>142</v>
      </c>
      <c r="E25" t="s">
        <v>131</v>
      </c>
      <c r="F25">
        <v>1</v>
      </c>
    </row>
    <row r="26" spans="1:6">
      <c r="A26" t="s">
        <v>70</v>
      </c>
      <c r="B26">
        <v>3</v>
      </c>
      <c r="C26" t="s">
        <v>156</v>
      </c>
      <c r="D26" t="s">
        <v>129</v>
      </c>
      <c r="E26" t="s">
        <v>134</v>
      </c>
      <c r="F26" s="7" t="s">
        <v>145</v>
      </c>
    </row>
    <row r="27" spans="1:6">
      <c r="A27" t="s">
        <v>72</v>
      </c>
      <c r="B27">
        <v>3</v>
      </c>
      <c r="C27" t="s">
        <v>156</v>
      </c>
      <c r="D27" t="s">
        <v>136</v>
      </c>
      <c r="E27" t="s">
        <v>134</v>
      </c>
      <c r="F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vars</vt:lpstr>
      <vt:lpstr>scratch</vt:lpstr>
      <vt:lpstr>vars_amber</vt:lpstr>
      <vt:lpstr>varslist_fromAmber</vt:lpstr>
      <vt:lpstr>vars_inaki</vt:lpstr>
      <vt:lpstr>vars_Lizzie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2016-07-26T23:20:38Z</dcterms:created>
  <dcterms:modified xsi:type="dcterms:W3CDTF">2016-10-12T20:42:58Z</dcterms:modified>
</cp:coreProperties>
</file>