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\igarciadeco\Publications\2018\Phenological Models\"/>
    </mc:Choice>
  </mc:AlternateContent>
  <bookViews>
    <workbookView xWindow="0" yWindow="72" windowWidth="10488" windowHeight="65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6" i="1"/>
  <c r="C9" i="1"/>
  <c r="B9" i="1" l="1"/>
  <c r="B50" i="1" s="1"/>
  <c r="B52" i="1" l="1"/>
  <c r="B53" i="1"/>
  <c r="B39" i="1"/>
  <c r="B94" i="1"/>
  <c r="B113" i="1"/>
  <c r="B109" i="1"/>
  <c r="B68" i="1"/>
  <c r="B101" i="1"/>
  <c r="B102" i="1"/>
  <c r="B87" i="1"/>
  <c r="B110" i="1"/>
  <c r="B117" i="1"/>
  <c r="B103" i="1"/>
  <c r="B100" i="1"/>
  <c r="B125" i="1"/>
  <c r="B124" i="1"/>
  <c r="B111" i="1"/>
  <c r="B30" i="1"/>
  <c r="B41" i="1"/>
  <c r="B92" i="1"/>
  <c r="B126" i="1"/>
  <c r="B44" i="1"/>
  <c r="B29" i="1"/>
  <c r="B86" i="1"/>
  <c r="B49" i="1"/>
  <c r="B96" i="1"/>
  <c r="B91" i="1"/>
  <c r="B90" i="1"/>
  <c r="B28" i="1"/>
  <c r="B88" i="1"/>
  <c r="B43" i="1"/>
  <c r="B27" i="1"/>
  <c r="B60" i="1"/>
  <c r="B45" i="1"/>
  <c r="B70" i="1"/>
  <c r="B77" i="1"/>
  <c r="B33" i="1"/>
  <c r="B34" i="1"/>
  <c r="B56" i="1"/>
  <c r="B75" i="1"/>
  <c r="B98" i="1"/>
  <c r="B120" i="1"/>
  <c r="B73" i="1"/>
  <c r="B63" i="1"/>
  <c r="B78" i="1"/>
  <c r="B35" i="1"/>
  <c r="B58" i="1"/>
  <c r="B80" i="1"/>
  <c r="B99" i="1"/>
  <c r="B122" i="1"/>
  <c r="B65" i="1"/>
  <c r="B40" i="1"/>
  <c r="B59" i="1"/>
  <c r="B82" i="1"/>
  <c r="B104" i="1"/>
  <c r="B123" i="1"/>
  <c r="B121" i="1"/>
  <c r="B57" i="1"/>
  <c r="B32" i="1"/>
  <c r="B67" i="1"/>
  <c r="B106" i="1"/>
  <c r="B89" i="1"/>
  <c r="B79" i="1"/>
  <c r="B26" i="1"/>
  <c r="B46" i="1"/>
  <c r="B93" i="1"/>
  <c r="B84" i="1"/>
  <c r="B42" i="1"/>
  <c r="B72" i="1"/>
  <c r="B107" i="1"/>
  <c r="B81" i="1"/>
  <c r="B47" i="1"/>
  <c r="B119" i="1"/>
  <c r="B118" i="1"/>
  <c r="B38" i="1"/>
  <c r="B85" i="1"/>
  <c r="B76" i="1"/>
  <c r="B48" i="1"/>
  <c r="B83" i="1"/>
  <c r="B114" i="1"/>
  <c r="B51" i="1"/>
  <c r="B112" i="1"/>
  <c r="B105" i="1"/>
  <c r="B95" i="1"/>
  <c r="B37" i="1"/>
  <c r="B71" i="1"/>
  <c r="B62" i="1"/>
  <c r="B69" i="1"/>
  <c r="B116" i="1"/>
  <c r="B36" i="1"/>
  <c r="B64" i="1"/>
  <c r="B115" i="1"/>
  <c r="B97" i="1"/>
  <c r="B31" i="1"/>
  <c r="B55" i="1"/>
  <c r="B54" i="1"/>
  <c r="B61" i="1"/>
  <c r="B108" i="1"/>
  <c r="B74" i="1"/>
  <c r="B66" i="1"/>
</calcChain>
</file>

<file path=xl/sharedStrings.xml><?xml version="1.0" encoding="utf-8"?>
<sst xmlns="http://schemas.openxmlformats.org/spreadsheetml/2006/main" count="14" uniqueCount="8">
  <si>
    <t>AverageTemp</t>
  </si>
  <si>
    <t>Wang and Engel</t>
  </si>
  <si>
    <t>Tmin</t>
  </si>
  <si>
    <t>Topt</t>
  </si>
  <si>
    <t>Tmax</t>
  </si>
  <si>
    <t>alpha</t>
  </si>
  <si>
    <t>Example 1</t>
  </si>
  <si>
    <t>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</si>
</sst>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Example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Sheet1!$A$26:$A$126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Sheet1!$B$26:$B$126</c:f>
              <c:numCache>
                <c:formatCode>General</c:formatCode>
                <c:ptCount val="101"/>
                <c:pt idx="0">
                  <c:v>0</c:v>
                </c:pt>
                <c:pt idx="1">
                  <c:v>6.3242718581524749E-4</c:v>
                </c:pt>
                <c:pt idx="2">
                  <c:v>2.6358906547311678E-3</c:v>
                </c:pt>
                <c:pt idx="3">
                  <c:v>6.0716768271856843E-3</c:v>
                </c:pt>
                <c:pt idx="4">
                  <c:v>1.0968637374020339E-2</c:v>
                </c:pt>
                <c:pt idx="5">
                  <c:v>1.7341715691514784E-2</c:v>
                </c:pt>
                <c:pt idx="6">
                  <c:v>2.5196610578838857E-2</c:v>
                </c:pt>
                <c:pt idx="7">
                  <c:v>3.45317457104952E-2</c:v>
                </c:pt>
                <c:pt idx="8">
                  <c:v>4.5339282505897471E-2</c:v>
                </c:pt>
                <c:pt idx="9">
                  <c:v>5.7605702825934774E-2</c:v>
                </c:pt>
                <c:pt idx="10">
                  <c:v>7.1312169163341113E-2</c:v>
                </c:pt>
                <c:pt idx="11">
                  <c:v>8.6434758348374635E-2</c:v>
                </c:pt>
                <c:pt idx="12">
                  <c:v>0.10294461826738266</c:v>
                </c:pt>
                <c:pt idx="13">
                  <c:v>0.12080807523084112</c:v>
                </c:pt>
                <c:pt idx="14">
                  <c:v>0.13998670839904234</c:v>
                </c:pt>
                <c:pt idx="15">
                  <c:v>0.16043740149431979</c:v>
                </c:pt>
                <c:pt idx="16">
                  <c:v>0.18211237843490408</c:v>
                </c:pt>
                <c:pt idx="17">
                  <c:v>0.20495922733850713</c:v>
                </c:pt>
                <c:pt idx="18">
                  <c:v>0.22892091596148034</c:v>
                </c:pt>
                <c:pt idx="19">
                  <c:v>0.25393580073723299</c:v>
                </c:pt>
                <c:pt idx="20">
                  <c:v>0.27993763097229996</c:v>
                </c:pt>
                <c:pt idx="21">
                  <c:v>0.30685554934247516</c:v>
                </c:pt>
                <c:pt idx="22">
                  <c:v>0.33461408953950711</c:v>
                </c:pt>
                <c:pt idx="23">
                  <c:v>0.36313317171013643</c:v>
                </c:pt>
                <c:pt idx="24">
                  <c:v>0.39232809617758629</c:v>
                </c:pt>
                <c:pt idx="25">
                  <c:v>0.42210953582372729</c:v>
                </c:pt>
                <c:pt idx="26">
                  <c:v>0.45238352742654137</c:v>
                </c:pt>
                <c:pt idx="27">
                  <c:v>0.48305146218427264</c:v>
                </c:pt>
                <c:pt idx="28">
                  <c:v>0.51401007560930934</c:v>
                </c:pt>
                <c:pt idx="29">
                  <c:v>0.54515143693753632</c:v>
                </c:pt>
                <c:pt idx="30">
                  <c:v>0.57636293816982165</c:v>
                </c:pt>
                <c:pt idx="31">
                  <c:v>0.60752728283948731</c:v>
                </c:pt>
                <c:pt idx="32">
                  <c:v>0.63852247458156375</c:v>
                </c:pt>
                <c:pt idx="33">
                  <c:v>0.66922180556525235</c:v>
                </c:pt>
                <c:pt idx="34">
                  <c:v>0.69949384483949839</c:v>
                </c:pt>
                <c:pt idx="35">
                  <c:v>0.72920242663230139</c:v>
                </c:pt>
                <c:pt idx="36">
                  <c:v>0.75820663863687365</c:v>
                </c:pt>
                <c:pt idx="37">
                  <c:v>0.78636081031163629</c:v>
                </c:pt>
                <c:pt idx="38">
                  <c:v>0.81351450121603985</c:v>
                </c:pt>
                <c:pt idx="39">
                  <c:v>0.83951248940011347</c:v>
                </c:pt>
                <c:pt idx="40">
                  <c:v>0.86419475986225047</c:v>
                </c:pt>
                <c:pt idx="41">
                  <c:v>0.88739649308696178</c:v>
                </c:pt>
                <c:pt idx="42">
                  <c:v>0.90894805367202158</c:v>
                </c:pt>
                <c:pt idx="43">
                  <c:v>0.92867497905251162</c:v>
                </c:pt>
                <c:pt idx="44">
                  <c:v>0.94639796832767431</c:v>
                </c:pt>
                <c:pt idx="45">
                  <c:v>0.96193287119516813</c:v>
                </c:pt>
                <c:pt idx="46">
                  <c:v>0.97509067699620988</c:v>
                </c:pt>
                <c:pt idx="47">
                  <c:v>0.98567750387414632</c:v>
                </c:pt>
                <c:pt idx="48">
                  <c:v>0.99349458804826896</c:v>
                </c:pt>
                <c:pt idx="49">
                  <c:v>0.99833827320398894</c:v>
                </c:pt>
                <c:pt idx="50">
                  <c:v>1</c:v>
                </c:pt>
                <c:pt idx="51">
                  <c:v>0.9982662956925763</c:v>
                </c:pt>
                <c:pt idx="52">
                  <c:v>0.99291876387679245</c:v>
                </c:pt>
                <c:pt idx="53">
                  <c:v>0.98373407434415172</c:v>
                </c:pt>
                <c:pt idx="54">
                  <c:v>0.97048395305582569</c:v>
                </c:pt>
                <c:pt idx="55">
                  <c:v>0.95293517223053237</c:v>
                </c:pt>
                <c:pt idx="56">
                  <c:v>0.93084954054587699</c:v>
                </c:pt>
                <c:pt idx="57">
                  <c:v>0.90398389345185814</c:v>
                </c:pt>
                <c:pt idx="58">
                  <c:v>0.87209008359511664</c:v>
                </c:pt>
                <c:pt idx="59">
                  <c:v>0.83491497135242754</c:v>
                </c:pt>
                <c:pt idx="60">
                  <c:v>0.79220041547184472</c:v>
                </c:pt>
                <c:pt idx="61">
                  <c:v>0.74368326381988692</c:v>
                </c:pt>
                <c:pt idx="62">
                  <c:v>0.68909534423306762</c:v>
                </c:pt>
                <c:pt idx="63">
                  <c:v>0.62816345547210239</c:v>
                </c:pt>
                <c:pt idx="64">
                  <c:v>0.56060935827704994</c:v>
                </c:pt>
                <c:pt idx="65">
                  <c:v>0.48614976652167752</c:v>
                </c:pt>
                <c:pt idx="66">
                  <c:v>0.40449633846533117</c:v>
                </c:pt>
                <c:pt idx="67">
                  <c:v>0.31535566810056209</c:v>
                </c:pt>
                <c:pt idx="68">
                  <c:v>0.21842927659483352</c:v>
                </c:pt>
                <c:pt idx="69">
                  <c:v>0.1134136038245888</c:v>
                </c:pt>
                <c:pt idx="70">
                  <c:v>-8.0991206168918845E-16</c:v>
                </c:pt>
                <c:pt idx="71">
                  <c:v>-0.12212528262125606</c:v>
                </c:pt>
                <c:pt idx="72">
                  <c:v>-0.2532810979328276</c:v>
                </c:pt>
                <c:pt idx="73">
                  <c:v>-0.39379141409274043</c:v>
                </c:pt>
                <c:pt idx="74">
                  <c:v>-0.54398532155227031</c:v>
                </c:pt>
                <c:pt idx="75">
                  <c:v>-0.70419704100219638</c:v>
                </c:pt>
                <c:pt idx="76">
                  <c:v>-0.87476593123791435</c:v>
                </c:pt>
                <c:pt idx="77">
                  <c:v>-1.0560364969450096</c:v>
                </c:pt>
                <c:pt idx="78">
                  <c:v>-1.2483583964066098</c:v>
                </c:pt>
                <c:pt idx="79">
                  <c:v>-1.4520864491342198</c:v>
                </c:pt>
                <c:pt idx="80">
                  <c:v>-1.6675806434230858</c:v>
                </c:pt>
                <c:pt idx="81">
                  <c:v>-1.895206143833851</c:v>
                </c:pt>
                <c:pt idx="82">
                  <c:v>-2.1353332986015618</c:v>
                </c:pt>
                <c:pt idx="83">
                  <c:v>-2.3883376469734996</c:v>
                </c:pt>
                <c:pt idx="84">
                  <c:v>-2.6545999264772022</c:v>
                </c:pt>
                <c:pt idx="85">
                  <c:v>-2.9345060801195948</c:v>
                </c:pt>
                <c:pt idx="86">
                  <c:v>-3.2284472635189947</c:v>
                </c:pt>
                <c:pt idx="87">
                  <c:v>-3.5368198519707419</c:v>
                </c:pt>
                <c:pt idx="88">
                  <c:v>-3.8600254474478262</c:v>
                </c:pt>
                <c:pt idx="89">
                  <c:v>-4.1984708855377573</c:v>
                </c:pt>
                <c:pt idx="90">
                  <c:v>-4.5525682423165161</c:v>
                </c:pt>
                <c:pt idx="91">
                  <c:v>-4.9227348411611285</c:v>
                </c:pt>
                <c:pt idx="92">
                  <c:v>-5.3093932595014035</c:v>
                </c:pt>
                <c:pt idx="93">
                  <c:v>-5.7129713355124041</c:v>
                </c:pt>
                <c:pt idx="94">
                  <c:v>-6.1339021747483411</c:v>
                </c:pt>
                <c:pt idx="95">
                  <c:v>-6.5726241567189199</c:v>
                </c:pt>
                <c:pt idx="96">
                  <c:v>-7.0295809414093684</c:v>
                </c:pt>
                <c:pt idx="97">
                  <c:v>-7.5052214757447731</c:v>
                </c:pt>
                <c:pt idx="98">
                  <c:v>-8.0000000000000231</c:v>
                </c:pt>
                <c:pt idx="99">
                  <c:v>-8.5143760541557096</c:v>
                </c:pt>
                <c:pt idx="100">
                  <c:v>-9.0488144842016265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D-4BD1-A5D1-A166BE89F327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Example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Sheet1!$A$26:$A$126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Sheet1!$C$26:$C$126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6.9488496085157758E-7</c:v>
                </c:pt>
                <c:pt idx="12">
                  <c:v>9.6908743337187039E-6</c:v>
                </c:pt>
                <c:pt idx="13">
                  <c:v>4.5270994281127258E-5</c:v>
                </c:pt>
                <c:pt idx="14">
                  <c:v>1.3514511938799166E-4</c:v>
                </c:pt>
                <c:pt idx="15">
                  <c:v>3.1565429496580244E-4</c:v>
                </c:pt>
                <c:pt idx="16">
                  <c:v>6.3125876325032687E-4</c:v>
                </c:pt>
                <c:pt idx="17">
                  <c:v>1.1341487492278484E-3</c:v>
                </c:pt>
                <c:pt idx="18">
                  <c:v>1.8839153215437986E-3</c:v>
                </c:pt>
                <c:pt idx="19">
                  <c:v>2.9472471815963834E-3</c:v>
                </c:pt>
                <c:pt idx="20">
                  <c:v>4.3976306298691243E-3</c:v>
                </c:pt>
                <c:pt idx="21">
                  <c:v>6.3150352349396546E-3</c:v>
                </c:pt>
                <c:pt idx="22">
                  <c:v>8.7855703619261569E-3</c:v>
                </c:pt>
                <c:pt idx="23">
                  <c:v>1.1901099055345902E-2</c:v>
                </c:pt>
                <c:pt idx="24">
                  <c:v>1.5758796420143519E-2</c:v>
                </c:pt>
                <c:pt idx="25">
                  <c:v>2.0460639901594378E-2</c:v>
                </c:pt>
                <c:pt idx="26">
                  <c:v>2.6112818888041477E-2</c:v>
                </c:pt>
                <c:pt idx="27">
                  <c:v>3.282505093912725E-2</c:v>
                </c:pt>
                <c:pt idx="28">
                  <c:v>4.0709791729032392E-2</c:v>
                </c:pt>
                <c:pt idx="29">
                  <c:v>4.9881325521619439E-2</c:v>
                </c:pt>
                <c:pt idx="30">
                  <c:v>6.0454722682855178E-2</c:v>
                </c:pt>
                <c:pt idx="31">
                  <c:v>7.2544650398858615E-2</c:v>
                </c:pt>
                <c:pt idx="32">
                  <c:v>8.6264022414321254E-2</c:v>
                </c:pt>
                <c:pt idx="33">
                  <c:v>0.10172247324194972</c:v>
                </c:pt>
                <c:pt idx="34">
                  <c:v>0.11902464192316228</c:v>
                </c:pt>
                <c:pt idx="35">
                  <c:v>0.13826825004646262</c:v>
                </c:pt>
                <c:pt idx="36">
                  <c:v>0.15954195835475707</c:v>
                </c:pt>
                <c:pt idx="37">
                  <c:v>0.18292298589785164</c:v>
                </c:pt>
                <c:pt idx="38">
                  <c:v>0.20847447531246799</c:v>
                </c:pt>
                <c:pt idx="39">
                  <c:v>0.2362425874401223</c:v>
                </c:pt>
                <c:pt idx="40">
                  <c:v>0.26625330812358894</c:v>
                </c:pt>
                <c:pt idx="41">
                  <c:v>0.29850894965582875</c:v>
                </c:pt>
                <c:pt idx="42">
                  <c:v>0.33298432899140512</c:v>
                </c:pt>
                <c:pt idx="43">
                  <c:v>0.36962260446970685</c:v>
                </c:pt>
                <c:pt idx="44">
                  <c:v>0.40833075244187672</c:v>
                </c:pt>
                <c:pt idx="45">
                  <c:v>0.44897466483919046</c:v>
                </c:pt>
                <c:pt idx="46">
                  <c:v>0.49137384836983194</c:v>
                </c:pt>
                <c:pt idx="47">
                  <c:v>0.53529570568351859</c:v>
                </c:pt>
                <c:pt idx="48">
                  <c:v>0.58044937849918365</c:v>
                </c:pt>
                <c:pt idx="49">
                  <c:v>0.62647913235001551</c:v>
                </c:pt>
                <c:pt idx="50">
                  <c:v>0.67295726226230534</c:v>
                </c:pt>
                <c:pt idx="51">
                  <c:v>0.71937649834998629</c:v>
                </c:pt>
                <c:pt idx="52">
                  <c:v>0.76514188997512045</c:v>
                </c:pt>
                <c:pt idx="53">
                  <c:v>0.80956214679609617</c:v>
                </c:pt>
                <c:pt idx="54">
                  <c:v>0.85184041469961114</c:v>
                </c:pt>
                <c:pt idx="55">
                  <c:v>0.89106446428985076</c:v>
                </c:pt>
                <c:pt idx="56">
                  <c:v>0.92619626928828336</c:v>
                </c:pt>
                <c:pt idx="57">
                  <c:v>0.95606095188030971</c:v>
                </c:pt>
                <c:pt idx="58">
                  <c:v>0.97933507173049894</c:v>
                </c:pt>
                <c:pt idx="59">
                  <c:v>0.99453423507620553</c:v>
                </c:pt>
                <c:pt idx="60">
                  <c:v>1</c:v>
                </c:pt>
                <c:pt idx="61">
                  <c:v>0.99388605367444482</c:v>
                </c:pt>
                <c:pt idx="62">
                  <c:v>0.97414363706829099</c:v>
                </c:pt>
                <c:pt idx="63">
                  <c:v>0.93850619230105292</c:v>
                </c:pt>
                <c:pt idx="64">
                  <c:v>0.88447320753311554</c:v>
                </c:pt>
                <c:pt idx="65">
                  <c:v>0.8092932339809793</c:v>
                </c:pt>
                <c:pt idx="66">
                  <c:v>0.70994604935189753</c:v>
                </c:pt>
                <c:pt idx="67">
                  <c:v>0.58312394169892046</c:v>
                </c:pt>
                <c:pt idx="68">
                  <c:v>0.4252120874063266</c:v>
                </c:pt>
                <c:pt idx="69">
                  <c:v>0.23226799672618789</c:v>
                </c:pt>
                <c:pt idx="70">
                  <c:v>0</c:v>
                </c:pt>
                <c:pt idx="71">
                  <c:v>-0.2762552525861357</c:v>
                </c:pt>
                <c:pt idx="72">
                  <c:v>-0.601556305147111</c:v>
                </c:pt>
                <c:pt idx="73">
                  <c:v>-0.98138145186124182</c:v>
                </c:pt>
                <c:pt idx="74">
                  <c:v>-1.4216543623447748</c:v>
                </c:pt>
                <c:pt idx="75">
                  <c:v>-1.9287708049116561</c:v>
                </c:pt>
                <c:pt idx="76">
                  <c:v>-2.5096264962675057</c:v>
                </c:pt>
                <c:pt idx="77">
                  <c:v>-3.1716461064613344</c:v>
                </c:pt>
                <c:pt idx="78">
                  <c:v>-3.9228134481905039</c:v>
                </c:pt>
                <c:pt idx="79">
                  <c:v>-4.7717028798261616</c:v>
                </c:pt>
                <c:pt idx="80">
                  <c:v>-5.7275119517949982</c:v>
                </c:pt>
                <c:pt idx="81">
                  <c:v>-6.8000953262214523</c:v>
                </c:pt>
                <c:pt idx="82">
                  <c:v>-8.0000000000000036</c:v>
                </c:pt>
                <c:pt idx="83">
                  <c:v>-9.338501861732869</c:v>
                </c:pt>
                <c:pt idx="84">
                  <c:v>-10.827643613230476</c:v>
                </c:pt>
                <c:pt idx="85">
                  <c:v>-12.480274086535045</c:v>
                </c:pt>
                <c:pt idx="86">
                  <c:v>-14.310088987686203</c:v>
                </c:pt>
                <c:pt idx="87">
                  <c:v>-16.331673098708922</c:v>
                </c:pt>
                <c:pt idx="88">
                  <c:v>-18.560543969558601</c:v>
                </c:pt>
                <c:pt idx="89">
                  <c:v>-21.013197132017321</c:v>
                </c:pt>
                <c:pt idx="90">
                  <c:v>-23.70715286778692</c:v>
                </c:pt>
                <c:pt idx="91">
                  <c:v>-26.6610045632818</c:v>
                </c:pt>
                <c:pt idx="92">
                  <c:v>-29.894468683872947</c:v>
                </c:pt>
                <c:pt idx="93">
                  <c:v>-33.428436400587394</c:v>
                </c:pt>
                <c:pt idx="94">
                  <c:v>-37.285026902518922</c:v>
                </c:pt>
                <c:pt idx="95">
                  <c:v>-41.487642428448403</c:v>
                </c:pt>
                <c:pt idx="96">
                  <c:v>-46.061025051428608</c:v>
                </c:pt>
                <c:pt idx="97">
                  <c:v>-51.031315250324475</c:v>
                </c:pt>
                <c:pt idx="98">
                  <c:v>-56.426112302553108</c:v>
                </c:pt>
                <c:pt idx="99">
                  <c:v>-62.27453653250538</c:v>
                </c:pt>
                <c:pt idx="100">
                  <c:v>-68.607293450379274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D-4BD1-A5D1-A166BE89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3920"/>
        <c:axId val="496574752"/>
      </c:scatterChart>
      <c:valAx>
        <c:axId val="49657392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574752"/>
        <c:crosses val="autoZero"/>
        <c:crossBetween val="midCat"/>
      </c:valAx>
      <c:valAx>
        <c:axId val="49657475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5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174171</xdr:colOff>
      <xdr:row>4</xdr:row>
      <xdr:rowOff>125185</xdr:rowOff>
    </xdr:from>
    <xdr:to>
      <xdr:col>19</xdr:col>
      <xdr:colOff>500742</xdr:colOff>
      <xdr:row>36</xdr:row>
      <xdr:rowOff>43542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abSelected="1" zoomScale="70" workbookViewId="0">
      <selection activeCell="N1" sqref="N1"/>
    </sheetView>
  </sheetViews>
  <sheetFormatPr baseColWidth="10" defaultColWidth="9.109375" defaultRowHeight="13.2" x14ac:dyDescent="0.25"/>
  <cols>
    <col min="1" max="1" width="13.5546875" style="3" customWidth="1"/>
    <col min="2" max="2" width="15.5546875" style="3" bestFit="1" customWidth="1"/>
    <col min="3" max="3" width="13.33203125" style="3" bestFit="1" customWidth="1"/>
    <col min="4" max="16384" width="9.109375" style="3"/>
  </cols>
  <sheetData>
    <row r="1" spans="1:3" s="1" customFormat="1" ht="13.8" thickBot="1" x14ac:dyDescent="0.3">
      <c r="A1" s="5" t="s">
        <v>1</v>
      </c>
      <c r="B1" s="4" t="s">
        <v>6</v>
      </c>
      <c r="C1" s="5" t="s">
        <v>7</v>
      </c>
    </row>
    <row r="2" spans="1:3" x14ac:dyDescent="0.25">
      <c r="B2" s="2" t="s">
        <v>2</v>
      </c>
      <c r="C2" s="7" t="s">
        <v>2</v>
      </c>
    </row>
    <row r="3" spans="1:3" x14ac:dyDescent="0.25">
      <c r="B3" s="3">
        <v>0</v>
      </c>
      <c r="C3" s="6">
        <v>5</v>
      </c>
    </row>
    <row r="4" spans="1:3" x14ac:dyDescent="0.25">
      <c r="B4" s="2" t="s">
        <v>3</v>
      </c>
      <c r="C4" s="7" t="s">
        <v>3</v>
      </c>
    </row>
    <row r="5" spans="1:3" x14ac:dyDescent="0.25">
      <c r="B5" s="3">
        <v>25</v>
      </c>
      <c r="C5" s="6">
        <v>30</v>
      </c>
    </row>
    <row r="6" spans="1:3" x14ac:dyDescent="0.25">
      <c r="B6" s="2" t="s">
        <v>4</v>
      </c>
      <c r="C6" s="7" t="s">
        <v>4</v>
      </c>
    </row>
    <row r="7" spans="1:3" x14ac:dyDescent="0.25">
      <c r="B7" s="3">
        <v>35</v>
      </c>
      <c r="C7" s="6">
        <v>35</v>
      </c>
    </row>
    <row r="8" spans="1:3" x14ac:dyDescent="0.25">
      <c r="B8" s="2" t="s">
        <v>5</v>
      </c>
      <c r="C8" s="7" t="s">
        <v>5</v>
      </c>
    </row>
    <row r="9" spans="1:3" x14ac:dyDescent="0.25">
      <c r="B9">
        <f>+(LN(2))/LN((+$B$7-$B$3)/($B$5-$B$3))</f>
        <v>2.0600427171061453</v>
      </c>
      <c r="C9">
        <f>+(LN(2))/LN((+$C$7-$C$3)/($C$5-$C$3))</f>
        <v>3.8017840169239308</v>
      </c>
    </row>
    <row r="24" spans="1:3" x14ac:dyDescent="0.25">
      <c r="A24" s="7"/>
    </row>
    <row r="25" spans="1:3" s="1" customFormat="1" ht="13.8" thickBot="1" x14ac:dyDescent="0.3">
      <c r="A25" s="4" t="s">
        <v>0</v>
      </c>
      <c r="B25" s="5" t="s">
        <v>6</v>
      </c>
      <c r="C25" s="5" t="s">
        <v>7</v>
      </c>
    </row>
    <row r="26" spans="1:3" x14ac:dyDescent="0.25">
      <c r="A26" s="3">
        <v>0</v>
      </c>
      <c r="B26">
        <f>+((2*((A26-$B$3)^$B$9)*(($B$5-$B$3)^$B$9))-((A26-$B$3)^(2*$B$9)))/(($B$5-$B$3)^(2*$B$9))</f>
        <v>0</v>
      </c>
      <c r="C26" t="e">
        <f>+((2*((A26-$C$3)^$C$9)*(($C$5-$C$3)^$C$9))-((A26-$C$3)^(2*$C$9)))/(($C$5-$C$3)^(2*$C$9))</f>
        <v>#NUM!</v>
      </c>
    </row>
    <row r="27" spans="1:3" x14ac:dyDescent="0.25">
      <c r="A27" s="3">
        <v>0.5</v>
      </c>
      <c r="B27">
        <f>+((2*((A27-$B$3)^$B$9)*(($B$5-$B$3)^$B$9))-((A27-$B$3)^(2*$B$9)))/(($B$5-$B$3)^(2*$B$9))</f>
        <v>6.3242718581524749E-4</v>
      </c>
      <c r="C27" t="e">
        <f t="shared" ref="C27:C90" si="0">+((2*((A27-$C$3)^$C$9)*(($C$5-$C$3)^$C$9))-((A27-$C$3)^(2*$C$9)))/(($C$5-$C$3)^(2*$C$9))</f>
        <v>#NUM!</v>
      </c>
    </row>
    <row r="28" spans="1:3" x14ac:dyDescent="0.25">
      <c r="A28" s="6">
        <v>1</v>
      </c>
      <c r="B28">
        <f>+((2*((A28-$B$3)^$B$9)*(($B$5-$B$3)^$B$9))-((A28-$B$3)^(2*$B$9)))/(($B$5-$B$3)^(2*$B$9))</f>
        <v>2.6358906547311678E-3</v>
      </c>
      <c r="C28" t="e">
        <f t="shared" si="0"/>
        <v>#NUM!</v>
      </c>
    </row>
    <row r="29" spans="1:3" x14ac:dyDescent="0.25">
      <c r="A29" s="6">
        <v>1.5</v>
      </c>
      <c r="B29">
        <f>+((2*((A29-$B$3)^$B$9)*(($B$5-$B$3)^$B$9))-((A29-$B$3)^(2*$B$9)))/(($B$5-$B$3)^(2*$B$9))</f>
        <v>6.0716768271856843E-3</v>
      </c>
      <c r="C29" t="e">
        <f t="shared" si="0"/>
        <v>#NUM!</v>
      </c>
    </row>
    <row r="30" spans="1:3" x14ac:dyDescent="0.25">
      <c r="A30" s="6">
        <v>2</v>
      </c>
      <c r="B30">
        <f>+((2*((A30-$B$3)^$B$9)*(($B$5-$B$3)^$B$9))-((A30-$B$3)^(2*$B$9)))/(($B$5-$B$3)^(2*$B$9))</f>
        <v>1.0968637374020339E-2</v>
      </c>
      <c r="C30" t="e">
        <f t="shared" si="0"/>
        <v>#NUM!</v>
      </c>
    </row>
    <row r="31" spans="1:3" x14ac:dyDescent="0.25">
      <c r="A31" s="6">
        <v>2.5</v>
      </c>
      <c r="B31">
        <f>+((2*((A31-$B$3)^$B$9)*(($B$5-$B$3)^$B$9))-((A31-$B$3)^(2*$B$9)))/(($B$5-$B$3)^(2*$B$9))</f>
        <v>1.7341715691514784E-2</v>
      </c>
      <c r="C31" t="e">
        <f t="shared" si="0"/>
        <v>#NUM!</v>
      </c>
    </row>
    <row r="32" spans="1:3" x14ac:dyDescent="0.25">
      <c r="A32" s="6">
        <v>3</v>
      </c>
      <c r="B32">
        <f>+((2*((A32-$B$3)^$B$9)*(($B$5-$B$3)^$B$9))-((A32-$B$3)^(2*$B$9)))/(($B$5-$B$3)^(2*$B$9))</f>
        <v>2.5196610578838857E-2</v>
      </c>
      <c r="C32" t="e">
        <f t="shared" si="0"/>
        <v>#NUM!</v>
      </c>
    </row>
    <row r="33" spans="1:3" x14ac:dyDescent="0.25">
      <c r="A33" s="6">
        <v>3.5</v>
      </c>
      <c r="B33">
        <f>+((2*((A33-$B$3)^$B$9)*(($B$5-$B$3)^$B$9))-((A33-$B$3)^(2*$B$9)))/(($B$5-$B$3)^(2*$B$9))</f>
        <v>3.45317457104952E-2</v>
      </c>
      <c r="C33" t="e">
        <f t="shared" si="0"/>
        <v>#NUM!</v>
      </c>
    </row>
    <row r="34" spans="1:3" x14ac:dyDescent="0.25">
      <c r="A34" s="6">
        <v>4</v>
      </c>
      <c r="B34">
        <f>+((2*((A34-$B$3)^$B$9)*(($B$5-$B$3)^$B$9))-((A34-$B$3)^(2*$B$9)))/(($B$5-$B$3)^(2*$B$9))</f>
        <v>4.5339282505897471E-2</v>
      </c>
      <c r="C34" t="e">
        <f t="shared" si="0"/>
        <v>#NUM!</v>
      </c>
    </row>
    <row r="35" spans="1:3" x14ac:dyDescent="0.25">
      <c r="A35" s="6">
        <v>4.5</v>
      </c>
      <c r="B35">
        <f>+((2*((A35-$B$3)^$B$9)*(($B$5-$B$3)^$B$9))-((A35-$B$3)^(2*$B$9)))/(($B$5-$B$3)^(2*$B$9))</f>
        <v>5.7605702825934774E-2</v>
      </c>
      <c r="C35" t="e">
        <f t="shared" si="0"/>
        <v>#NUM!</v>
      </c>
    </row>
    <row r="36" spans="1:3" x14ac:dyDescent="0.25">
      <c r="A36" s="6">
        <v>5</v>
      </c>
      <c r="B36">
        <f>+((2*((A36-$B$3)^$B$9)*(($B$5-$B$3)^$B$9))-((A36-$B$3)^(2*$B$9)))/(($B$5-$B$3)^(2*$B$9))</f>
        <v>7.1312169163341113E-2</v>
      </c>
      <c r="C36">
        <f t="shared" si="0"/>
        <v>0</v>
      </c>
    </row>
    <row r="37" spans="1:3" x14ac:dyDescent="0.25">
      <c r="A37" s="6">
        <v>5.5</v>
      </c>
      <c r="B37">
        <f>+((2*((A37-$B$3)^$B$9)*(($B$5-$B$3)^$B$9))-((A37-$B$3)^(2*$B$9)))/(($B$5-$B$3)^(2*$B$9))</f>
        <v>8.6434758348374635E-2</v>
      </c>
      <c r="C37">
        <f t="shared" si="0"/>
        <v>6.9488496085157758E-7</v>
      </c>
    </row>
    <row r="38" spans="1:3" x14ac:dyDescent="0.25">
      <c r="A38" s="6">
        <v>6</v>
      </c>
      <c r="B38">
        <f>+((2*((A38-$B$3)^$B$9)*(($B$5-$B$3)^$B$9))-((A38-$B$3)^(2*$B$9)))/(($B$5-$B$3)^(2*$B$9))</f>
        <v>0.10294461826738266</v>
      </c>
      <c r="C38">
        <f t="shared" si="0"/>
        <v>9.6908743337187039E-6</v>
      </c>
    </row>
    <row r="39" spans="1:3" x14ac:dyDescent="0.25">
      <c r="A39" s="6">
        <v>6.5</v>
      </c>
      <c r="B39">
        <f>+((2*((A39-$B$3)^$B$9)*(($B$5-$B$3)^$B$9))-((A39-$B$3)^(2*$B$9)))/(($B$5-$B$3)^(2*$B$9))</f>
        <v>0.12080807523084112</v>
      </c>
      <c r="C39">
        <f t="shared" si="0"/>
        <v>4.5270994281127258E-5</v>
      </c>
    </row>
    <row r="40" spans="1:3" x14ac:dyDescent="0.25">
      <c r="A40" s="6">
        <v>7</v>
      </c>
      <c r="B40">
        <f>+((2*((A40-$B$3)^$B$9)*(($B$5-$B$3)^$B$9))-((A40-$B$3)^(2*$B$9)))/(($B$5-$B$3)^(2*$B$9))</f>
        <v>0.13998670839904234</v>
      </c>
      <c r="C40">
        <f t="shared" si="0"/>
        <v>1.3514511938799166E-4</v>
      </c>
    </row>
    <row r="41" spans="1:3" x14ac:dyDescent="0.25">
      <c r="A41" s="6">
        <v>7.5</v>
      </c>
      <c r="B41">
        <f>+((2*((A41-$B$3)^$B$9)*(($B$5-$B$3)^$B$9))-((A41-$B$3)^(2*$B$9)))/(($B$5-$B$3)^(2*$B$9))</f>
        <v>0.16043740149431979</v>
      </c>
      <c r="C41">
        <f t="shared" si="0"/>
        <v>3.1565429496580244E-4</v>
      </c>
    </row>
    <row r="42" spans="1:3" x14ac:dyDescent="0.25">
      <c r="A42" s="6">
        <v>8</v>
      </c>
      <c r="B42">
        <f>+((2*((A42-$B$3)^$B$9)*(($B$5-$B$3)^$B$9))-((A42-$B$3)^(2*$B$9)))/(($B$5-$B$3)^(2*$B$9))</f>
        <v>0.18211237843490408</v>
      </c>
      <c r="C42">
        <f t="shared" si="0"/>
        <v>6.3125876325032687E-4</v>
      </c>
    </row>
    <row r="43" spans="1:3" x14ac:dyDescent="0.25">
      <c r="A43" s="6">
        <v>8.5</v>
      </c>
      <c r="B43">
        <f>+((2*((A43-$B$3)^$B$9)*(($B$5-$B$3)^$B$9))-((A43-$B$3)^(2*$B$9)))/(($B$5-$B$3)^(2*$B$9))</f>
        <v>0.20495922733850713</v>
      </c>
      <c r="C43">
        <f t="shared" si="0"/>
        <v>1.1341487492278484E-3</v>
      </c>
    </row>
    <row r="44" spans="1:3" x14ac:dyDescent="0.25">
      <c r="A44" s="6">
        <v>9</v>
      </c>
      <c r="B44">
        <f>+((2*((A44-$B$3)^$B$9)*(($B$5-$B$3)^$B$9))-((A44-$B$3)^(2*$B$9)))/(($B$5-$B$3)^(2*$B$9))</f>
        <v>0.22892091596148034</v>
      </c>
      <c r="C44">
        <f t="shared" si="0"/>
        <v>1.8839153215437986E-3</v>
      </c>
    </row>
    <row r="45" spans="1:3" x14ac:dyDescent="0.25">
      <c r="A45" s="6">
        <v>9.5</v>
      </c>
      <c r="B45">
        <f>+((2*((A45-$B$3)^$B$9)*(($B$5-$B$3)^$B$9))-((A45-$B$3)^(2*$B$9)))/(($B$5-$B$3)^(2*$B$9))</f>
        <v>0.25393580073723299</v>
      </c>
      <c r="C45">
        <f t="shared" si="0"/>
        <v>2.9472471815963834E-3</v>
      </c>
    </row>
    <row r="46" spans="1:3" x14ac:dyDescent="0.25">
      <c r="A46" s="6">
        <v>10</v>
      </c>
      <c r="B46">
        <f>+((2*((A46-$B$3)^$B$9)*(($B$5-$B$3)^$B$9))-((A46-$B$3)^(2*$B$9)))/(($B$5-$B$3)^(2*$B$9))</f>
        <v>0.27993763097229996</v>
      </c>
      <c r="C46">
        <f t="shared" si="0"/>
        <v>4.3976306298691243E-3</v>
      </c>
    </row>
    <row r="47" spans="1:3" x14ac:dyDescent="0.25">
      <c r="A47" s="6">
        <v>10.5</v>
      </c>
      <c r="B47">
        <f>+((2*((A47-$B$3)^$B$9)*(($B$5-$B$3)^$B$9))-((A47-$B$3)^(2*$B$9)))/(($B$5-$B$3)^(2*$B$9))</f>
        <v>0.30685554934247516</v>
      </c>
      <c r="C47">
        <f t="shared" si="0"/>
        <v>6.3150352349396546E-3</v>
      </c>
    </row>
    <row r="48" spans="1:3" x14ac:dyDescent="0.25">
      <c r="A48" s="6">
        <v>11</v>
      </c>
      <c r="B48">
        <f>+((2*((A48-$B$3)^$B$9)*(($B$5-$B$3)^$B$9))-((A48-$B$3)^(2*$B$9)))/(($B$5-$B$3)^(2*$B$9))</f>
        <v>0.33461408953950711</v>
      </c>
      <c r="C48">
        <f t="shared" si="0"/>
        <v>8.7855703619261569E-3</v>
      </c>
    </row>
    <row r="49" spans="1:3" x14ac:dyDescent="0.25">
      <c r="A49" s="6">
        <v>11.5</v>
      </c>
      <c r="B49">
        <f>+((2*((A49-$B$3)^$B$9)*(($B$5-$B$3)^$B$9))-((A49-$B$3)^(2*$B$9)))/(($B$5-$B$3)^(2*$B$9))</f>
        <v>0.36313317171013643</v>
      </c>
      <c r="C49">
        <f t="shared" si="0"/>
        <v>1.1901099055345902E-2</v>
      </c>
    </row>
    <row r="50" spans="1:3" x14ac:dyDescent="0.25">
      <c r="A50" s="6">
        <v>12</v>
      </c>
      <c r="B50">
        <f>+((2*((A50-$B$3)^$B$9)*(($B$5-$B$3)^$B$9))-((A50-$B$3)^(2*$B$9)))/(($B$5-$B$3)^(2*$B$9))</f>
        <v>0.39232809617758629</v>
      </c>
      <c r="C50">
        <f t="shared" si="0"/>
        <v>1.5758796420143519E-2</v>
      </c>
    </row>
    <row r="51" spans="1:3" x14ac:dyDescent="0.25">
      <c r="A51" s="6">
        <v>12.5</v>
      </c>
      <c r="B51">
        <f>+((2*((A51-$B$3)^$B$9)*(($B$5-$B$3)^$B$9))-((A51-$B$3)^(2*$B$9)))/(($B$5-$B$3)^(2*$B$9))</f>
        <v>0.42210953582372729</v>
      </c>
      <c r="C51">
        <f t="shared" si="0"/>
        <v>2.0460639901594378E-2</v>
      </c>
    </row>
    <row r="52" spans="1:3" x14ac:dyDescent="0.25">
      <c r="A52" s="6">
        <v>13</v>
      </c>
      <c r="B52">
        <f>+((2*((A52-$B$3)^$B$9)*(($B$5-$B$3)^$B$9))-((A52-$B$3)^(2*$B$9)))/(($B$5-$B$3)^(2*$B$9))</f>
        <v>0.45238352742654137</v>
      </c>
      <c r="C52">
        <f t="shared" si="0"/>
        <v>2.6112818888041477E-2</v>
      </c>
    </row>
    <row r="53" spans="1:3" x14ac:dyDescent="0.25">
      <c r="A53" s="6">
        <v>13.5</v>
      </c>
      <c r="B53">
        <f>+((2*((A53-$B$3)^$B$9)*(($B$5-$B$3)^$B$9))-((A53-$B$3)^(2*$B$9)))/(($B$5-$B$3)^(2*$B$9))</f>
        <v>0.48305146218427264</v>
      </c>
      <c r="C53">
        <f t="shared" si="0"/>
        <v>3.282505093912725E-2</v>
      </c>
    </row>
    <row r="54" spans="1:3" x14ac:dyDescent="0.25">
      <c r="A54" s="6">
        <v>14</v>
      </c>
      <c r="B54">
        <f>+((2*((A54-$B$3)^$B$9)*(($B$5-$B$3)^$B$9))-((A54-$B$3)^(2*$B$9)))/(($B$5-$B$3)^(2*$B$9))</f>
        <v>0.51401007560930934</v>
      </c>
      <c r="C54">
        <f t="shared" si="0"/>
        <v>4.0709791729032392E-2</v>
      </c>
    </row>
    <row r="55" spans="1:3" x14ac:dyDescent="0.25">
      <c r="A55" s="6">
        <v>14.5</v>
      </c>
      <c r="B55">
        <f>+((2*((A55-$B$3)^$B$9)*(($B$5-$B$3)^$B$9))-((A55-$B$3)^(2*$B$9)))/(($B$5-$B$3)^(2*$B$9))</f>
        <v>0.54515143693753632</v>
      </c>
      <c r="C55">
        <f t="shared" si="0"/>
        <v>4.9881325521619439E-2</v>
      </c>
    </row>
    <row r="56" spans="1:3" x14ac:dyDescent="0.25">
      <c r="A56" s="6">
        <v>15</v>
      </c>
      <c r="B56">
        <f>+((2*((A56-$B$3)^$B$9)*(($B$5-$B$3)^$B$9))-((A56-$B$3)^(2*$B$9)))/(($B$5-$B$3)^(2*$B$9))</f>
        <v>0.57636293816982165</v>
      </c>
      <c r="C56">
        <f t="shared" si="0"/>
        <v>6.0454722682855178E-2</v>
      </c>
    </row>
    <row r="57" spans="1:3" x14ac:dyDescent="0.25">
      <c r="A57" s="6">
        <v>15.5</v>
      </c>
      <c r="B57">
        <f>+((2*((A57-$B$3)^$B$9)*(($B$5-$B$3)^$B$9))-((A57-$B$3)^(2*$B$9)))/(($B$5-$B$3)^(2*$B$9))</f>
        <v>0.60752728283948731</v>
      </c>
      <c r="C57">
        <f t="shared" si="0"/>
        <v>7.2544650398858615E-2</v>
      </c>
    </row>
    <row r="58" spans="1:3" x14ac:dyDescent="0.25">
      <c r="A58" s="6">
        <v>16</v>
      </c>
      <c r="B58">
        <f>+((2*((A58-$B$3)^$B$9)*(($B$5-$B$3)^$B$9))-((A58-$B$3)^(2*$B$9)))/(($B$5-$B$3)^(2*$B$9))</f>
        <v>0.63852247458156375</v>
      </c>
      <c r="C58">
        <f t="shared" si="0"/>
        <v>8.6264022414321254E-2</v>
      </c>
    </row>
    <row r="59" spans="1:3" x14ac:dyDescent="0.25">
      <c r="A59" s="6">
        <v>16.5</v>
      </c>
      <c r="B59">
        <f>+((2*((A59-$B$3)^$B$9)*(($B$5-$B$3)^$B$9))-((A59-$B$3)^(2*$B$9)))/(($B$5-$B$3)^(2*$B$9))</f>
        <v>0.66922180556525235</v>
      </c>
      <c r="C59">
        <f t="shared" si="0"/>
        <v>0.10172247324194972</v>
      </c>
    </row>
    <row r="60" spans="1:3" x14ac:dyDescent="0.25">
      <c r="A60" s="6">
        <v>17</v>
      </c>
      <c r="B60">
        <f>+((2*((A60-$B$3)^$B$9)*(($B$5-$B$3)^$B$9))-((A60-$B$3)^(2*$B$9)))/(($B$5-$B$3)^(2*$B$9))</f>
        <v>0.69949384483949839</v>
      </c>
      <c r="C60">
        <f t="shared" si="0"/>
        <v>0.11902464192316228</v>
      </c>
    </row>
    <row r="61" spans="1:3" x14ac:dyDescent="0.25">
      <c r="A61" s="6">
        <v>17.5</v>
      </c>
      <c r="B61">
        <f>+((2*((A61-$B$3)^$B$9)*(($B$5-$B$3)^$B$9))-((A61-$B$3)^(2*$B$9)))/(($B$5-$B$3)^(2*$B$9))</f>
        <v>0.72920242663230139</v>
      </c>
      <c r="C61">
        <f t="shared" si="0"/>
        <v>0.13826825004646262</v>
      </c>
    </row>
    <row r="62" spans="1:3" x14ac:dyDescent="0.25">
      <c r="A62" s="6">
        <v>18</v>
      </c>
      <c r="B62">
        <f>+((2*((A62-$B$3)^$B$9)*(($B$5-$B$3)^$B$9))-((A62-$B$3)^(2*$B$9)))/(($B$5-$B$3)^(2*$B$9))</f>
        <v>0.75820663863687365</v>
      </c>
      <c r="C62">
        <f t="shared" si="0"/>
        <v>0.15954195835475707</v>
      </c>
    </row>
    <row r="63" spans="1:3" x14ac:dyDescent="0.25">
      <c r="A63" s="6">
        <v>18.5</v>
      </c>
      <c r="B63">
        <f>+((2*((A63-$B$3)^$B$9)*(($B$5-$B$3)^$B$9))-((A63-$B$3)^(2*$B$9)))/(($B$5-$B$3)^(2*$B$9))</f>
        <v>0.78636081031163629</v>
      </c>
      <c r="C63">
        <f t="shared" si="0"/>
        <v>0.18292298589785164</v>
      </c>
    </row>
    <row r="64" spans="1:3" x14ac:dyDescent="0.25">
      <c r="A64" s="6">
        <v>19</v>
      </c>
      <c r="B64">
        <f>+((2*((A64-$B$3)^$B$9)*(($B$5-$B$3)^$B$9))-((A64-$B$3)^(2*$B$9)))/(($B$5-$B$3)^(2*$B$9))</f>
        <v>0.81351450121603985</v>
      </c>
      <c r="C64">
        <f t="shared" si="0"/>
        <v>0.20847447531246799</v>
      </c>
    </row>
    <row r="65" spans="1:3" x14ac:dyDescent="0.25">
      <c r="A65" s="6">
        <v>19.5</v>
      </c>
      <c r="B65">
        <f>+((2*((A65-$B$3)^$B$9)*(($B$5-$B$3)^$B$9))-((A65-$B$3)^(2*$B$9)))/(($B$5-$B$3)^(2*$B$9))</f>
        <v>0.83951248940011347</v>
      </c>
      <c r="C65">
        <f t="shared" si="0"/>
        <v>0.2362425874401223</v>
      </c>
    </row>
    <row r="66" spans="1:3" x14ac:dyDescent="0.25">
      <c r="A66" s="6">
        <v>20</v>
      </c>
      <c r="B66">
        <f>+((2*((A66-$B$3)^$B$9)*(($B$5-$B$3)^$B$9))-((A66-$B$3)^(2*$B$9)))/(($B$5-$B$3)^(2*$B$9))</f>
        <v>0.86419475986225047</v>
      </c>
      <c r="C66">
        <f t="shared" si="0"/>
        <v>0.26625330812358894</v>
      </c>
    </row>
    <row r="67" spans="1:3" x14ac:dyDescent="0.25">
      <c r="A67" s="6">
        <v>20.5</v>
      </c>
      <c r="B67">
        <f>+((2*((A67-$B$3)^$B$9)*(($B$5-$B$3)^$B$9))-((A67-$B$3)^(2*$B$9)))/(($B$5-$B$3)^(2*$B$9))</f>
        <v>0.88739649308696178</v>
      </c>
      <c r="C67">
        <f t="shared" si="0"/>
        <v>0.29850894965582875</v>
      </c>
    </row>
    <row r="68" spans="1:3" x14ac:dyDescent="0.25">
      <c r="A68" s="6">
        <v>21</v>
      </c>
      <c r="B68">
        <f>+((2*((A68-$B$3)^$B$9)*(($B$5-$B$3)^$B$9))-((A68-$B$3)^(2*$B$9)))/(($B$5-$B$3)^(2*$B$9))</f>
        <v>0.90894805367202158</v>
      </c>
      <c r="C68">
        <f t="shared" si="0"/>
        <v>0.33298432899140512</v>
      </c>
    </row>
    <row r="69" spans="1:3" x14ac:dyDescent="0.25">
      <c r="A69" s="6">
        <v>21.5</v>
      </c>
      <c r="B69">
        <f>+((2*((A69-$B$3)^$B$9)*(($B$5-$B$3)^$B$9))-((A69-$B$3)^(2*$B$9)))/(($B$5-$B$3)^(2*$B$9))</f>
        <v>0.92867497905251162</v>
      </c>
      <c r="C69">
        <f t="shared" si="0"/>
        <v>0.36962260446970685</v>
      </c>
    </row>
    <row r="70" spans="1:3" x14ac:dyDescent="0.25">
      <c r="A70" s="6">
        <v>22</v>
      </c>
      <c r="B70">
        <f>+((2*((A70-$B$3)^$B$9)*(($B$5-$B$3)^$B$9))-((A70-$B$3)^(2*$B$9)))/(($B$5-$B$3)^(2*$B$9))</f>
        <v>0.94639796832767431</v>
      </c>
      <c r="C70">
        <f t="shared" si="0"/>
        <v>0.40833075244187672</v>
      </c>
    </row>
    <row r="71" spans="1:3" x14ac:dyDescent="0.25">
      <c r="A71" s="6">
        <v>22.5</v>
      </c>
      <c r="B71">
        <f>+((2*((A71-$B$3)^$B$9)*(($B$5-$B$3)^$B$9))-((A71-$B$3)^(2*$B$9)))/(($B$5-$B$3)^(2*$B$9))</f>
        <v>0.96193287119516813</v>
      </c>
      <c r="C71">
        <f t="shared" si="0"/>
        <v>0.44897466483919046</v>
      </c>
    </row>
    <row r="72" spans="1:3" x14ac:dyDescent="0.25">
      <c r="A72" s="6">
        <v>23</v>
      </c>
      <c r="B72">
        <f>+((2*((A72-$B$3)^$B$9)*(($B$5-$B$3)^$B$9))-((A72-$B$3)^(2*$B$9)))/(($B$5-$B$3)^(2*$B$9))</f>
        <v>0.97509067699620988</v>
      </c>
      <c r="C72">
        <f t="shared" si="0"/>
        <v>0.49137384836983194</v>
      </c>
    </row>
    <row r="73" spans="1:3" x14ac:dyDescent="0.25">
      <c r="A73" s="6">
        <v>23.5</v>
      </c>
      <c r="B73">
        <f>+((2*((A73-$B$3)^$B$9)*(($B$5-$B$3)^$B$9))-((A73-$B$3)^(2*$B$9)))/(($B$5-$B$3)^(2*$B$9))</f>
        <v>0.98567750387414632</v>
      </c>
      <c r="C73">
        <f t="shared" si="0"/>
        <v>0.53529570568351859</v>
      </c>
    </row>
    <row r="74" spans="1:3" x14ac:dyDescent="0.25">
      <c r="A74" s="6">
        <v>24</v>
      </c>
      <c r="B74">
        <f>+((2*((A74-$B$3)^$B$9)*(($B$5-$B$3)^$B$9))-((A74-$B$3)^(2*$B$9)))/(($B$5-$B$3)^(2*$B$9))</f>
        <v>0.99349458804826896</v>
      </c>
      <c r="C74">
        <f t="shared" si="0"/>
        <v>0.58044937849918365</v>
      </c>
    </row>
    <row r="75" spans="1:3" x14ac:dyDescent="0.25">
      <c r="A75" s="6">
        <v>24.5</v>
      </c>
      <c r="B75">
        <f>+((2*((A75-$B$3)^$B$9)*(($B$5-$B$3)^$B$9))-((A75-$B$3)^(2*$B$9)))/(($B$5-$B$3)^(2*$B$9))</f>
        <v>0.99833827320398894</v>
      </c>
      <c r="C75">
        <f t="shared" si="0"/>
        <v>0.62647913235001551</v>
      </c>
    </row>
    <row r="76" spans="1:3" x14ac:dyDescent="0.25">
      <c r="A76" s="6">
        <v>25</v>
      </c>
      <c r="B76">
        <f>+((2*((A76-$B$3)^$B$9)*(($B$5-$B$3)^$B$9))-((A76-$B$3)^(2*$B$9)))/(($B$5-$B$3)^(2*$B$9))</f>
        <v>1</v>
      </c>
      <c r="C76">
        <f t="shared" si="0"/>
        <v>0.67295726226230534</v>
      </c>
    </row>
    <row r="77" spans="1:3" x14ac:dyDescent="0.25">
      <c r="A77" s="6">
        <v>25.5</v>
      </c>
      <c r="B77">
        <f>+((2*((A77-$B$3)^$B$9)*(($B$5-$B$3)^$B$9))-((A77-$B$3)^(2*$B$9)))/(($B$5-$B$3)^(2*$B$9))</f>
        <v>0.9982662956925763</v>
      </c>
      <c r="C77">
        <f t="shared" si="0"/>
        <v>0.71937649834998629</v>
      </c>
    </row>
    <row r="78" spans="1:3" x14ac:dyDescent="0.25">
      <c r="A78" s="6">
        <v>26</v>
      </c>
      <c r="B78">
        <f>+((2*((A78-$B$3)^$B$9)*(($B$5-$B$3)^$B$9))-((A78-$B$3)^(2*$B$9)))/(($B$5-$B$3)^(2*$B$9))</f>
        <v>0.99291876387679245</v>
      </c>
      <c r="C78">
        <f t="shared" si="0"/>
        <v>0.76514188997512045</v>
      </c>
    </row>
    <row r="79" spans="1:3" x14ac:dyDescent="0.25">
      <c r="A79" s="6">
        <v>26.5</v>
      </c>
      <c r="B79">
        <f>+((2*((A79-$B$3)^$B$9)*(($B$5-$B$3)^$B$9))-((A79-$B$3)^(2*$B$9)))/(($B$5-$B$3)^(2*$B$9))</f>
        <v>0.98373407434415172</v>
      </c>
      <c r="C79">
        <f t="shared" si="0"/>
        <v>0.80956214679609617</v>
      </c>
    </row>
    <row r="80" spans="1:3" x14ac:dyDescent="0.25">
      <c r="A80" s="6">
        <v>27</v>
      </c>
      <c r="B80">
        <f>+((2*((A80-$B$3)^$B$9)*(($B$5-$B$3)^$B$9))-((A80-$B$3)^(2*$B$9)))/(($B$5-$B$3)^(2*$B$9))</f>
        <v>0.97048395305582569</v>
      </c>
      <c r="C80">
        <f t="shared" si="0"/>
        <v>0.85184041469961114</v>
      </c>
    </row>
    <row r="81" spans="1:3" x14ac:dyDescent="0.25">
      <c r="A81" s="6">
        <v>27.5</v>
      </c>
      <c r="B81">
        <f>+((2*((A81-$B$3)^$B$9)*(($B$5-$B$3)^$B$9))-((A81-$B$3)^(2*$B$9)))/(($B$5-$B$3)^(2*$B$9))</f>
        <v>0.95293517223053237</v>
      </c>
      <c r="C81">
        <f t="shared" si="0"/>
        <v>0.89106446428985076</v>
      </c>
    </row>
    <row r="82" spans="1:3" x14ac:dyDescent="0.25">
      <c r="A82" s="6">
        <v>28</v>
      </c>
      <c r="B82">
        <f>+((2*((A82-$B$3)^$B$9)*(($B$5-$B$3)^$B$9))-((A82-$B$3)^(2*$B$9)))/(($B$5-$B$3)^(2*$B$9))</f>
        <v>0.93084954054587699</v>
      </c>
      <c r="C82">
        <f t="shared" si="0"/>
        <v>0.92619626928828336</v>
      </c>
    </row>
    <row r="83" spans="1:3" x14ac:dyDescent="0.25">
      <c r="A83" s="6">
        <v>28.5</v>
      </c>
      <c r="B83">
        <f>+((2*((A83-$B$3)^$B$9)*(($B$5-$B$3)^$B$9))-((A83-$B$3)^(2*$B$9)))/(($B$5-$B$3)^(2*$B$9))</f>
        <v>0.90398389345185814</v>
      </c>
      <c r="C83">
        <f t="shared" si="0"/>
        <v>0.95606095188030971</v>
      </c>
    </row>
    <row r="84" spans="1:3" x14ac:dyDescent="0.25">
      <c r="A84" s="6">
        <v>29</v>
      </c>
      <c r="B84">
        <f>+((2*((A84-$B$3)^$B$9)*(($B$5-$B$3)^$B$9))-((A84-$B$3)^(2*$B$9)))/(($B$5-$B$3)^(2*$B$9))</f>
        <v>0.87209008359511664</v>
      </c>
      <c r="C84">
        <f t="shared" si="0"/>
        <v>0.97933507173049894</v>
      </c>
    </row>
    <row r="85" spans="1:3" x14ac:dyDescent="0.25">
      <c r="A85" s="6">
        <v>29.5</v>
      </c>
      <c r="B85">
        <f>+((2*((A85-$B$3)^$B$9)*(($B$5-$B$3)^$B$9))-((A85-$B$3)^(2*$B$9)))/(($B$5-$B$3)^(2*$B$9))</f>
        <v>0.83491497135242754</v>
      </c>
      <c r="C85">
        <f t="shared" si="0"/>
        <v>0.99453423507620553</v>
      </c>
    </row>
    <row r="86" spans="1:3" x14ac:dyDescent="0.25">
      <c r="A86" s="6">
        <v>30</v>
      </c>
      <c r="B86">
        <f>+((2*((A86-$B$3)^$B$9)*(($B$5-$B$3)^$B$9))-((A86-$B$3)^(2*$B$9)))/(($B$5-$B$3)^(2*$B$9))</f>
        <v>0.79220041547184472</v>
      </c>
      <c r="C86">
        <f t="shared" si="0"/>
        <v>1</v>
      </c>
    </row>
    <row r="87" spans="1:3" x14ac:dyDescent="0.25">
      <c r="A87" s="6">
        <v>30.5</v>
      </c>
      <c r="B87">
        <f>+((2*((A87-$B$3)^$B$9)*(($B$5-$B$3)^$B$9))-((A87-$B$3)^(2*$B$9)))/(($B$5-$B$3)^(2*$B$9))</f>
        <v>0.74368326381988692</v>
      </c>
      <c r="C87">
        <f t="shared" si="0"/>
        <v>0.99388605367444482</v>
      </c>
    </row>
    <row r="88" spans="1:3" x14ac:dyDescent="0.25">
      <c r="A88" s="6">
        <v>31</v>
      </c>
      <c r="B88">
        <f>+((2*((A88-$B$3)^$B$9)*(($B$5-$B$3)^$B$9))-((A88-$B$3)^(2*$B$9)))/(($B$5-$B$3)^(2*$B$9))</f>
        <v>0.68909534423306762</v>
      </c>
      <c r="C88">
        <f t="shared" si="0"/>
        <v>0.97414363706829099</v>
      </c>
    </row>
    <row r="89" spans="1:3" x14ac:dyDescent="0.25">
      <c r="A89" s="6">
        <v>31.5</v>
      </c>
      <c r="B89">
        <f>+((2*((A89-$B$3)^$B$9)*(($B$5-$B$3)^$B$9))-((A89-$B$3)^(2*$B$9)))/(($B$5-$B$3)^(2*$B$9))</f>
        <v>0.62816345547210239</v>
      </c>
      <c r="C89">
        <f t="shared" si="0"/>
        <v>0.93850619230105292</v>
      </c>
    </row>
    <row r="90" spans="1:3" x14ac:dyDescent="0.25">
      <c r="A90" s="6">
        <v>32</v>
      </c>
      <c r="B90">
        <f>+((2*((A90-$B$3)^$B$9)*(($B$5-$B$3)^$B$9))-((A90-$B$3)^(2*$B$9)))/(($B$5-$B$3)^(2*$B$9))</f>
        <v>0.56060935827704994</v>
      </c>
      <c r="C90">
        <f t="shared" si="0"/>
        <v>0.88447320753311554</v>
      </c>
    </row>
    <row r="91" spans="1:3" x14ac:dyDescent="0.25">
      <c r="A91" s="6">
        <v>32.5</v>
      </c>
      <c r="B91">
        <f>+((2*((A91-$B$3)^$B$9)*(($B$5-$B$3)^$B$9))-((A91-$B$3)^(2*$B$9)))/(($B$5-$B$3)^(2*$B$9))</f>
        <v>0.48614976652167752</v>
      </c>
      <c r="C91">
        <f t="shared" ref="C91:C126" si="1">+((2*((A91-$C$3)^$C$9)*(($C$5-$C$3)^$C$9))-((A91-$C$3)^(2*$C$9)))/(($C$5-$C$3)^(2*$C$9))</f>
        <v>0.8092932339809793</v>
      </c>
    </row>
    <row r="92" spans="1:3" x14ac:dyDescent="0.25">
      <c r="A92" s="6">
        <v>33</v>
      </c>
      <c r="B92">
        <f>+((2*((A92-$B$3)^$B$9)*(($B$5-$B$3)^$B$9))-((A92-$B$3)^(2*$B$9)))/(($B$5-$B$3)^(2*$B$9))</f>
        <v>0.40449633846533117</v>
      </c>
      <c r="C92">
        <f t="shared" si="1"/>
        <v>0.70994604935189753</v>
      </c>
    </row>
    <row r="93" spans="1:3" x14ac:dyDescent="0.25">
      <c r="A93" s="6">
        <v>33.5</v>
      </c>
      <c r="B93">
        <f>+((2*((A93-$B$3)^$B$9)*(($B$5-$B$3)^$B$9))-((A93-$B$3)^(2*$B$9)))/(($B$5-$B$3)^(2*$B$9))</f>
        <v>0.31535566810056209</v>
      </c>
      <c r="C93">
        <f t="shared" si="1"/>
        <v>0.58312394169892046</v>
      </c>
    </row>
    <row r="94" spans="1:3" x14ac:dyDescent="0.25">
      <c r="A94" s="6">
        <v>34</v>
      </c>
      <c r="B94">
        <f>+((2*((A94-$B$3)^$B$9)*(($B$5-$B$3)^$B$9))-((A94-$B$3)^(2*$B$9)))/(($B$5-$B$3)^(2*$B$9))</f>
        <v>0.21842927659483352</v>
      </c>
      <c r="C94">
        <f t="shared" si="1"/>
        <v>0.4252120874063266</v>
      </c>
    </row>
    <row r="95" spans="1:3" x14ac:dyDescent="0.25">
      <c r="A95" s="6">
        <v>34.5</v>
      </c>
      <c r="B95">
        <f>+((2*((A95-$B$3)^$B$9)*(($B$5-$B$3)^$B$9))-((A95-$B$3)^(2*$B$9)))/(($B$5-$B$3)^(2*$B$9))</f>
        <v>0.1134136038245888</v>
      </c>
      <c r="C95">
        <f t="shared" si="1"/>
        <v>0.23226799672618789</v>
      </c>
    </row>
    <row r="96" spans="1:3" x14ac:dyDescent="0.25">
      <c r="A96" s="6">
        <v>35</v>
      </c>
      <c r="B96">
        <f>+((2*((A96-$B$3)^$B$9)*(($B$5-$B$3)^$B$9))-((A96-$B$3)^(2*$B$9)))/(($B$5-$B$3)^(2*$B$9))</f>
        <v>-8.0991206168918845E-16</v>
      </c>
      <c r="C96">
        <f t="shared" si="1"/>
        <v>0</v>
      </c>
    </row>
    <row r="97" spans="1:3" x14ac:dyDescent="0.25">
      <c r="A97" s="6">
        <v>35.5</v>
      </c>
      <c r="B97">
        <f>+((2*((A97-$B$3)^$B$9)*(($B$5-$B$3)^$B$9))-((A97-$B$3)^(2*$B$9)))/(($B$5-$B$3)^(2*$B$9))</f>
        <v>-0.12212528262125606</v>
      </c>
      <c r="C97">
        <f t="shared" si="1"/>
        <v>-0.2762552525861357</v>
      </c>
    </row>
    <row r="98" spans="1:3" x14ac:dyDescent="0.25">
      <c r="A98" s="6">
        <v>36</v>
      </c>
      <c r="B98">
        <f>+((2*((A98-$B$3)^$B$9)*(($B$5-$B$3)^$B$9))-((A98-$B$3)^(2*$B$9)))/(($B$5-$B$3)^(2*$B$9))</f>
        <v>-0.2532810979328276</v>
      </c>
      <c r="C98">
        <f t="shared" si="1"/>
        <v>-0.601556305147111</v>
      </c>
    </row>
    <row r="99" spans="1:3" x14ac:dyDescent="0.25">
      <c r="A99" s="6">
        <v>36.5</v>
      </c>
      <c r="B99">
        <f>+((2*((A99-$B$3)^$B$9)*(($B$5-$B$3)^$B$9))-((A99-$B$3)^(2*$B$9)))/(($B$5-$B$3)^(2*$B$9))</f>
        <v>-0.39379141409274043</v>
      </c>
      <c r="C99">
        <f t="shared" si="1"/>
        <v>-0.98138145186124182</v>
      </c>
    </row>
    <row r="100" spans="1:3" x14ac:dyDescent="0.25">
      <c r="A100" s="6">
        <v>37</v>
      </c>
      <c r="B100">
        <f>+((2*((A100-$B$3)^$B$9)*(($B$5-$B$3)^$B$9))-((A100-$B$3)^(2*$B$9)))/(($B$5-$B$3)^(2*$B$9))</f>
        <v>-0.54398532155227031</v>
      </c>
      <c r="C100">
        <f t="shared" si="1"/>
        <v>-1.4216543623447748</v>
      </c>
    </row>
    <row r="101" spans="1:3" x14ac:dyDescent="0.25">
      <c r="A101" s="6">
        <v>37.5</v>
      </c>
      <c r="B101">
        <f>+((2*((A101-$B$3)^$B$9)*(($B$5-$B$3)^$B$9))-((A101-$B$3)^(2*$B$9)))/(($B$5-$B$3)^(2*$B$9))</f>
        <v>-0.70419704100219638</v>
      </c>
      <c r="C101">
        <f t="shared" si="1"/>
        <v>-1.9287708049116561</v>
      </c>
    </row>
    <row r="102" spans="1:3" x14ac:dyDescent="0.25">
      <c r="A102" s="6">
        <v>38</v>
      </c>
      <c r="B102">
        <f>+((2*((A102-$B$3)^$B$9)*(($B$5-$B$3)^$B$9))-((A102-$B$3)^(2*$B$9)))/(($B$5-$B$3)^(2*$B$9))</f>
        <v>-0.87476593123791435</v>
      </c>
      <c r="C102">
        <f t="shared" si="1"/>
        <v>-2.5096264962675057</v>
      </c>
    </row>
    <row r="103" spans="1:3" x14ac:dyDescent="0.25">
      <c r="A103" s="6">
        <v>38.5</v>
      </c>
      <c r="B103">
        <f>+((2*((A103-$B$3)^$B$9)*(($B$5-$B$3)^$B$9))-((A103-$B$3)^(2*$B$9)))/(($B$5-$B$3)^(2*$B$9))</f>
        <v>-1.0560364969450096</v>
      </c>
      <c r="C103">
        <f t="shared" si="1"/>
        <v>-3.1716461064613344</v>
      </c>
    </row>
    <row r="104" spans="1:3" x14ac:dyDescent="0.25">
      <c r="A104" s="6">
        <v>39</v>
      </c>
      <c r="B104">
        <f>+((2*((A104-$B$3)^$B$9)*(($B$5-$B$3)^$B$9))-((A104-$B$3)^(2*$B$9)))/(($B$5-$B$3)^(2*$B$9))</f>
        <v>-1.2483583964066098</v>
      </c>
      <c r="C104">
        <f t="shared" si="1"/>
        <v>-3.9228134481905039</v>
      </c>
    </row>
    <row r="105" spans="1:3" x14ac:dyDescent="0.25">
      <c r="A105" s="6">
        <v>39.5</v>
      </c>
      <c r="B105">
        <f>+((2*((A105-$B$3)^$B$9)*(($B$5-$B$3)^$B$9))-((A105-$B$3)^(2*$B$9)))/(($B$5-$B$3)^(2*$B$9))</f>
        <v>-1.4520864491342198</v>
      </c>
      <c r="C105">
        <f t="shared" si="1"/>
        <v>-4.7717028798261616</v>
      </c>
    </row>
    <row r="106" spans="1:3" x14ac:dyDescent="0.25">
      <c r="A106" s="6">
        <v>40</v>
      </c>
      <c r="B106">
        <f>+((2*((A106-$B$3)^$B$9)*(($B$5-$B$3)^$B$9))-((A106-$B$3)^(2*$B$9)))/(($B$5-$B$3)^(2*$B$9))</f>
        <v>-1.6675806434230858</v>
      </c>
      <c r="C106">
        <f t="shared" si="1"/>
        <v>-5.7275119517949982</v>
      </c>
    </row>
    <row r="107" spans="1:3" x14ac:dyDescent="0.25">
      <c r="A107" s="6">
        <v>40.5</v>
      </c>
      <c r="B107">
        <f>+((2*((A107-$B$3)^$B$9)*(($B$5-$B$3)^$B$9))-((A107-$B$3)^(2*$B$9)))/(($B$5-$B$3)^(2*$B$9))</f>
        <v>-1.895206143833851</v>
      </c>
      <c r="C107">
        <f t="shared" si="1"/>
        <v>-6.8000953262214523</v>
      </c>
    </row>
    <row r="108" spans="1:3" x14ac:dyDescent="0.25">
      <c r="A108" s="6">
        <v>41</v>
      </c>
      <c r="B108">
        <f>+((2*((A108-$B$3)^$B$9)*(($B$5-$B$3)^$B$9))-((A108-$B$3)^(2*$B$9)))/(($B$5-$B$3)^(2*$B$9))</f>
        <v>-2.1353332986015618</v>
      </c>
      <c r="C108">
        <f t="shared" si="1"/>
        <v>-8.0000000000000036</v>
      </c>
    </row>
    <row r="109" spans="1:3" x14ac:dyDescent="0.25">
      <c r="A109" s="6">
        <v>41.5</v>
      </c>
      <c r="B109">
        <f>+((2*((A109-$B$3)^$B$9)*(($B$5-$B$3)^$B$9))-((A109-$B$3)^(2*$B$9)))/(($B$5-$B$3)^(2*$B$9))</f>
        <v>-2.3883376469734996</v>
      </c>
      <c r="C109">
        <f t="shared" si="1"/>
        <v>-9.338501861732869</v>
      </c>
    </row>
    <row r="110" spans="1:3" x14ac:dyDescent="0.25">
      <c r="A110" s="6">
        <v>42</v>
      </c>
      <c r="B110">
        <f>+((2*((A110-$B$3)^$B$9)*(($B$5-$B$3)^$B$9))-((A110-$B$3)^(2*$B$9)))/(($B$5-$B$3)^(2*$B$9))</f>
        <v>-2.6545999264772022</v>
      </c>
      <c r="C110">
        <f t="shared" si="1"/>
        <v>-10.827643613230476</v>
      </c>
    </row>
    <row r="111" spans="1:3" x14ac:dyDescent="0.25">
      <c r="A111" s="6">
        <v>42.5</v>
      </c>
      <c r="B111">
        <f>+((2*((A111-$B$3)^$B$9)*(($B$5-$B$3)^$B$9))-((A111-$B$3)^(2*$B$9)))/(($B$5-$B$3)^(2*$B$9))</f>
        <v>-2.9345060801195948</v>
      </c>
      <c r="C111">
        <f t="shared" si="1"/>
        <v>-12.480274086535045</v>
      </c>
    </row>
    <row r="112" spans="1:3" x14ac:dyDescent="0.25">
      <c r="A112" s="6">
        <v>43</v>
      </c>
      <c r="B112">
        <f>+((2*((A112-$B$3)^$B$9)*(($B$5-$B$3)^$B$9))-((A112-$B$3)^(2*$B$9)))/(($B$5-$B$3)^(2*$B$9))</f>
        <v>-3.2284472635189947</v>
      </c>
      <c r="C112">
        <f t="shared" si="1"/>
        <v>-14.310088987686203</v>
      </c>
    </row>
    <row r="113" spans="1:3" x14ac:dyDescent="0.25">
      <c r="A113" s="6">
        <v>43.5</v>
      </c>
      <c r="B113">
        <f>+((2*((A113-$B$3)^$B$9)*(($B$5-$B$3)^$B$9))-((A113-$B$3)^(2*$B$9)))/(($B$5-$B$3)^(2*$B$9))</f>
        <v>-3.5368198519707419</v>
      </c>
      <c r="C113">
        <f t="shared" si="1"/>
        <v>-16.331673098708922</v>
      </c>
    </row>
    <row r="114" spans="1:3" x14ac:dyDescent="0.25">
      <c r="A114" s="6">
        <v>44</v>
      </c>
      <c r="B114">
        <f>+((2*((A114-$B$3)^$B$9)*(($B$5-$B$3)^$B$9))-((A114-$B$3)^(2*$B$9)))/(($B$5-$B$3)^(2*$B$9))</f>
        <v>-3.8600254474478262</v>
      </c>
      <c r="C114">
        <f t="shared" si="1"/>
        <v>-18.560543969558601</v>
      </c>
    </row>
    <row r="115" spans="1:3" x14ac:dyDescent="0.25">
      <c r="A115" s="6">
        <v>44.5</v>
      </c>
      <c r="B115">
        <f>+((2*((A115-$B$3)^$B$9)*(($B$5-$B$3)^$B$9))-((A115-$B$3)^(2*$B$9)))/(($B$5-$B$3)^(2*$B$9))</f>
        <v>-4.1984708855377573</v>
      </c>
      <c r="C115">
        <f t="shared" si="1"/>
        <v>-21.013197132017321</v>
      </c>
    </row>
    <row r="116" spans="1:3" x14ac:dyDescent="0.25">
      <c r="A116" s="6">
        <v>45</v>
      </c>
      <c r="B116">
        <f>+((2*((A116-$B$3)^$B$9)*(($B$5-$B$3)^$B$9))-((A116-$B$3)^(2*$B$9)))/(($B$5-$B$3)^(2*$B$9))</f>
        <v>-4.5525682423165161</v>
      </c>
      <c r="C116">
        <f t="shared" si="1"/>
        <v>-23.70715286778692</v>
      </c>
    </row>
    <row r="117" spans="1:3" x14ac:dyDescent="0.25">
      <c r="A117" s="6">
        <v>45.5</v>
      </c>
      <c r="B117">
        <f>+((2*((A117-$B$3)^$B$9)*(($B$5-$B$3)^$B$9))-((A117-$B$3)^(2*$B$9)))/(($B$5-$B$3)^(2*$B$9))</f>
        <v>-4.9227348411611285</v>
      </c>
      <c r="C117">
        <f t="shared" si="1"/>
        <v>-26.6610045632818</v>
      </c>
    </row>
    <row r="118" spans="1:3" x14ac:dyDescent="0.25">
      <c r="A118" s="6">
        <v>46</v>
      </c>
      <c r="B118">
        <f>+((2*((A118-$B$3)^$B$9)*(($B$5-$B$3)^$B$9))-((A118-$B$3)^(2*$B$9)))/(($B$5-$B$3)^(2*$B$9))</f>
        <v>-5.3093932595014035</v>
      </c>
      <c r="C118">
        <f t="shared" si="1"/>
        <v>-29.894468683872947</v>
      </c>
    </row>
    <row r="119" spans="1:3" x14ac:dyDescent="0.25">
      <c r="A119" s="6">
        <v>46.5</v>
      </c>
      <c r="B119">
        <f>+((2*((A119-$B$3)^$B$9)*(($B$5-$B$3)^$B$9))-((A119-$B$3)^(2*$B$9)))/(($B$5-$B$3)^(2*$B$9))</f>
        <v>-5.7129713355124041</v>
      </c>
      <c r="C119">
        <f t="shared" si="1"/>
        <v>-33.428436400587394</v>
      </c>
    </row>
    <row r="120" spans="1:3" x14ac:dyDescent="0.25">
      <c r="A120" s="6">
        <v>47</v>
      </c>
      <c r="B120">
        <f>+((2*((A120-$B$3)^$B$9)*(($B$5-$B$3)^$B$9))-((A120-$B$3)^(2*$B$9)))/(($B$5-$B$3)^(2*$B$9))</f>
        <v>-6.1339021747483411</v>
      </c>
      <c r="C120">
        <f t="shared" si="1"/>
        <v>-37.285026902518922</v>
      </c>
    </row>
    <row r="121" spans="1:3" x14ac:dyDescent="0.25">
      <c r="A121" s="6">
        <v>47.5</v>
      </c>
      <c r="B121">
        <f>+((2*((A121-$B$3)^$B$9)*(($B$5-$B$3)^$B$9))-((A121-$B$3)^(2*$B$9)))/(($B$5-$B$3)^(2*$B$9))</f>
        <v>-6.5726241567189199</v>
      </c>
      <c r="C121">
        <f t="shared" si="1"/>
        <v>-41.487642428448403</v>
      </c>
    </row>
    <row r="122" spans="1:3" x14ac:dyDescent="0.25">
      <c r="A122" s="6">
        <v>48</v>
      </c>
      <c r="B122">
        <f>+((2*((A122-$B$3)^$B$9)*(($B$5-$B$3)^$B$9))-((A122-$B$3)^(2*$B$9)))/(($B$5-$B$3)^(2*$B$9))</f>
        <v>-7.0295809414093684</v>
      </c>
      <c r="C122">
        <f t="shared" si="1"/>
        <v>-46.061025051428608</v>
      </c>
    </row>
    <row r="123" spans="1:3" x14ac:dyDescent="0.25">
      <c r="A123" s="6">
        <v>48.5</v>
      </c>
      <c r="B123">
        <f>+((2*((A123-$B$3)^$B$9)*(($B$5-$B$3)^$B$9))-((A123-$B$3)^(2*$B$9)))/(($B$5-$B$3)^(2*$B$9))</f>
        <v>-7.5052214757447731</v>
      </c>
      <c r="C123">
        <f t="shared" si="1"/>
        <v>-51.031315250324475</v>
      </c>
    </row>
    <row r="124" spans="1:3" x14ac:dyDescent="0.25">
      <c r="A124" s="6">
        <v>49</v>
      </c>
      <c r="B124">
        <f>+((2*((A124-$B$3)^$B$9)*(($B$5-$B$3)^$B$9))-((A124-$B$3)^(2*$B$9)))/(($B$5-$B$3)^(2*$B$9))</f>
        <v>-8.0000000000000231</v>
      </c>
      <c r="C124">
        <f t="shared" si="1"/>
        <v>-56.426112302553108</v>
      </c>
    </row>
    <row r="125" spans="1:3" x14ac:dyDescent="0.25">
      <c r="A125" s="6">
        <v>49.5</v>
      </c>
      <c r="B125">
        <f>+((2*((A125-$B$3)^$B$9)*(($B$5-$B$3)^$B$9))-((A125-$B$3)^(2*$B$9)))/(($B$5-$B$3)^(2*$B$9))</f>
        <v>-8.5143760541557096</v>
      </c>
      <c r="C125">
        <f t="shared" si="1"/>
        <v>-62.27453653250538</v>
      </c>
    </row>
    <row r="126" spans="1:3" x14ac:dyDescent="0.25">
      <c r="A126" s="6">
        <v>50</v>
      </c>
      <c r="B126">
        <f>+((2*((A126-$B$3)^$B$9)*(($B$5-$B$3)^$B$9))-((A126-$B$3)^(2*$B$9)))/(($B$5-$B$3)^(2*$B$9))</f>
        <v>-9.0488144842016265</v>
      </c>
      <c r="C126">
        <f t="shared" si="1"/>
        <v>-68.607293450379274</v>
      </c>
    </row>
    <row r="127" spans="1:3" x14ac:dyDescent="0.25">
      <c r="A127" s="6"/>
      <c r="B127"/>
    </row>
    <row r="128" spans="1:3" x14ac:dyDescent="0.25">
      <c r="A128" s="6"/>
      <c r="B128"/>
    </row>
    <row r="129" spans="1:2" x14ac:dyDescent="0.25">
      <c r="A129" s="6"/>
      <c r="B129"/>
    </row>
    <row r="130" spans="1:2" x14ac:dyDescent="0.25">
      <c r="A130" s="6"/>
      <c r="B130"/>
    </row>
    <row r="131" spans="1:2" x14ac:dyDescent="0.25">
      <c r="A131" s="6"/>
      <c r="B131"/>
    </row>
    <row r="132" spans="1:2" x14ac:dyDescent="0.25">
      <c r="A132" s="6"/>
      <c r="B132"/>
    </row>
    <row r="133" spans="1:2" x14ac:dyDescent="0.25">
      <c r="A133" s="6"/>
      <c r="B133"/>
    </row>
    <row r="134" spans="1:2" x14ac:dyDescent="0.25">
      <c r="A134" s="6"/>
      <c r="B134"/>
    </row>
    <row r="135" spans="1:2" x14ac:dyDescent="0.25">
      <c r="A135" s="6"/>
      <c r="B135"/>
    </row>
    <row r="136" spans="1:2" x14ac:dyDescent="0.25">
      <c r="A136" s="6"/>
      <c r="B136"/>
    </row>
    <row r="137" spans="1:2" x14ac:dyDescent="0.25">
      <c r="A137" s="6"/>
      <c r="B137"/>
    </row>
    <row r="138" spans="1:2" x14ac:dyDescent="0.25">
      <c r="A138" s="6"/>
      <c r="B138"/>
    </row>
    <row r="139" spans="1:2" x14ac:dyDescent="0.25">
      <c r="A139" s="6"/>
      <c r="B139"/>
    </row>
    <row r="140" spans="1:2" x14ac:dyDescent="0.25">
      <c r="A140" s="6"/>
      <c r="B140"/>
    </row>
    <row r="141" spans="1:2" x14ac:dyDescent="0.25">
      <c r="A141" s="6"/>
      <c r="B141"/>
    </row>
    <row r="142" spans="1:2" x14ac:dyDescent="0.25">
      <c r="A142" s="6"/>
      <c r="B142"/>
    </row>
    <row r="143" spans="1:2" x14ac:dyDescent="0.25">
      <c r="A143" s="6"/>
      <c r="B143"/>
    </row>
    <row r="144" spans="1:2" x14ac:dyDescent="0.25">
      <c r="A144" s="6"/>
      <c r="B144"/>
    </row>
    <row r="145" spans="1:2" x14ac:dyDescent="0.25">
      <c r="A145" s="6"/>
      <c r="B145"/>
    </row>
    <row r="146" spans="1:2" x14ac:dyDescent="0.25">
      <c r="A146" s="6"/>
      <c r="B146"/>
    </row>
    <row r="147" spans="1:2" x14ac:dyDescent="0.25">
      <c r="A147" s="6"/>
      <c r="B147"/>
    </row>
    <row r="148" spans="1:2" x14ac:dyDescent="0.25">
      <c r="A148" s="6"/>
      <c r="B148"/>
    </row>
    <row r="149" spans="1:2" x14ac:dyDescent="0.25">
      <c r="A149" s="6"/>
      <c r="B149"/>
    </row>
    <row r="150" spans="1:2" x14ac:dyDescent="0.25">
      <c r="A150" s="6"/>
      <c r="B150"/>
    </row>
    <row r="151" spans="1:2" x14ac:dyDescent="0.25">
      <c r="A151" s="6"/>
      <c r="B151"/>
    </row>
    <row r="152" spans="1:2" x14ac:dyDescent="0.25">
      <c r="A152" s="6"/>
      <c r="B152"/>
    </row>
    <row r="153" spans="1:2" x14ac:dyDescent="0.25">
      <c r="A153" s="6"/>
      <c r="B153"/>
    </row>
    <row r="154" spans="1:2" x14ac:dyDescent="0.25">
      <c r="A154" s="6"/>
      <c r="B154"/>
    </row>
    <row r="155" spans="1:2" x14ac:dyDescent="0.25">
      <c r="A155" s="6"/>
      <c r="B155"/>
    </row>
    <row r="156" spans="1:2" x14ac:dyDescent="0.25">
      <c r="A156" s="6"/>
      <c r="B156"/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JRC 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garciin</dc:creator>
  <cp:lastModifiedBy>Inaki Garcia-De-Cortazar-Atauri</cp:lastModifiedBy>
  <dcterms:created xsi:type="dcterms:W3CDTF">2010-04-20T12:45:48Z</dcterms:created>
  <dcterms:modified xsi:type="dcterms:W3CDTF">2018-07-05T22:08:33Z</dcterms:modified>
</cp:coreProperties>
</file>