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6BF02394-3264-4303-9399-2DEAB2505FEA}" xr6:coauthVersionLast="47" xr6:coauthVersionMax="47" xr10:uidLastSave="{00000000-0000-0000-0000-000000000000}"/>
  <bookViews>
    <workbookView xWindow="-96" yWindow="-96" windowWidth="23232" windowHeight="12552" xr2:uid="{D88D8573-6929-4695-949F-30DC8EF78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5" i="1" l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B24" i="1"/>
  <c r="J23" i="1"/>
  <c r="I23" i="1"/>
  <c r="B23" i="1"/>
  <c r="J22" i="1"/>
  <c r="I22" i="1"/>
  <c r="B22" i="1"/>
  <c r="J21" i="1"/>
  <c r="I21" i="1"/>
  <c r="B21" i="1"/>
  <c r="J20" i="1"/>
  <c r="I20" i="1"/>
  <c r="B20" i="1"/>
  <c r="J19" i="1"/>
  <c r="I19" i="1"/>
  <c r="B19" i="1"/>
  <c r="J18" i="1"/>
  <c r="I18" i="1"/>
  <c r="B18" i="1"/>
  <c r="J17" i="1"/>
  <c r="I17" i="1"/>
  <c r="B17" i="1"/>
  <c r="J16" i="1"/>
  <c r="I16" i="1"/>
  <c r="B16" i="1"/>
  <c r="J15" i="1"/>
  <c r="I15" i="1"/>
  <c r="B15" i="1"/>
  <c r="J14" i="1"/>
  <c r="I14" i="1"/>
  <c r="B14" i="1"/>
  <c r="J13" i="1"/>
  <c r="I13" i="1"/>
  <c r="B13" i="1"/>
  <c r="J12" i="1"/>
  <c r="I12" i="1"/>
  <c r="B12" i="1"/>
  <c r="J11" i="1"/>
  <c r="I11" i="1"/>
  <c r="B11" i="1"/>
  <c r="J10" i="1"/>
  <c r="I10" i="1"/>
  <c r="B10" i="1"/>
  <c r="J9" i="1"/>
  <c r="I9" i="1"/>
  <c r="B9" i="1"/>
  <c r="J8" i="1"/>
  <c r="I8" i="1"/>
  <c r="B8" i="1"/>
  <c r="J7" i="1"/>
  <c r="I7" i="1"/>
  <c r="B7" i="1"/>
  <c r="J6" i="1"/>
  <c r="I6" i="1"/>
  <c r="B6" i="1"/>
  <c r="J5" i="1"/>
  <c r="I5" i="1"/>
  <c r="B5" i="1"/>
  <c r="J4" i="1"/>
  <c r="I4" i="1"/>
  <c r="B4" i="1"/>
  <c r="J3" i="1"/>
  <c r="I3" i="1"/>
  <c r="B3" i="1"/>
  <c r="J2" i="1"/>
  <c r="I2" i="1"/>
  <c r="B2" i="1"/>
</calcChain>
</file>

<file path=xl/sharedStrings.xml><?xml version="1.0" encoding="utf-8"?>
<sst xmlns="http://schemas.openxmlformats.org/spreadsheetml/2006/main" count="650" uniqueCount="88">
  <si>
    <t>lat_prov</t>
  </si>
  <si>
    <t>long_prov</t>
  </si>
  <si>
    <t>elev_prov</t>
  </si>
  <si>
    <t>MAT_prov</t>
  </si>
  <si>
    <t>MSP100_prov</t>
  </si>
  <si>
    <t>spring_event</t>
  </si>
  <si>
    <t>fall_event</t>
  </si>
  <si>
    <t>lat_garden</t>
  </si>
  <si>
    <t>long_garden</t>
  </si>
  <si>
    <t>elev_garden</t>
  </si>
  <si>
    <t>year</t>
  </si>
  <si>
    <t>MAT_garden</t>
  </si>
  <si>
    <t>MSP100_garden</t>
  </si>
  <si>
    <t>prov_continent</t>
  </si>
  <si>
    <t>garden_continent</t>
  </si>
  <si>
    <t>prov_garden_continent</t>
  </si>
  <si>
    <t>species</t>
  </si>
  <si>
    <t>species_type</t>
  </si>
  <si>
    <t>garden_identifier</t>
  </si>
  <si>
    <t>label</t>
  </si>
  <si>
    <t>N.A.</t>
  </si>
  <si>
    <t>Europe</t>
  </si>
  <si>
    <t>same</t>
  </si>
  <si>
    <t>Picea abies</t>
  </si>
  <si>
    <t>gymnosperm</t>
  </si>
  <si>
    <t>ALT EG PSEMEN Chmura 2005</t>
  </si>
  <si>
    <t>prov1</t>
  </si>
  <si>
    <t>Abies alba</t>
  </si>
  <si>
    <t>ALT EX XXXXXX Vitasse et al 2009</t>
  </si>
  <si>
    <t>prov2</t>
  </si>
  <si>
    <t>prov3</t>
  </si>
  <si>
    <t>prov4</t>
  </si>
  <si>
    <t>prov5</t>
  </si>
  <si>
    <t>prov6</t>
  </si>
  <si>
    <t>prov7</t>
  </si>
  <si>
    <t>Ilex aquifolium</t>
  </si>
  <si>
    <t>angiosperm</t>
  </si>
  <si>
    <t>prov8</t>
  </si>
  <si>
    <t>prov9</t>
  </si>
  <si>
    <t>prov10</t>
  </si>
  <si>
    <t>prov11</t>
  </si>
  <si>
    <t>prov12</t>
  </si>
  <si>
    <t>prov13</t>
  </si>
  <si>
    <t>prov14</t>
  </si>
  <si>
    <t>prov15</t>
  </si>
  <si>
    <t>Quercus petraea</t>
  </si>
  <si>
    <t>prov16</t>
  </si>
  <si>
    <t>prov17</t>
  </si>
  <si>
    <t>prov18</t>
  </si>
  <si>
    <t>prov19</t>
  </si>
  <si>
    <t>prov20</t>
  </si>
  <si>
    <t>prov21</t>
  </si>
  <si>
    <t>prov22</t>
  </si>
  <si>
    <t>prov23</t>
  </si>
  <si>
    <t>prov24</t>
  </si>
  <si>
    <t>prov25</t>
  </si>
  <si>
    <t>prov26</t>
  </si>
  <si>
    <t>prov27</t>
  </si>
  <si>
    <t>Faxinus excelsior</t>
  </si>
  <si>
    <t>prov28</t>
  </si>
  <si>
    <t>prov29</t>
  </si>
  <si>
    <t>prov30</t>
  </si>
  <si>
    <t>prov31</t>
  </si>
  <si>
    <t>prov32</t>
  </si>
  <si>
    <t>prov33</t>
  </si>
  <si>
    <t>prov34</t>
  </si>
  <si>
    <t>prov35</t>
  </si>
  <si>
    <t>prov36</t>
  </si>
  <si>
    <t>Acer pseudoplatanus</t>
  </si>
  <si>
    <t>prov37</t>
  </si>
  <si>
    <t>prov38</t>
  </si>
  <si>
    <t>prov39</t>
  </si>
  <si>
    <t>prov40</t>
  </si>
  <si>
    <t>prov41</t>
  </si>
  <si>
    <t>prov42</t>
  </si>
  <si>
    <t>prov43</t>
  </si>
  <si>
    <t>Fagus sylvatica</t>
  </si>
  <si>
    <t>prov44</t>
  </si>
  <si>
    <t>prov45</t>
  </si>
  <si>
    <t>prov46</t>
  </si>
  <si>
    <t>prov47</t>
  </si>
  <si>
    <t>prov48</t>
  </si>
  <si>
    <t>prov49</t>
  </si>
  <si>
    <t>prov50</t>
  </si>
  <si>
    <t>prov51</t>
  </si>
  <si>
    <t>prov_identifier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</si>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</sst>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indexed="8"/>
      <name val="Lucida Sans"/>
      <family val="2"/>
    </font>
    <font>
      <sz val="12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1" fontId="2" fillId="2" borderId="0" xfId="0" applyNumberFormat="1" applyFont="1" applyFill="1" applyAlignment="1">
      <alignment horizontal="right" vertical="top" indent="1" shrinkToFi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ADEA-4F62-4F42-AD11-AEB2450A3E3E}">
  <dimension ref="A1:U75"/>
  <sheetViews>
    <sheetView tabSelected="1" workbookViewId="0">
      <selection activeCell="D1" sqref="D1"/>
    </sheetView>
  </sheetViews>
  <sheetFormatPr defaultRowHeight="14.4" x14ac:dyDescent="0.55000000000000004"/>
  <sheetData>
    <row r="1" spans="1:21" ht="15.6" x14ac:dyDescent="0.6">
      <c r="A1" s="2" t="s">
        <v>85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</row>
    <row r="2" spans="1:21" ht="15.6" x14ac:dyDescent="0.55000000000000004">
      <c r="A2" t="s">
        <v>26</v>
      </c>
      <c r="B2" s="3">
        <f>35/60+49</f>
        <v>49.583333333333336</v>
      </c>
      <c r="C2" s="3">
        <v>18.91666666666665</v>
      </c>
      <c r="D2" s="4">
        <v>700</v>
      </c>
      <c r="E2">
        <v>5.7</v>
      </c>
      <c r="G2" s="5">
        <v>132</v>
      </c>
      <c r="H2" t="s">
        <v>20</v>
      </c>
      <c r="I2">
        <f>52+15/60</f>
        <v>52.25</v>
      </c>
      <c r="J2">
        <f>17+4/60</f>
        <v>17.066666666666666</v>
      </c>
      <c r="K2">
        <v>70</v>
      </c>
      <c r="L2">
        <v>2000</v>
      </c>
      <c r="M2">
        <v>8.6333333333333329</v>
      </c>
      <c r="O2" t="s">
        <v>21</v>
      </c>
      <c r="P2" t="s">
        <v>21</v>
      </c>
      <c r="Q2" t="s">
        <v>22</v>
      </c>
      <c r="R2" t="s">
        <v>23</v>
      </c>
      <c r="S2" t="s">
        <v>24</v>
      </c>
      <c r="T2" t="s">
        <v>86</v>
      </c>
      <c r="U2" t="s">
        <v>25</v>
      </c>
    </row>
    <row r="3" spans="1:21" ht="15.6" x14ac:dyDescent="0.55000000000000004">
      <c r="A3" t="s">
        <v>29</v>
      </c>
      <c r="B3" s="3">
        <f t="shared" ref="B3:B24" si="0">35/60+49</f>
        <v>49.583333333333336</v>
      </c>
      <c r="C3" s="3">
        <v>18.91666666666665</v>
      </c>
      <c r="D3" s="4">
        <v>760</v>
      </c>
      <c r="E3">
        <v>5.7</v>
      </c>
      <c r="G3" s="5">
        <v>123</v>
      </c>
      <c r="H3" t="s">
        <v>20</v>
      </c>
      <c r="I3">
        <f t="shared" ref="I3:I24" si="1">52+15/60</f>
        <v>52.25</v>
      </c>
      <c r="J3">
        <f t="shared" ref="J3:J24" si="2">17+4/60</f>
        <v>17.066666666666666</v>
      </c>
      <c r="K3">
        <v>70</v>
      </c>
      <c r="L3">
        <v>2000</v>
      </c>
      <c r="M3">
        <v>8.6333333333333329</v>
      </c>
      <c r="O3" t="s">
        <v>21</v>
      </c>
      <c r="P3" t="s">
        <v>21</v>
      </c>
      <c r="Q3" t="s">
        <v>22</v>
      </c>
      <c r="R3" t="s">
        <v>23</v>
      </c>
      <c r="S3" t="s">
        <v>24</v>
      </c>
      <c r="T3" t="s">
        <v>86</v>
      </c>
      <c r="U3" t="s">
        <v>25</v>
      </c>
    </row>
    <row r="4" spans="1:21" ht="15.6" x14ac:dyDescent="0.55000000000000004">
      <c r="A4" t="s">
        <v>30</v>
      </c>
      <c r="B4" s="3">
        <f t="shared" si="0"/>
        <v>49.583333333333336</v>
      </c>
      <c r="C4" s="3">
        <v>18.91666666666665</v>
      </c>
      <c r="D4" s="4">
        <v>740</v>
      </c>
      <c r="E4">
        <v>5.7</v>
      </c>
      <c r="G4" s="5">
        <v>136</v>
      </c>
      <c r="H4" t="s">
        <v>20</v>
      </c>
      <c r="I4">
        <f t="shared" si="1"/>
        <v>52.25</v>
      </c>
      <c r="J4">
        <f t="shared" si="2"/>
        <v>17.066666666666666</v>
      </c>
      <c r="K4">
        <v>70</v>
      </c>
      <c r="L4">
        <v>2000</v>
      </c>
      <c r="M4">
        <v>8.6333333333333329</v>
      </c>
      <c r="O4" t="s">
        <v>21</v>
      </c>
      <c r="P4" t="s">
        <v>21</v>
      </c>
      <c r="Q4" t="s">
        <v>22</v>
      </c>
      <c r="R4" t="s">
        <v>23</v>
      </c>
      <c r="S4" t="s">
        <v>24</v>
      </c>
      <c r="T4" t="s">
        <v>86</v>
      </c>
      <c r="U4" t="s">
        <v>25</v>
      </c>
    </row>
    <row r="5" spans="1:21" ht="15.6" x14ac:dyDescent="0.55000000000000004">
      <c r="A5" t="s">
        <v>31</v>
      </c>
      <c r="B5" s="3">
        <f t="shared" si="0"/>
        <v>49.583333333333336</v>
      </c>
      <c r="C5" s="3">
        <v>18.91666666666665</v>
      </c>
      <c r="D5" s="4">
        <v>700</v>
      </c>
      <c r="E5">
        <v>5.7</v>
      </c>
      <c r="G5" s="5">
        <v>126</v>
      </c>
      <c r="H5" t="s">
        <v>20</v>
      </c>
      <c r="I5">
        <f t="shared" si="1"/>
        <v>52.25</v>
      </c>
      <c r="J5">
        <f t="shared" si="2"/>
        <v>17.066666666666666</v>
      </c>
      <c r="K5">
        <v>70</v>
      </c>
      <c r="L5">
        <v>2000</v>
      </c>
      <c r="M5">
        <v>8.6333333333333329</v>
      </c>
      <c r="O5" t="s">
        <v>21</v>
      </c>
      <c r="P5" t="s">
        <v>21</v>
      </c>
      <c r="Q5" t="s">
        <v>22</v>
      </c>
      <c r="R5" t="s">
        <v>23</v>
      </c>
      <c r="S5" t="s">
        <v>24</v>
      </c>
      <c r="T5" t="s">
        <v>86</v>
      </c>
      <c r="U5" t="s">
        <v>25</v>
      </c>
    </row>
    <row r="6" spans="1:21" ht="15.6" x14ac:dyDescent="0.55000000000000004">
      <c r="A6" t="s">
        <v>32</v>
      </c>
      <c r="B6" s="3">
        <f t="shared" si="0"/>
        <v>49.583333333333336</v>
      </c>
      <c r="C6" s="3">
        <v>18.91666666666665</v>
      </c>
      <c r="D6" s="4">
        <v>670</v>
      </c>
      <c r="E6">
        <v>5.7</v>
      </c>
      <c r="G6" s="5">
        <v>133</v>
      </c>
      <c r="H6" t="s">
        <v>20</v>
      </c>
      <c r="I6">
        <f t="shared" si="1"/>
        <v>52.25</v>
      </c>
      <c r="J6">
        <f t="shared" si="2"/>
        <v>17.066666666666666</v>
      </c>
      <c r="K6">
        <v>70</v>
      </c>
      <c r="L6">
        <v>2000</v>
      </c>
      <c r="M6">
        <v>8.6333333333333329</v>
      </c>
      <c r="O6" t="s">
        <v>21</v>
      </c>
      <c r="P6" t="s">
        <v>21</v>
      </c>
      <c r="Q6" t="s">
        <v>22</v>
      </c>
      <c r="R6" t="s">
        <v>23</v>
      </c>
      <c r="S6" t="s">
        <v>24</v>
      </c>
      <c r="T6" t="s">
        <v>86</v>
      </c>
      <c r="U6" t="s">
        <v>25</v>
      </c>
    </row>
    <row r="7" spans="1:21" ht="15.6" x14ac:dyDescent="0.55000000000000004">
      <c r="A7" t="s">
        <v>33</v>
      </c>
      <c r="B7" s="3">
        <f t="shared" si="0"/>
        <v>49.583333333333336</v>
      </c>
      <c r="C7" s="3">
        <v>18.91666666666665</v>
      </c>
      <c r="D7" s="4">
        <v>800</v>
      </c>
      <c r="E7">
        <v>5.7</v>
      </c>
      <c r="G7" s="5">
        <v>134</v>
      </c>
      <c r="H7" t="s">
        <v>20</v>
      </c>
      <c r="I7">
        <f t="shared" si="1"/>
        <v>52.25</v>
      </c>
      <c r="J7">
        <f t="shared" si="2"/>
        <v>17.066666666666666</v>
      </c>
      <c r="K7">
        <v>70</v>
      </c>
      <c r="L7">
        <v>2000</v>
      </c>
      <c r="M7">
        <v>8.6333333333333329</v>
      </c>
      <c r="O7" t="s">
        <v>21</v>
      </c>
      <c r="P7" t="s">
        <v>21</v>
      </c>
      <c r="Q7" t="s">
        <v>22</v>
      </c>
      <c r="R7" t="s">
        <v>23</v>
      </c>
      <c r="S7" t="s">
        <v>24</v>
      </c>
      <c r="T7" t="s">
        <v>86</v>
      </c>
      <c r="U7" t="s">
        <v>25</v>
      </c>
    </row>
    <row r="8" spans="1:21" ht="15.6" x14ac:dyDescent="0.55000000000000004">
      <c r="A8" t="s">
        <v>34</v>
      </c>
      <c r="B8" s="3">
        <f t="shared" si="0"/>
        <v>49.583333333333336</v>
      </c>
      <c r="C8" s="3">
        <v>18.91666666666665</v>
      </c>
      <c r="D8" s="4">
        <v>560</v>
      </c>
      <c r="E8">
        <v>5.7</v>
      </c>
      <c r="G8" s="5">
        <v>134</v>
      </c>
      <c r="H8" t="s">
        <v>20</v>
      </c>
      <c r="I8">
        <f t="shared" si="1"/>
        <v>52.25</v>
      </c>
      <c r="J8">
        <f t="shared" si="2"/>
        <v>17.066666666666666</v>
      </c>
      <c r="K8">
        <v>70</v>
      </c>
      <c r="L8">
        <v>2000</v>
      </c>
      <c r="M8">
        <v>8.6333333333333329</v>
      </c>
      <c r="O8" t="s">
        <v>21</v>
      </c>
      <c r="P8" t="s">
        <v>21</v>
      </c>
      <c r="Q8" t="s">
        <v>22</v>
      </c>
      <c r="R8" t="s">
        <v>23</v>
      </c>
      <c r="S8" t="s">
        <v>24</v>
      </c>
      <c r="T8" t="s">
        <v>86</v>
      </c>
      <c r="U8" t="s">
        <v>25</v>
      </c>
    </row>
    <row r="9" spans="1:21" ht="15.6" x14ac:dyDescent="0.55000000000000004">
      <c r="A9" t="s">
        <v>37</v>
      </c>
      <c r="B9" s="3">
        <f t="shared" si="0"/>
        <v>49.583333333333336</v>
      </c>
      <c r="C9" s="3">
        <v>18.91666666666665</v>
      </c>
      <c r="D9" s="4">
        <v>540</v>
      </c>
      <c r="E9">
        <v>5.7</v>
      </c>
      <c r="G9" s="5">
        <v>131</v>
      </c>
      <c r="H9" t="s">
        <v>20</v>
      </c>
      <c r="I9">
        <f t="shared" si="1"/>
        <v>52.25</v>
      </c>
      <c r="J9">
        <f t="shared" si="2"/>
        <v>17.066666666666666</v>
      </c>
      <c r="K9">
        <v>70</v>
      </c>
      <c r="L9">
        <v>2000</v>
      </c>
      <c r="M9">
        <v>8.6333333333333329</v>
      </c>
      <c r="O9" t="s">
        <v>21</v>
      </c>
      <c r="P9" t="s">
        <v>21</v>
      </c>
      <c r="Q9" t="s">
        <v>22</v>
      </c>
      <c r="R9" t="s">
        <v>23</v>
      </c>
      <c r="S9" t="s">
        <v>24</v>
      </c>
      <c r="T9" t="s">
        <v>86</v>
      </c>
      <c r="U9" t="s">
        <v>25</v>
      </c>
    </row>
    <row r="10" spans="1:21" ht="15.6" x14ac:dyDescent="0.55000000000000004">
      <c r="A10" t="s">
        <v>38</v>
      </c>
      <c r="B10" s="3">
        <f t="shared" si="0"/>
        <v>49.583333333333336</v>
      </c>
      <c r="C10" s="3">
        <v>18.91666666666665</v>
      </c>
      <c r="D10" s="4">
        <v>630</v>
      </c>
      <c r="E10">
        <v>5.7</v>
      </c>
      <c r="G10" s="5">
        <v>136</v>
      </c>
      <c r="H10" t="s">
        <v>20</v>
      </c>
      <c r="I10">
        <f t="shared" si="1"/>
        <v>52.25</v>
      </c>
      <c r="J10">
        <f t="shared" si="2"/>
        <v>17.066666666666666</v>
      </c>
      <c r="K10">
        <v>70</v>
      </c>
      <c r="L10">
        <v>2000</v>
      </c>
      <c r="M10">
        <v>8.6333333333333329</v>
      </c>
      <c r="O10" t="s">
        <v>21</v>
      </c>
      <c r="P10" t="s">
        <v>21</v>
      </c>
      <c r="Q10" t="s">
        <v>22</v>
      </c>
      <c r="R10" t="s">
        <v>23</v>
      </c>
      <c r="S10" t="s">
        <v>24</v>
      </c>
      <c r="T10" t="s">
        <v>86</v>
      </c>
      <c r="U10" t="s">
        <v>25</v>
      </c>
    </row>
    <row r="11" spans="1:21" ht="15.6" x14ac:dyDescent="0.55000000000000004">
      <c r="A11" t="s">
        <v>39</v>
      </c>
      <c r="B11" s="3">
        <f t="shared" si="0"/>
        <v>49.583333333333336</v>
      </c>
      <c r="C11" s="3">
        <v>18.91666666666665</v>
      </c>
      <c r="D11" s="4">
        <v>580</v>
      </c>
      <c r="E11">
        <v>5.7</v>
      </c>
      <c r="G11" s="5">
        <v>136</v>
      </c>
      <c r="H11" t="s">
        <v>20</v>
      </c>
      <c r="I11">
        <f t="shared" si="1"/>
        <v>52.25</v>
      </c>
      <c r="J11">
        <f t="shared" si="2"/>
        <v>17.066666666666666</v>
      </c>
      <c r="K11">
        <v>70</v>
      </c>
      <c r="L11">
        <v>2000</v>
      </c>
      <c r="M11">
        <v>8.6333333333333329</v>
      </c>
      <c r="O11" t="s">
        <v>21</v>
      </c>
      <c r="P11" t="s">
        <v>21</v>
      </c>
      <c r="Q11" t="s">
        <v>22</v>
      </c>
      <c r="R11" t="s">
        <v>23</v>
      </c>
      <c r="S11" t="s">
        <v>24</v>
      </c>
      <c r="T11" t="s">
        <v>86</v>
      </c>
      <c r="U11" t="s">
        <v>25</v>
      </c>
    </row>
    <row r="12" spans="1:21" ht="15.6" x14ac:dyDescent="0.55000000000000004">
      <c r="A12" t="s">
        <v>40</v>
      </c>
      <c r="B12" s="3">
        <f t="shared" si="0"/>
        <v>49.583333333333336</v>
      </c>
      <c r="C12" s="3">
        <v>18.91666666666665</v>
      </c>
      <c r="D12" s="4">
        <v>660</v>
      </c>
      <c r="E12">
        <v>5.7</v>
      </c>
      <c r="G12" s="5">
        <v>131</v>
      </c>
      <c r="H12" t="s">
        <v>20</v>
      </c>
      <c r="I12">
        <f t="shared" si="1"/>
        <v>52.25</v>
      </c>
      <c r="J12">
        <f t="shared" si="2"/>
        <v>17.066666666666666</v>
      </c>
      <c r="K12">
        <v>70</v>
      </c>
      <c r="L12">
        <v>2000</v>
      </c>
      <c r="M12">
        <v>8.6333333333333329</v>
      </c>
      <c r="O12" t="s">
        <v>21</v>
      </c>
      <c r="P12" t="s">
        <v>21</v>
      </c>
      <c r="Q12" t="s">
        <v>22</v>
      </c>
      <c r="R12" t="s">
        <v>23</v>
      </c>
      <c r="S12" t="s">
        <v>24</v>
      </c>
      <c r="T12" t="s">
        <v>86</v>
      </c>
      <c r="U12" t="s">
        <v>25</v>
      </c>
    </row>
    <row r="13" spans="1:21" ht="15.6" x14ac:dyDescent="0.55000000000000004">
      <c r="A13" t="s">
        <v>41</v>
      </c>
      <c r="B13" s="3">
        <f t="shared" si="0"/>
        <v>49.583333333333336</v>
      </c>
      <c r="C13" s="3">
        <v>18.91666666666665</v>
      </c>
      <c r="D13" s="4">
        <v>720</v>
      </c>
      <c r="E13">
        <v>5.7</v>
      </c>
      <c r="G13" s="5">
        <v>133</v>
      </c>
      <c r="H13" t="s">
        <v>20</v>
      </c>
      <c r="I13">
        <f t="shared" si="1"/>
        <v>52.25</v>
      </c>
      <c r="J13">
        <f t="shared" si="2"/>
        <v>17.066666666666666</v>
      </c>
      <c r="K13">
        <v>70</v>
      </c>
      <c r="L13">
        <v>2000</v>
      </c>
      <c r="M13">
        <v>8.6333333333333329</v>
      </c>
      <c r="O13" t="s">
        <v>21</v>
      </c>
      <c r="P13" t="s">
        <v>21</v>
      </c>
      <c r="Q13" t="s">
        <v>22</v>
      </c>
      <c r="R13" t="s">
        <v>23</v>
      </c>
      <c r="S13" t="s">
        <v>24</v>
      </c>
      <c r="T13" t="s">
        <v>86</v>
      </c>
      <c r="U13" t="s">
        <v>25</v>
      </c>
    </row>
    <row r="14" spans="1:21" ht="15.6" x14ac:dyDescent="0.55000000000000004">
      <c r="A14" t="s">
        <v>42</v>
      </c>
      <c r="B14" s="3">
        <f t="shared" si="0"/>
        <v>49.583333333333336</v>
      </c>
      <c r="C14" s="3">
        <v>18.91666666666665</v>
      </c>
      <c r="D14" s="4">
        <v>760</v>
      </c>
      <c r="E14">
        <v>5.7</v>
      </c>
      <c r="G14" s="5">
        <v>129</v>
      </c>
      <c r="H14" t="s">
        <v>20</v>
      </c>
      <c r="I14">
        <f t="shared" si="1"/>
        <v>52.25</v>
      </c>
      <c r="J14">
        <f t="shared" si="2"/>
        <v>17.066666666666666</v>
      </c>
      <c r="K14">
        <v>70</v>
      </c>
      <c r="L14">
        <v>2000</v>
      </c>
      <c r="M14">
        <v>8.6333333333333329</v>
      </c>
      <c r="O14" t="s">
        <v>21</v>
      </c>
      <c r="P14" t="s">
        <v>21</v>
      </c>
      <c r="Q14" t="s">
        <v>22</v>
      </c>
      <c r="R14" t="s">
        <v>23</v>
      </c>
      <c r="S14" t="s">
        <v>24</v>
      </c>
      <c r="T14" t="s">
        <v>86</v>
      </c>
      <c r="U14" t="s">
        <v>25</v>
      </c>
    </row>
    <row r="15" spans="1:21" ht="15.6" x14ac:dyDescent="0.55000000000000004">
      <c r="A15" t="s">
        <v>43</v>
      </c>
      <c r="B15" s="3">
        <f t="shared" si="0"/>
        <v>49.583333333333336</v>
      </c>
      <c r="C15" s="3">
        <v>18.91666666666665</v>
      </c>
      <c r="D15" s="4">
        <v>630</v>
      </c>
      <c r="E15">
        <v>5.7</v>
      </c>
      <c r="G15" s="5">
        <v>131</v>
      </c>
      <c r="H15" t="s">
        <v>20</v>
      </c>
      <c r="I15">
        <f t="shared" si="1"/>
        <v>52.25</v>
      </c>
      <c r="J15">
        <f t="shared" si="2"/>
        <v>17.066666666666666</v>
      </c>
      <c r="K15">
        <v>70</v>
      </c>
      <c r="L15">
        <v>2000</v>
      </c>
      <c r="M15">
        <v>8.6333333333333329</v>
      </c>
      <c r="O15" t="s">
        <v>21</v>
      </c>
      <c r="P15" t="s">
        <v>21</v>
      </c>
      <c r="Q15" t="s">
        <v>22</v>
      </c>
      <c r="R15" t="s">
        <v>23</v>
      </c>
      <c r="S15" t="s">
        <v>24</v>
      </c>
      <c r="T15" t="s">
        <v>86</v>
      </c>
      <c r="U15" t="s">
        <v>25</v>
      </c>
    </row>
    <row r="16" spans="1:21" ht="15.6" x14ac:dyDescent="0.55000000000000004">
      <c r="A16" t="s">
        <v>44</v>
      </c>
      <c r="B16" s="3">
        <f t="shared" si="0"/>
        <v>49.583333333333336</v>
      </c>
      <c r="C16" s="3">
        <v>18.91666666666665</v>
      </c>
      <c r="D16" s="4">
        <v>630</v>
      </c>
      <c r="E16">
        <v>5.7</v>
      </c>
      <c r="G16" s="5">
        <v>130</v>
      </c>
      <c r="H16" t="s">
        <v>20</v>
      </c>
      <c r="I16">
        <f t="shared" si="1"/>
        <v>52.25</v>
      </c>
      <c r="J16">
        <f t="shared" si="2"/>
        <v>17.066666666666666</v>
      </c>
      <c r="K16">
        <v>70</v>
      </c>
      <c r="L16">
        <v>2000</v>
      </c>
      <c r="M16">
        <v>8.6333333333333329</v>
      </c>
      <c r="O16" t="s">
        <v>21</v>
      </c>
      <c r="P16" t="s">
        <v>21</v>
      </c>
      <c r="Q16" t="s">
        <v>22</v>
      </c>
      <c r="R16" t="s">
        <v>23</v>
      </c>
      <c r="S16" t="s">
        <v>24</v>
      </c>
      <c r="T16" t="s">
        <v>86</v>
      </c>
      <c r="U16" t="s">
        <v>25</v>
      </c>
    </row>
    <row r="17" spans="1:21" ht="15.6" x14ac:dyDescent="0.55000000000000004">
      <c r="A17" t="s">
        <v>46</v>
      </c>
      <c r="B17" s="3">
        <f t="shared" si="0"/>
        <v>49.583333333333336</v>
      </c>
      <c r="C17" s="3">
        <v>18.91666666666665</v>
      </c>
      <c r="D17" s="4">
        <v>630</v>
      </c>
      <c r="E17">
        <v>5.7</v>
      </c>
      <c r="G17" s="5">
        <v>128</v>
      </c>
      <c r="H17" t="s">
        <v>20</v>
      </c>
      <c r="I17">
        <f t="shared" si="1"/>
        <v>52.25</v>
      </c>
      <c r="J17">
        <f t="shared" si="2"/>
        <v>17.066666666666666</v>
      </c>
      <c r="K17">
        <v>70</v>
      </c>
      <c r="L17">
        <v>2000</v>
      </c>
      <c r="M17">
        <v>8.6333333333333329</v>
      </c>
      <c r="O17" t="s">
        <v>21</v>
      </c>
      <c r="P17" t="s">
        <v>21</v>
      </c>
      <c r="Q17" t="s">
        <v>22</v>
      </c>
      <c r="R17" t="s">
        <v>23</v>
      </c>
      <c r="S17" t="s">
        <v>24</v>
      </c>
      <c r="T17" t="s">
        <v>86</v>
      </c>
      <c r="U17" t="s">
        <v>25</v>
      </c>
    </row>
    <row r="18" spans="1:21" ht="15.6" x14ac:dyDescent="0.55000000000000004">
      <c r="A18" t="s">
        <v>47</v>
      </c>
      <c r="B18" s="3">
        <f t="shared" si="0"/>
        <v>49.583333333333336</v>
      </c>
      <c r="C18" s="3">
        <v>18.91666666666665</v>
      </c>
      <c r="D18" s="4">
        <v>595</v>
      </c>
      <c r="E18">
        <v>5.7</v>
      </c>
      <c r="G18" s="5">
        <v>129</v>
      </c>
      <c r="H18" t="s">
        <v>20</v>
      </c>
      <c r="I18">
        <f t="shared" si="1"/>
        <v>52.25</v>
      </c>
      <c r="J18">
        <f t="shared" si="2"/>
        <v>17.066666666666666</v>
      </c>
      <c r="K18">
        <v>70</v>
      </c>
      <c r="L18">
        <v>2000</v>
      </c>
      <c r="M18">
        <v>8.6333333333333329</v>
      </c>
      <c r="N18" s="6"/>
      <c r="O18" t="s">
        <v>21</v>
      </c>
      <c r="P18" t="s">
        <v>21</v>
      </c>
      <c r="Q18" t="s">
        <v>22</v>
      </c>
      <c r="R18" t="s">
        <v>23</v>
      </c>
      <c r="S18" t="s">
        <v>24</v>
      </c>
      <c r="T18" t="s">
        <v>86</v>
      </c>
      <c r="U18" t="s">
        <v>25</v>
      </c>
    </row>
    <row r="19" spans="1:21" ht="15.6" x14ac:dyDescent="0.55000000000000004">
      <c r="A19" t="s">
        <v>48</v>
      </c>
      <c r="B19" s="3">
        <f t="shared" si="0"/>
        <v>49.583333333333336</v>
      </c>
      <c r="C19" s="3">
        <v>18.91666666666665</v>
      </c>
      <c r="D19" s="4">
        <v>660</v>
      </c>
      <c r="E19">
        <v>5.7</v>
      </c>
      <c r="G19" s="5">
        <v>133</v>
      </c>
      <c r="H19" t="s">
        <v>20</v>
      </c>
      <c r="I19">
        <f t="shared" si="1"/>
        <v>52.25</v>
      </c>
      <c r="J19">
        <f t="shared" si="2"/>
        <v>17.066666666666666</v>
      </c>
      <c r="K19">
        <v>70</v>
      </c>
      <c r="L19">
        <v>2000</v>
      </c>
      <c r="M19">
        <v>8.6333333333333329</v>
      </c>
      <c r="N19" s="6"/>
      <c r="O19" t="s">
        <v>21</v>
      </c>
      <c r="P19" t="s">
        <v>21</v>
      </c>
      <c r="Q19" t="s">
        <v>22</v>
      </c>
      <c r="R19" t="s">
        <v>23</v>
      </c>
      <c r="S19" t="s">
        <v>24</v>
      </c>
      <c r="T19" t="s">
        <v>86</v>
      </c>
      <c r="U19" t="s">
        <v>25</v>
      </c>
    </row>
    <row r="20" spans="1:21" ht="15.6" x14ac:dyDescent="0.55000000000000004">
      <c r="A20" t="s">
        <v>49</v>
      </c>
      <c r="B20" s="3">
        <f t="shared" si="0"/>
        <v>49.583333333333336</v>
      </c>
      <c r="C20" s="3">
        <v>18.91666666666665</v>
      </c>
      <c r="D20" s="4">
        <v>650</v>
      </c>
      <c r="E20">
        <v>5.7</v>
      </c>
      <c r="G20" s="5">
        <v>135</v>
      </c>
      <c r="H20" t="s">
        <v>20</v>
      </c>
      <c r="I20">
        <f t="shared" si="1"/>
        <v>52.25</v>
      </c>
      <c r="J20">
        <f t="shared" si="2"/>
        <v>17.066666666666666</v>
      </c>
      <c r="K20">
        <v>70</v>
      </c>
      <c r="L20">
        <v>2000</v>
      </c>
      <c r="M20">
        <v>8.6333333333333329</v>
      </c>
      <c r="N20" s="6"/>
      <c r="O20" t="s">
        <v>21</v>
      </c>
      <c r="P20" t="s">
        <v>21</v>
      </c>
      <c r="Q20" t="s">
        <v>22</v>
      </c>
      <c r="R20" t="s">
        <v>23</v>
      </c>
      <c r="S20" t="s">
        <v>24</v>
      </c>
      <c r="T20" t="s">
        <v>86</v>
      </c>
      <c r="U20" t="s">
        <v>25</v>
      </c>
    </row>
    <row r="21" spans="1:21" ht="15.6" x14ac:dyDescent="0.55000000000000004">
      <c r="A21" t="s">
        <v>50</v>
      </c>
      <c r="B21" s="3">
        <f t="shared" si="0"/>
        <v>49.583333333333336</v>
      </c>
      <c r="C21" s="3">
        <v>18.91666666666665</v>
      </c>
      <c r="D21" s="4">
        <v>650</v>
      </c>
      <c r="E21">
        <v>5.7</v>
      </c>
      <c r="G21" s="5">
        <v>120</v>
      </c>
      <c r="H21" t="s">
        <v>20</v>
      </c>
      <c r="I21">
        <f t="shared" si="1"/>
        <v>52.25</v>
      </c>
      <c r="J21">
        <f t="shared" si="2"/>
        <v>17.066666666666666</v>
      </c>
      <c r="K21">
        <v>70</v>
      </c>
      <c r="L21">
        <v>2000</v>
      </c>
      <c r="M21">
        <v>8.6333333333333329</v>
      </c>
      <c r="N21" s="6"/>
      <c r="O21" t="s">
        <v>21</v>
      </c>
      <c r="P21" t="s">
        <v>21</v>
      </c>
      <c r="Q21" t="s">
        <v>22</v>
      </c>
      <c r="R21" t="s">
        <v>23</v>
      </c>
      <c r="S21" t="s">
        <v>24</v>
      </c>
      <c r="T21" t="s">
        <v>86</v>
      </c>
      <c r="U21" t="s">
        <v>25</v>
      </c>
    </row>
    <row r="22" spans="1:21" ht="15.6" x14ac:dyDescent="0.55000000000000004">
      <c r="A22" t="s">
        <v>51</v>
      </c>
      <c r="B22" s="3">
        <f t="shared" si="0"/>
        <v>49.583333333333336</v>
      </c>
      <c r="C22" s="3">
        <v>18.91666666666665</v>
      </c>
      <c r="D22" s="4">
        <v>640</v>
      </c>
      <c r="E22">
        <v>5.7</v>
      </c>
      <c r="G22" s="5">
        <v>127</v>
      </c>
      <c r="H22" t="s">
        <v>20</v>
      </c>
      <c r="I22">
        <f t="shared" si="1"/>
        <v>52.25</v>
      </c>
      <c r="J22">
        <f t="shared" si="2"/>
        <v>17.066666666666666</v>
      </c>
      <c r="K22">
        <v>70</v>
      </c>
      <c r="L22">
        <v>2000</v>
      </c>
      <c r="M22">
        <v>8.6333333333333329</v>
      </c>
      <c r="N22" s="6"/>
      <c r="O22" t="s">
        <v>21</v>
      </c>
      <c r="P22" t="s">
        <v>21</v>
      </c>
      <c r="Q22" t="s">
        <v>22</v>
      </c>
      <c r="R22" t="s">
        <v>23</v>
      </c>
      <c r="S22" t="s">
        <v>24</v>
      </c>
      <c r="T22" t="s">
        <v>86</v>
      </c>
      <c r="U22" t="s">
        <v>25</v>
      </c>
    </row>
    <row r="23" spans="1:21" ht="15.6" x14ac:dyDescent="0.55000000000000004">
      <c r="A23" t="s">
        <v>52</v>
      </c>
      <c r="B23" s="3">
        <f t="shared" si="0"/>
        <v>49.583333333333336</v>
      </c>
      <c r="C23" s="3">
        <v>18.91666666666665</v>
      </c>
      <c r="D23" s="4">
        <v>640</v>
      </c>
      <c r="E23">
        <v>5.7</v>
      </c>
      <c r="G23" s="5">
        <v>134</v>
      </c>
      <c r="H23" t="s">
        <v>20</v>
      </c>
      <c r="I23">
        <f t="shared" si="1"/>
        <v>52.25</v>
      </c>
      <c r="J23">
        <f t="shared" si="2"/>
        <v>17.066666666666666</v>
      </c>
      <c r="K23">
        <v>70</v>
      </c>
      <c r="L23">
        <v>2000</v>
      </c>
      <c r="M23">
        <v>8.6333333333333329</v>
      </c>
      <c r="N23" s="6"/>
      <c r="O23" t="s">
        <v>21</v>
      </c>
      <c r="P23" t="s">
        <v>21</v>
      </c>
      <c r="Q23" t="s">
        <v>22</v>
      </c>
      <c r="R23" t="s">
        <v>23</v>
      </c>
      <c r="S23" t="s">
        <v>24</v>
      </c>
      <c r="T23" t="s">
        <v>86</v>
      </c>
      <c r="U23" t="s">
        <v>25</v>
      </c>
    </row>
    <row r="24" spans="1:21" ht="15.6" x14ac:dyDescent="0.55000000000000004">
      <c r="A24" t="s">
        <v>53</v>
      </c>
      <c r="B24" s="3">
        <f t="shared" si="0"/>
        <v>49.583333333333336</v>
      </c>
      <c r="C24" s="3">
        <v>18.91666666666665</v>
      </c>
      <c r="D24" s="4">
        <v>750</v>
      </c>
      <c r="E24">
        <v>5.7</v>
      </c>
      <c r="G24" s="5">
        <v>124</v>
      </c>
      <c r="H24" t="s">
        <v>20</v>
      </c>
      <c r="I24">
        <f t="shared" si="1"/>
        <v>52.25</v>
      </c>
      <c r="J24">
        <f t="shared" si="2"/>
        <v>17.066666666666666</v>
      </c>
      <c r="K24">
        <v>70</v>
      </c>
      <c r="L24">
        <v>2000</v>
      </c>
      <c r="M24">
        <v>8.6333333333333329</v>
      </c>
      <c r="N24" s="6"/>
      <c r="O24" t="s">
        <v>21</v>
      </c>
      <c r="P24" t="s">
        <v>21</v>
      </c>
      <c r="Q24" t="s">
        <v>22</v>
      </c>
      <c r="R24" t="s">
        <v>23</v>
      </c>
      <c r="S24" t="s">
        <v>24</v>
      </c>
      <c r="T24" t="s">
        <v>86</v>
      </c>
      <c r="U24" t="s">
        <v>25</v>
      </c>
    </row>
    <row r="25" spans="1:21" ht="15.6" x14ac:dyDescent="0.6">
      <c r="A25" t="s">
        <v>26</v>
      </c>
      <c r="B25" s="7">
        <v>43.105600000000003</v>
      </c>
      <c r="C25" s="7">
        <v>0.42830000000000001</v>
      </c>
      <c r="D25">
        <v>1551</v>
      </c>
      <c r="E25">
        <v>6.16</v>
      </c>
      <c r="G25">
        <v>96.856999999999999</v>
      </c>
      <c r="H25" t="s">
        <v>20</v>
      </c>
      <c r="I25">
        <f t="shared" ref="I25:I75" si="3">44+34/60</f>
        <v>44.56666666666667</v>
      </c>
      <c r="J25">
        <f t="shared" ref="J25:J75" si="4">16/60</f>
        <v>0.26666666666666666</v>
      </c>
      <c r="K25">
        <v>23</v>
      </c>
      <c r="L25">
        <v>2007</v>
      </c>
      <c r="M25">
        <v>12.875</v>
      </c>
      <c r="O25" t="s">
        <v>21</v>
      </c>
      <c r="P25" t="s">
        <v>21</v>
      </c>
      <c r="Q25" t="s">
        <v>22</v>
      </c>
      <c r="R25" t="s">
        <v>27</v>
      </c>
      <c r="S25" t="s">
        <v>24</v>
      </c>
      <c r="T25" t="s">
        <v>87</v>
      </c>
      <c r="U25" t="s">
        <v>28</v>
      </c>
    </row>
    <row r="26" spans="1:21" ht="15.6" x14ac:dyDescent="0.6">
      <c r="A26" t="s">
        <v>29</v>
      </c>
      <c r="B26" s="7">
        <v>43.105600000000003</v>
      </c>
      <c r="C26" s="7">
        <v>0.42830000000000001</v>
      </c>
      <c r="D26">
        <v>1604</v>
      </c>
      <c r="E26">
        <v>6.56</v>
      </c>
      <c r="G26">
        <v>95.804000000000002</v>
      </c>
      <c r="H26" t="s">
        <v>20</v>
      </c>
      <c r="I26">
        <f t="shared" si="3"/>
        <v>44.56666666666667</v>
      </c>
      <c r="J26">
        <f t="shared" si="4"/>
        <v>0.26666666666666666</v>
      </c>
      <c r="K26">
        <v>23</v>
      </c>
      <c r="L26">
        <v>2007</v>
      </c>
      <c r="M26">
        <v>12.875</v>
      </c>
      <c r="O26" t="s">
        <v>21</v>
      </c>
      <c r="P26" t="s">
        <v>21</v>
      </c>
      <c r="Q26" t="s">
        <v>22</v>
      </c>
      <c r="R26" t="s">
        <v>27</v>
      </c>
      <c r="S26" t="s">
        <v>24</v>
      </c>
      <c r="T26" t="s">
        <v>87</v>
      </c>
      <c r="U26" t="s">
        <v>28</v>
      </c>
    </row>
    <row r="27" spans="1:21" ht="15.6" x14ac:dyDescent="0.6">
      <c r="A27" t="s">
        <v>30</v>
      </c>
      <c r="B27" s="7">
        <v>43.105600000000003</v>
      </c>
      <c r="C27" s="7">
        <v>0.42830000000000001</v>
      </c>
      <c r="D27">
        <v>1190</v>
      </c>
      <c r="E27">
        <v>6.7</v>
      </c>
      <c r="G27">
        <v>95.453000000000003</v>
      </c>
      <c r="H27" t="s">
        <v>20</v>
      </c>
      <c r="I27">
        <f t="shared" si="3"/>
        <v>44.56666666666667</v>
      </c>
      <c r="J27">
        <f t="shared" si="4"/>
        <v>0.26666666666666666</v>
      </c>
      <c r="K27">
        <v>23</v>
      </c>
      <c r="L27">
        <v>2007</v>
      </c>
      <c r="M27">
        <v>12.875</v>
      </c>
      <c r="O27" t="s">
        <v>21</v>
      </c>
      <c r="P27" t="s">
        <v>21</v>
      </c>
      <c r="Q27" t="s">
        <v>22</v>
      </c>
      <c r="R27" t="s">
        <v>27</v>
      </c>
      <c r="S27" t="s">
        <v>24</v>
      </c>
      <c r="T27" t="s">
        <v>87</v>
      </c>
      <c r="U27" t="s">
        <v>28</v>
      </c>
    </row>
    <row r="28" spans="1:21" ht="15.6" x14ac:dyDescent="0.6">
      <c r="A28" t="s">
        <v>31</v>
      </c>
      <c r="B28" s="7">
        <v>43.105600000000003</v>
      </c>
      <c r="C28" s="7">
        <v>0.42830000000000001</v>
      </c>
      <c r="D28">
        <v>1186</v>
      </c>
      <c r="E28">
        <v>7.44</v>
      </c>
      <c r="G28">
        <v>94.664000000000001</v>
      </c>
      <c r="H28" t="s">
        <v>20</v>
      </c>
      <c r="I28">
        <f t="shared" si="3"/>
        <v>44.56666666666667</v>
      </c>
      <c r="J28">
        <f t="shared" si="4"/>
        <v>0.26666666666666666</v>
      </c>
      <c r="K28">
        <v>23</v>
      </c>
      <c r="L28">
        <v>2007</v>
      </c>
      <c r="M28">
        <v>12.875</v>
      </c>
      <c r="O28" t="s">
        <v>21</v>
      </c>
      <c r="P28" t="s">
        <v>21</v>
      </c>
      <c r="Q28" t="s">
        <v>22</v>
      </c>
      <c r="R28" t="s">
        <v>27</v>
      </c>
      <c r="S28" t="s">
        <v>24</v>
      </c>
      <c r="T28" t="s">
        <v>87</v>
      </c>
      <c r="U28" t="s">
        <v>28</v>
      </c>
    </row>
    <row r="29" spans="1:21" ht="15.6" x14ac:dyDescent="0.6">
      <c r="A29" t="s">
        <v>32</v>
      </c>
      <c r="B29" s="7">
        <v>43.105600000000003</v>
      </c>
      <c r="C29" s="7">
        <v>0.42830000000000001</v>
      </c>
      <c r="D29">
        <v>840</v>
      </c>
      <c r="E29">
        <v>10.31</v>
      </c>
      <c r="G29">
        <v>96.155000000000001</v>
      </c>
      <c r="H29" t="s">
        <v>20</v>
      </c>
      <c r="I29">
        <f t="shared" si="3"/>
        <v>44.56666666666667</v>
      </c>
      <c r="J29">
        <f t="shared" si="4"/>
        <v>0.26666666666666666</v>
      </c>
      <c r="K29">
        <v>23</v>
      </c>
      <c r="L29">
        <v>2007</v>
      </c>
      <c r="M29">
        <v>12.875</v>
      </c>
      <c r="O29" t="s">
        <v>21</v>
      </c>
      <c r="P29" t="s">
        <v>21</v>
      </c>
      <c r="Q29" t="s">
        <v>22</v>
      </c>
      <c r="R29" t="s">
        <v>27</v>
      </c>
      <c r="S29" t="s">
        <v>24</v>
      </c>
      <c r="T29" t="s">
        <v>87</v>
      </c>
      <c r="U29" t="s">
        <v>28</v>
      </c>
    </row>
    <row r="30" spans="1:21" ht="15.6" x14ac:dyDescent="0.6">
      <c r="A30" t="s">
        <v>33</v>
      </c>
      <c r="B30" s="7">
        <v>43.105600000000003</v>
      </c>
      <c r="C30" s="7">
        <v>0.42830000000000001</v>
      </c>
      <c r="D30">
        <v>824</v>
      </c>
      <c r="E30">
        <v>10.37</v>
      </c>
      <c r="G30">
        <v>95.015000000000001</v>
      </c>
      <c r="H30" t="s">
        <v>20</v>
      </c>
      <c r="I30">
        <f t="shared" si="3"/>
        <v>44.56666666666667</v>
      </c>
      <c r="J30">
        <f t="shared" si="4"/>
        <v>0.26666666666666666</v>
      </c>
      <c r="K30">
        <v>23</v>
      </c>
      <c r="L30">
        <v>2007</v>
      </c>
      <c r="M30">
        <v>12.875</v>
      </c>
      <c r="O30" t="s">
        <v>21</v>
      </c>
      <c r="P30" t="s">
        <v>21</v>
      </c>
      <c r="Q30" t="s">
        <v>22</v>
      </c>
      <c r="R30" t="s">
        <v>27</v>
      </c>
      <c r="S30" t="s">
        <v>24</v>
      </c>
      <c r="T30" t="s">
        <v>87</v>
      </c>
      <c r="U30" t="s">
        <v>28</v>
      </c>
    </row>
    <row r="31" spans="1:21" ht="15.6" x14ac:dyDescent="0.6">
      <c r="A31" t="s">
        <v>34</v>
      </c>
      <c r="B31" s="7">
        <v>43.105600000000003</v>
      </c>
      <c r="C31" s="7">
        <v>0.42830000000000001</v>
      </c>
      <c r="D31">
        <v>1190</v>
      </c>
      <c r="E31">
        <v>6.7</v>
      </c>
      <c r="G31">
        <v>136.73400000000001</v>
      </c>
      <c r="H31" t="s">
        <v>20</v>
      </c>
      <c r="I31">
        <f t="shared" si="3"/>
        <v>44.56666666666667</v>
      </c>
      <c r="J31">
        <f t="shared" si="4"/>
        <v>0.26666666666666666</v>
      </c>
      <c r="K31">
        <v>23</v>
      </c>
      <c r="L31">
        <v>2007</v>
      </c>
      <c r="M31">
        <v>12.875</v>
      </c>
      <c r="O31" t="s">
        <v>21</v>
      </c>
      <c r="P31" t="s">
        <v>21</v>
      </c>
      <c r="Q31" t="s">
        <v>22</v>
      </c>
      <c r="R31" t="s">
        <v>35</v>
      </c>
      <c r="S31" t="s">
        <v>36</v>
      </c>
      <c r="T31" t="s">
        <v>87</v>
      </c>
      <c r="U31" t="s">
        <v>28</v>
      </c>
    </row>
    <row r="32" spans="1:21" ht="15.6" x14ac:dyDescent="0.6">
      <c r="A32" t="s">
        <v>37</v>
      </c>
      <c r="B32" s="7">
        <v>43.105600000000003</v>
      </c>
      <c r="C32" s="7">
        <v>0.42830000000000001</v>
      </c>
      <c r="D32">
        <v>1186</v>
      </c>
      <c r="E32" s="7">
        <v>7.44</v>
      </c>
      <c r="G32">
        <v>126.633</v>
      </c>
      <c r="H32" t="s">
        <v>20</v>
      </c>
      <c r="I32">
        <f t="shared" si="3"/>
        <v>44.56666666666667</v>
      </c>
      <c r="J32">
        <f t="shared" si="4"/>
        <v>0.26666666666666666</v>
      </c>
      <c r="K32">
        <v>23</v>
      </c>
      <c r="L32">
        <v>2007</v>
      </c>
      <c r="M32">
        <v>12.875</v>
      </c>
      <c r="O32" t="s">
        <v>21</v>
      </c>
      <c r="P32" t="s">
        <v>21</v>
      </c>
      <c r="Q32" t="s">
        <v>22</v>
      </c>
      <c r="R32" t="s">
        <v>35</v>
      </c>
      <c r="S32" t="s">
        <v>36</v>
      </c>
      <c r="T32" t="s">
        <v>87</v>
      </c>
      <c r="U32" t="s">
        <v>28</v>
      </c>
    </row>
    <row r="33" spans="1:21" ht="15.6" x14ac:dyDescent="0.6">
      <c r="A33" t="s">
        <v>38</v>
      </c>
      <c r="B33" s="7">
        <v>43.105600000000003</v>
      </c>
      <c r="C33" s="7">
        <v>0.42830000000000001</v>
      </c>
      <c r="D33">
        <v>815</v>
      </c>
      <c r="E33">
        <v>9.73</v>
      </c>
      <c r="G33">
        <v>125.42100000000001</v>
      </c>
      <c r="H33" t="s">
        <v>20</v>
      </c>
      <c r="I33">
        <f t="shared" si="3"/>
        <v>44.56666666666667</v>
      </c>
      <c r="J33">
        <f t="shared" si="4"/>
        <v>0.26666666666666666</v>
      </c>
      <c r="K33">
        <v>23</v>
      </c>
      <c r="L33">
        <v>2007</v>
      </c>
      <c r="M33">
        <v>12.875</v>
      </c>
      <c r="O33" t="s">
        <v>21</v>
      </c>
      <c r="P33" t="s">
        <v>21</v>
      </c>
      <c r="Q33" t="s">
        <v>22</v>
      </c>
      <c r="R33" t="s">
        <v>35</v>
      </c>
      <c r="S33" t="s">
        <v>36</v>
      </c>
      <c r="T33" t="s">
        <v>87</v>
      </c>
      <c r="U33" t="s">
        <v>28</v>
      </c>
    </row>
    <row r="34" spans="1:21" ht="15.6" x14ac:dyDescent="0.6">
      <c r="A34" t="s">
        <v>39</v>
      </c>
      <c r="B34" s="7">
        <v>43.105600000000003</v>
      </c>
      <c r="C34" s="7">
        <v>0.42830000000000001</v>
      </c>
      <c r="D34">
        <v>824</v>
      </c>
      <c r="E34" s="7">
        <v>10.37</v>
      </c>
      <c r="G34">
        <v>136.33000000000001</v>
      </c>
      <c r="H34" t="s">
        <v>20</v>
      </c>
      <c r="I34">
        <f t="shared" si="3"/>
        <v>44.56666666666667</v>
      </c>
      <c r="J34">
        <f t="shared" si="4"/>
        <v>0.26666666666666666</v>
      </c>
      <c r="K34">
        <v>23</v>
      </c>
      <c r="L34">
        <v>2007</v>
      </c>
      <c r="M34">
        <v>12.875</v>
      </c>
      <c r="O34" t="s">
        <v>21</v>
      </c>
      <c r="P34" t="s">
        <v>21</v>
      </c>
      <c r="Q34" t="s">
        <v>22</v>
      </c>
      <c r="R34" t="s">
        <v>35</v>
      </c>
      <c r="S34" t="s">
        <v>36</v>
      </c>
      <c r="T34" t="s">
        <v>87</v>
      </c>
      <c r="U34" t="s">
        <v>28</v>
      </c>
    </row>
    <row r="35" spans="1:21" ht="15.6" x14ac:dyDescent="0.6">
      <c r="A35" t="s">
        <v>40</v>
      </c>
      <c r="B35" s="7">
        <v>43.105600000000003</v>
      </c>
      <c r="C35" s="7">
        <v>0.42830000000000001</v>
      </c>
      <c r="D35">
        <v>148</v>
      </c>
      <c r="E35" s="7">
        <v>11.58</v>
      </c>
      <c r="G35">
        <v>121.785</v>
      </c>
      <c r="H35" t="s">
        <v>20</v>
      </c>
      <c r="I35">
        <f t="shared" si="3"/>
        <v>44.56666666666667</v>
      </c>
      <c r="J35">
        <f t="shared" si="4"/>
        <v>0.26666666666666666</v>
      </c>
      <c r="K35">
        <v>23</v>
      </c>
      <c r="L35">
        <v>2007</v>
      </c>
      <c r="M35">
        <v>12.875</v>
      </c>
      <c r="O35" t="s">
        <v>21</v>
      </c>
      <c r="P35" t="s">
        <v>21</v>
      </c>
      <c r="Q35" t="s">
        <v>22</v>
      </c>
      <c r="R35" t="s">
        <v>35</v>
      </c>
      <c r="S35" t="s">
        <v>36</v>
      </c>
      <c r="T35" t="s">
        <v>87</v>
      </c>
      <c r="U35" t="s">
        <v>28</v>
      </c>
    </row>
    <row r="36" spans="1:21" ht="15.6" x14ac:dyDescent="0.6">
      <c r="A36" t="s">
        <v>41</v>
      </c>
      <c r="B36" s="7">
        <v>43.105600000000003</v>
      </c>
      <c r="C36" s="7">
        <v>0.42830000000000001</v>
      </c>
      <c r="D36">
        <v>422</v>
      </c>
      <c r="E36" s="7">
        <v>12.43</v>
      </c>
      <c r="G36">
        <v>127.03700000000001</v>
      </c>
      <c r="H36" t="s">
        <v>20</v>
      </c>
      <c r="I36">
        <f t="shared" si="3"/>
        <v>44.56666666666667</v>
      </c>
      <c r="J36">
        <f t="shared" si="4"/>
        <v>0.26666666666666666</v>
      </c>
      <c r="K36">
        <v>23</v>
      </c>
      <c r="L36">
        <v>2007</v>
      </c>
      <c r="M36">
        <v>12.875</v>
      </c>
      <c r="O36" t="s">
        <v>21</v>
      </c>
      <c r="P36" t="s">
        <v>21</v>
      </c>
      <c r="Q36" t="s">
        <v>22</v>
      </c>
      <c r="R36" t="s">
        <v>35</v>
      </c>
      <c r="S36" t="s">
        <v>36</v>
      </c>
      <c r="T36" t="s">
        <v>87</v>
      </c>
      <c r="U36" t="s">
        <v>28</v>
      </c>
    </row>
    <row r="37" spans="1:21" ht="15.6" x14ac:dyDescent="0.6">
      <c r="A37" t="s">
        <v>42</v>
      </c>
      <c r="B37" s="7">
        <v>43.105600000000003</v>
      </c>
      <c r="C37" s="7">
        <v>0.42830000000000001</v>
      </c>
      <c r="D37">
        <v>427</v>
      </c>
      <c r="E37">
        <v>12.48</v>
      </c>
      <c r="G37">
        <v>124.613</v>
      </c>
      <c r="H37" t="s">
        <v>20</v>
      </c>
      <c r="I37">
        <f t="shared" si="3"/>
        <v>44.56666666666667</v>
      </c>
      <c r="J37">
        <f t="shared" si="4"/>
        <v>0.26666666666666666</v>
      </c>
      <c r="K37">
        <v>23</v>
      </c>
      <c r="L37">
        <v>2007</v>
      </c>
      <c r="M37">
        <v>12.875</v>
      </c>
      <c r="O37" t="s">
        <v>21</v>
      </c>
      <c r="P37" t="s">
        <v>21</v>
      </c>
      <c r="Q37" t="s">
        <v>22</v>
      </c>
      <c r="R37" t="s">
        <v>35</v>
      </c>
      <c r="S37" t="s">
        <v>36</v>
      </c>
      <c r="T37" t="s">
        <v>87</v>
      </c>
      <c r="U37" t="s">
        <v>28</v>
      </c>
    </row>
    <row r="38" spans="1:21" ht="15.6" x14ac:dyDescent="0.6">
      <c r="A38" t="s">
        <v>43</v>
      </c>
      <c r="B38" s="7">
        <v>43.105600000000003</v>
      </c>
      <c r="C38" s="7">
        <v>0.42830000000000001</v>
      </c>
      <c r="D38">
        <v>131</v>
      </c>
      <c r="E38">
        <v>13.04</v>
      </c>
      <c r="G38">
        <v>130.26900000000001</v>
      </c>
      <c r="H38" t="s">
        <v>20</v>
      </c>
      <c r="I38">
        <f t="shared" si="3"/>
        <v>44.56666666666667</v>
      </c>
      <c r="J38">
        <f t="shared" si="4"/>
        <v>0.26666666666666666</v>
      </c>
      <c r="K38">
        <v>23</v>
      </c>
      <c r="L38">
        <v>2007</v>
      </c>
      <c r="M38">
        <v>12.875</v>
      </c>
      <c r="O38" t="s">
        <v>21</v>
      </c>
      <c r="P38" t="s">
        <v>21</v>
      </c>
      <c r="Q38" t="s">
        <v>22</v>
      </c>
      <c r="R38" t="s">
        <v>35</v>
      </c>
      <c r="S38" t="s">
        <v>36</v>
      </c>
      <c r="T38" t="s">
        <v>87</v>
      </c>
      <c r="U38" t="s">
        <v>28</v>
      </c>
    </row>
    <row r="39" spans="1:21" ht="15.6" x14ac:dyDescent="0.6">
      <c r="A39" t="s">
        <v>44</v>
      </c>
      <c r="B39" s="7">
        <v>43.105600000000003</v>
      </c>
      <c r="C39" s="7">
        <v>0.42830000000000001</v>
      </c>
      <c r="D39">
        <v>1630</v>
      </c>
      <c r="E39">
        <v>7.68</v>
      </c>
      <c r="G39">
        <v>110.45099999999999</v>
      </c>
      <c r="H39">
        <v>309.15899999999999</v>
      </c>
      <c r="I39">
        <f t="shared" si="3"/>
        <v>44.56666666666667</v>
      </c>
      <c r="J39">
        <f t="shared" si="4"/>
        <v>0.26666666666666666</v>
      </c>
      <c r="K39">
        <v>23</v>
      </c>
      <c r="L39">
        <v>2007</v>
      </c>
      <c r="M39">
        <v>12.875</v>
      </c>
      <c r="O39" t="s">
        <v>21</v>
      </c>
      <c r="P39" t="s">
        <v>21</v>
      </c>
      <c r="Q39" t="s">
        <v>22</v>
      </c>
      <c r="R39" t="s">
        <v>45</v>
      </c>
      <c r="S39" t="s">
        <v>36</v>
      </c>
      <c r="T39" t="s">
        <v>87</v>
      </c>
      <c r="U39" t="s">
        <v>28</v>
      </c>
    </row>
    <row r="40" spans="1:21" ht="15.6" x14ac:dyDescent="0.6">
      <c r="A40" t="s">
        <v>46</v>
      </c>
      <c r="B40" s="7">
        <v>43.105600000000003</v>
      </c>
      <c r="C40" s="7">
        <v>0.42830000000000001</v>
      </c>
      <c r="D40">
        <v>1349</v>
      </c>
      <c r="E40">
        <v>8.5500000000000007</v>
      </c>
      <c r="G40">
        <v>108.16</v>
      </c>
      <c r="H40">
        <v>304.64600000000002</v>
      </c>
      <c r="I40">
        <f t="shared" si="3"/>
        <v>44.56666666666667</v>
      </c>
      <c r="J40">
        <f t="shared" si="4"/>
        <v>0.26666666666666666</v>
      </c>
      <c r="K40">
        <v>23</v>
      </c>
      <c r="L40">
        <v>2007</v>
      </c>
      <c r="M40">
        <v>12.875</v>
      </c>
      <c r="O40" t="s">
        <v>21</v>
      </c>
      <c r="P40" t="s">
        <v>21</v>
      </c>
      <c r="Q40" t="s">
        <v>22</v>
      </c>
      <c r="R40" t="s">
        <v>45</v>
      </c>
      <c r="S40" t="s">
        <v>36</v>
      </c>
      <c r="T40" t="s">
        <v>87</v>
      </c>
      <c r="U40" t="s">
        <v>28</v>
      </c>
    </row>
    <row r="41" spans="1:21" ht="15.6" x14ac:dyDescent="0.6">
      <c r="A41" t="s">
        <v>47</v>
      </c>
      <c r="B41" s="7">
        <v>43.105600000000003</v>
      </c>
      <c r="C41" s="7">
        <v>0.42830000000000001</v>
      </c>
      <c r="D41">
        <v>841</v>
      </c>
      <c r="E41">
        <v>9.0400000000000009</v>
      </c>
      <c r="G41">
        <v>104.61799999999999</v>
      </c>
      <c r="H41">
        <v>304.11500000000001</v>
      </c>
      <c r="I41">
        <f t="shared" si="3"/>
        <v>44.56666666666667</v>
      </c>
      <c r="J41">
        <f t="shared" si="4"/>
        <v>0.26666666666666666</v>
      </c>
      <c r="K41">
        <v>23</v>
      </c>
      <c r="L41">
        <v>2007</v>
      </c>
      <c r="M41">
        <v>12.875</v>
      </c>
      <c r="O41" t="s">
        <v>21</v>
      </c>
      <c r="P41" t="s">
        <v>21</v>
      </c>
      <c r="Q41" t="s">
        <v>22</v>
      </c>
      <c r="R41" t="s">
        <v>45</v>
      </c>
      <c r="S41" t="s">
        <v>36</v>
      </c>
      <c r="T41" t="s">
        <v>87</v>
      </c>
      <c r="U41" t="s">
        <v>28</v>
      </c>
    </row>
    <row r="42" spans="1:21" ht="15.6" x14ac:dyDescent="0.6">
      <c r="A42" t="s">
        <v>48</v>
      </c>
      <c r="B42" s="7">
        <v>43.105600000000003</v>
      </c>
      <c r="C42" s="7">
        <v>0.42830000000000001</v>
      </c>
      <c r="D42">
        <v>1194</v>
      </c>
      <c r="E42">
        <v>9.0400000000000009</v>
      </c>
      <c r="G42">
        <v>107.32599999999999</v>
      </c>
      <c r="H42">
        <v>301.19499999999999</v>
      </c>
      <c r="I42">
        <f t="shared" si="3"/>
        <v>44.56666666666667</v>
      </c>
      <c r="J42">
        <f t="shared" si="4"/>
        <v>0.26666666666666666</v>
      </c>
      <c r="K42">
        <v>23</v>
      </c>
      <c r="L42">
        <v>2007</v>
      </c>
      <c r="M42">
        <v>12.875</v>
      </c>
      <c r="O42" t="s">
        <v>21</v>
      </c>
      <c r="P42" t="s">
        <v>21</v>
      </c>
      <c r="Q42" t="s">
        <v>22</v>
      </c>
      <c r="R42" t="s">
        <v>45</v>
      </c>
      <c r="S42" t="s">
        <v>36</v>
      </c>
      <c r="T42" t="s">
        <v>87</v>
      </c>
      <c r="U42" t="s">
        <v>28</v>
      </c>
    </row>
    <row r="43" spans="1:21" ht="15.6" x14ac:dyDescent="0.6">
      <c r="A43" t="s">
        <v>49</v>
      </c>
      <c r="B43" s="7">
        <v>43.105600000000003</v>
      </c>
      <c r="C43" s="7">
        <v>0.42830000000000001</v>
      </c>
      <c r="D43">
        <v>1235</v>
      </c>
      <c r="E43">
        <v>9.73</v>
      </c>
      <c r="G43">
        <v>110.24299999999999</v>
      </c>
      <c r="H43">
        <v>305.17700000000002</v>
      </c>
      <c r="I43">
        <f t="shared" si="3"/>
        <v>44.56666666666667</v>
      </c>
      <c r="J43">
        <f t="shared" si="4"/>
        <v>0.26666666666666666</v>
      </c>
      <c r="K43">
        <v>23</v>
      </c>
      <c r="L43">
        <v>2007</v>
      </c>
      <c r="M43">
        <v>12.875</v>
      </c>
      <c r="O43" t="s">
        <v>21</v>
      </c>
      <c r="P43" t="s">
        <v>21</v>
      </c>
      <c r="Q43" t="s">
        <v>22</v>
      </c>
      <c r="R43" t="s">
        <v>45</v>
      </c>
      <c r="S43" t="s">
        <v>36</v>
      </c>
      <c r="T43" t="s">
        <v>87</v>
      </c>
      <c r="U43" t="s">
        <v>28</v>
      </c>
    </row>
    <row r="44" spans="1:21" ht="15.6" x14ac:dyDescent="0.6">
      <c r="A44" t="s">
        <v>50</v>
      </c>
      <c r="B44" s="7">
        <v>43.105600000000003</v>
      </c>
      <c r="C44" s="7">
        <v>0.42830000000000001</v>
      </c>
      <c r="D44">
        <v>1082</v>
      </c>
      <c r="E44">
        <v>9.82</v>
      </c>
      <c r="G44">
        <v>108.99299999999999</v>
      </c>
      <c r="H44">
        <v>310.221</v>
      </c>
      <c r="I44">
        <f t="shared" si="3"/>
        <v>44.56666666666667</v>
      </c>
      <c r="J44">
        <f t="shared" si="4"/>
        <v>0.26666666666666666</v>
      </c>
      <c r="K44">
        <v>23</v>
      </c>
      <c r="L44">
        <v>2007</v>
      </c>
      <c r="M44">
        <v>12.875</v>
      </c>
      <c r="O44" t="s">
        <v>21</v>
      </c>
      <c r="P44" t="s">
        <v>21</v>
      </c>
      <c r="Q44" t="s">
        <v>22</v>
      </c>
      <c r="R44" t="s">
        <v>45</v>
      </c>
      <c r="S44" t="s">
        <v>36</v>
      </c>
      <c r="T44" t="s">
        <v>87</v>
      </c>
      <c r="U44" t="s">
        <v>28</v>
      </c>
    </row>
    <row r="45" spans="1:21" ht="15.6" x14ac:dyDescent="0.6">
      <c r="A45" t="s">
        <v>51</v>
      </c>
      <c r="B45" s="7">
        <v>43.105600000000003</v>
      </c>
      <c r="C45" s="7">
        <v>0.42830000000000001</v>
      </c>
      <c r="D45">
        <v>803</v>
      </c>
      <c r="E45">
        <v>10.96</v>
      </c>
      <c r="G45">
        <v>108.36799999999999</v>
      </c>
      <c r="H45">
        <v>304.64600000000002</v>
      </c>
      <c r="I45">
        <f t="shared" si="3"/>
        <v>44.56666666666667</v>
      </c>
      <c r="J45">
        <f t="shared" si="4"/>
        <v>0.26666666666666666</v>
      </c>
      <c r="K45">
        <v>23</v>
      </c>
      <c r="L45">
        <v>2007</v>
      </c>
      <c r="M45">
        <v>12.875</v>
      </c>
      <c r="O45" t="s">
        <v>21</v>
      </c>
      <c r="P45" t="s">
        <v>21</v>
      </c>
      <c r="Q45" t="s">
        <v>22</v>
      </c>
      <c r="R45" t="s">
        <v>45</v>
      </c>
      <c r="S45" t="s">
        <v>36</v>
      </c>
      <c r="T45" t="s">
        <v>87</v>
      </c>
      <c r="U45" t="s">
        <v>28</v>
      </c>
    </row>
    <row r="46" spans="1:21" ht="15.6" x14ac:dyDescent="0.6">
      <c r="A46" t="s">
        <v>52</v>
      </c>
      <c r="B46" s="7">
        <v>43.105600000000003</v>
      </c>
      <c r="C46" s="7">
        <v>0.42830000000000001</v>
      </c>
      <c r="D46">
        <v>627</v>
      </c>
      <c r="E46">
        <v>11.83</v>
      </c>
      <c r="G46">
        <v>107.74299999999999</v>
      </c>
      <c r="H46">
        <v>299.86700000000002</v>
      </c>
      <c r="I46">
        <f t="shared" si="3"/>
        <v>44.56666666666667</v>
      </c>
      <c r="J46">
        <f t="shared" si="4"/>
        <v>0.26666666666666666</v>
      </c>
      <c r="K46">
        <v>23</v>
      </c>
      <c r="L46">
        <v>2007</v>
      </c>
      <c r="M46">
        <v>12.875</v>
      </c>
      <c r="O46" t="s">
        <v>21</v>
      </c>
      <c r="P46" t="s">
        <v>21</v>
      </c>
      <c r="Q46" t="s">
        <v>22</v>
      </c>
      <c r="R46" t="s">
        <v>45</v>
      </c>
      <c r="S46" t="s">
        <v>36</v>
      </c>
      <c r="T46" t="s">
        <v>87</v>
      </c>
      <c r="U46" t="s">
        <v>28</v>
      </c>
    </row>
    <row r="47" spans="1:21" ht="15.6" x14ac:dyDescent="0.6">
      <c r="A47" t="s">
        <v>53</v>
      </c>
      <c r="B47" s="7">
        <v>43.105600000000003</v>
      </c>
      <c r="C47" s="7">
        <v>0.42830000000000001</v>
      </c>
      <c r="D47">
        <v>422</v>
      </c>
      <c r="E47">
        <v>12.27</v>
      </c>
      <c r="G47">
        <v>106.285</v>
      </c>
      <c r="H47">
        <v>301.19499999999999</v>
      </c>
      <c r="I47">
        <f t="shared" si="3"/>
        <v>44.56666666666667</v>
      </c>
      <c r="J47">
        <f t="shared" si="4"/>
        <v>0.26666666666666666</v>
      </c>
      <c r="K47">
        <v>23</v>
      </c>
      <c r="L47">
        <v>2007</v>
      </c>
      <c r="M47">
        <v>12.875</v>
      </c>
      <c r="O47" t="s">
        <v>21</v>
      </c>
      <c r="P47" t="s">
        <v>21</v>
      </c>
      <c r="Q47" t="s">
        <v>22</v>
      </c>
      <c r="R47" t="s">
        <v>45</v>
      </c>
      <c r="S47" t="s">
        <v>36</v>
      </c>
      <c r="T47" t="s">
        <v>87</v>
      </c>
      <c r="U47" t="s">
        <v>28</v>
      </c>
    </row>
    <row r="48" spans="1:21" ht="15.6" x14ac:dyDescent="0.6">
      <c r="A48" t="s">
        <v>54</v>
      </c>
      <c r="B48" s="7">
        <v>43.105600000000003</v>
      </c>
      <c r="C48" s="7">
        <v>0.42830000000000001</v>
      </c>
      <c r="D48">
        <v>427</v>
      </c>
      <c r="E48">
        <v>12.33</v>
      </c>
      <c r="G48">
        <v>105.035</v>
      </c>
      <c r="H48">
        <v>304.91199999999998</v>
      </c>
      <c r="I48">
        <f t="shared" si="3"/>
        <v>44.56666666666667</v>
      </c>
      <c r="J48">
        <f t="shared" si="4"/>
        <v>0.26666666666666666</v>
      </c>
      <c r="K48">
        <v>23</v>
      </c>
      <c r="L48">
        <v>2007</v>
      </c>
      <c r="M48">
        <v>12.875</v>
      </c>
      <c r="O48" t="s">
        <v>21</v>
      </c>
      <c r="P48" t="s">
        <v>21</v>
      </c>
      <c r="Q48" t="s">
        <v>22</v>
      </c>
      <c r="R48" t="s">
        <v>45</v>
      </c>
      <c r="S48" t="s">
        <v>36</v>
      </c>
      <c r="T48" t="s">
        <v>87</v>
      </c>
      <c r="U48" t="s">
        <v>28</v>
      </c>
    </row>
    <row r="49" spans="1:21" ht="15.6" x14ac:dyDescent="0.6">
      <c r="A49" t="s">
        <v>55</v>
      </c>
      <c r="B49" s="7">
        <v>43.105600000000003</v>
      </c>
      <c r="C49" s="7">
        <v>0.42830000000000001</v>
      </c>
      <c r="D49">
        <v>387</v>
      </c>
      <c r="E49">
        <v>12.450000000000001</v>
      </c>
      <c r="G49">
        <v>103.16</v>
      </c>
      <c r="H49">
        <v>300.39800000000002</v>
      </c>
      <c r="I49">
        <f t="shared" si="3"/>
        <v>44.56666666666667</v>
      </c>
      <c r="J49">
        <f t="shared" si="4"/>
        <v>0.26666666666666666</v>
      </c>
      <c r="K49">
        <v>23</v>
      </c>
      <c r="L49">
        <v>2007</v>
      </c>
      <c r="M49">
        <v>12.875</v>
      </c>
      <c r="O49" t="s">
        <v>21</v>
      </c>
      <c r="P49" t="s">
        <v>21</v>
      </c>
      <c r="Q49" t="s">
        <v>22</v>
      </c>
      <c r="R49" t="s">
        <v>45</v>
      </c>
      <c r="S49" t="s">
        <v>36</v>
      </c>
      <c r="T49" t="s">
        <v>87</v>
      </c>
      <c r="U49" t="s">
        <v>28</v>
      </c>
    </row>
    <row r="50" spans="1:21" ht="15.6" x14ac:dyDescent="0.6">
      <c r="A50" t="s">
        <v>56</v>
      </c>
      <c r="B50" s="7">
        <v>43.105600000000003</v>
      </c>
      <c r="C50" s="7">
        <v>0.42830000000000001</v>
      </c>
      <c r="D50">
        <v>131</v>
      </c>
      <c r="E50">
        <v>12.89</v>
      </c>
      <c r="G50">
        <v>102.95099999999999</v>
      </c>
      <c r="H50">
        <v>299.60199999999998</v>
      </c>
      <c r="I50">
        <f t="shared" si="3"/>
        <v>44.56666666666667</v>
      </c>
      <c r="J50">
        <f t="shared" si="4"/>
        <v>0.26666666666666666</v>
      </c>
      <c r="K50">
        <v>23</v>
      </c>
      <c r="L50">
        <v>2007</v>
      </c>
      <c r="M50">
        <v>12.875</v>
      </c>
      <c r="O50" t="s">
        <v>21</v>
      </c>
      <c r="P50" t="s">
        <v>21</v>
      </c>
      <c r="Q50" t="s">
        <v>22</v>
      </c>
      <c r="R50" t="s">
        <v>45</v>
      </c>
      <c r="S50" t="s">
        <v>36</v>
      </c>
      <c r="T50" t="s">
        <v>87</v>
      </c>
      <c r="U50" t="s">
        <v>28</v>
      </c>
    </row>
    <row r="51" spans="1:21" ht="15.6" x14ac:dyDescent="0.6">
      <c r="A51" t="s">
        <v>57</v>
      </c>
      <c r="B51" s="7">
        <v>43.105600000000003</v>
      </c>
      <c r="C51" s="7">
        <v>0.42830000000000001</v>
      </c>
      <c r="D51">
        <v>1533</v>
      </c>
      <c r="E51">
        <v>6.7</v>
      </c>
      <c r="G51">
        <v>118.523</v>
      </c>
      <c r="H51">
        <v>296.12400000000002</v>
      </c>
      <c r="I51">
        <f t="shared" si="3"/>
        <v>44.56666666666667</v>
      </c>
      <c r="J51">
        <f t="shared" si="4"/>
        <v>0.26666666666666666</v>
      </c>
      <c r="K51">
        <v>23</v>
      </c>
      <c r="L51">
        <v>2007</v>
      </c>
      <c r="M51">
        <v>12.875</v>
      </c>
      <c r="O51" t="s">
        <v>21</v>
      </c>
      <c r="P51" t="s">
        <v>21</v>
      </c>
      <c r="Q51" t="s">
        <v>22</v>
      </c>
      <c r="R51" t="s">
        <v>58</v>
      </c>
      <c r="S51" t="s">
        <v>36</v>
      </c>
      <c r="T51" t="s">
        <v>87</v>
      </c>
      <c r="U51" t="s">
        <v>28</v>
      </c>
    </row>
    <row r="52" spans="1:21" ht="15.6" x14ac:dyDescent="0.6">
      <c r="A52" t="s">
        <v>59</v>
      </c>
      <c r="B52" s="7">
        <v>43.105600000000003</v>
      </c>
      <c r="C52" s="7">
        <v>0.42830000000000001</v>
      </c>
      <c r="D52" s="7">
        <v>1186</v>
      </c>
      <c r="E52">
        <v>7.44</v>
      </c>
      <c r="G52">
        <v>120.54900000000001</v>
      </c>
      <c r="H52">
        <v>307.28699999999998</v>
      </c>
      <c r="I52">
        <f t="shared" si="3"/>
        <v>44.56666666666667</v>
      </c>
      <c r="J52">
        <f t="shared" si="4"/>
        <v>0.26666666666666666</v>
      </c>
      <c r="K52">
        <v>23</v>
      </c>
      <c r="L52">
        <v>2007</v>
      </c>
      <c r="M52">
        <v>12.875</v>
      </c>
      <c r="O52" t="s">
        <v>21</v>
      </c>
      <c r="P52" t="s">
        <v>21</v>
      </c>
      <c r="Q52" t="s">
        <v>22</v>
      </c>
      <c r="R52" t="s">
        <v>58</v>
      </c>
      <c r="S52" t="s">
        <v>36</v>
      </c>
      <c r="T52" t="s">
        <v>87</v>
      </c>
      <c r="U52" t="s">
        <v>28</v>
      </c>
    </row>
    <row r="53" spans="1:21" ht="15.6" x14ac:dyDescent="0.6">
      <c r="A53" t="s">
        <v>60</v>
      </c>
      <c r="B53" s="7">
        <v>43.105600000000003</v>
      </c>
      <c r="C53" s="7">
        <v>0.42830000000000001</v>
      </c>
      <c r="D53">
        <v>1250</v>
      </c>
      <c r="E53">
        <v>8.120000000000001</v>
      </c>
      <c r="G53">
        <v>118.776</v>
      </c>
      <c r="H53">
        <v>302.63600000000002</v>
      </c>
      <c r="I53">
        <f t="shared" si="3"/>
        <v>44.56666666666667</v>
      </c>
      <c r="J53">
        <f t="shared" si="4"/>
        <v>0.26666666666666666</v>
      </c>
      <c r="K53">
        <v>23</v>
      </c>
      <c r="L53">
        <v>2007</v>
      </c>
      <c r="M53">
        <v>12.875</v>
      </c>
      <c r="O53" t="s">
        <v>21</v>
      </c>
      <c r="P53" t="s">
        <v>21</v>
      </c>
      <c r="Q53" t="s">
        <v>22</v>
      </c>
      <c r="R53" t="s">
        <v>58</v>
      </c>
      <c r="S53" t="s">
        <v>36</v>
      </c>
      <c r="T53" t="s">
        <v>87</v>
      </c>
      <c r="U53" t="s">
        <v>28</v>
      </c>
    </row>
    <row r="54" spans="1:21" ht="15.6" x14ac:dyDescent="0.6">
      <c r="A54" t="s">
        <v>61</v>
      </c>
      <c r="B54" s="7">
        <v>43.105600000000003</v>
      </c>
      <c r="C54" s="7">
        <v>0.42830000000000001</v>
      </c>
      <c r="D54">
        <v>885</v>
      </c>
      <c r="E54">
        <v>9.86</v>
      </c>
      <c r="G54">
        <v>113.96599999999999</v>
      </c>
      <c r="H54">
        <v>297.98399999999998</v>
      </c>
      <c r="I54">
        <f t="shared" si="3"/>
        <v>44.56666666666667</v>
      </c>
      <c r="J54">
        <f t="shared" si="4"/>
        <v>0.26666666666666666</v>
      </c>
      <c r="K54">
        <v>23</v>
      </c>
      <c r="L54">
        <v>2007</v>
      </c>
      <c r="M54">
        <v>12.875</v>
      </c>
      <c r="O54" t="s">
        <v>21</v>
      </c>
      <c r="P54" t="s">
        <v>21</v>
      </c>
      <c r="Q54" t="s">
        <v>22</v>
      </c>
      <c r="R54" t="s">
        <v>58</v>
      </c>
      <c r="S54" t="s">
        <v>36</v>
      </c>
      <c r="T54" t="s">
        <v>87</v>
      </c>
      <c r="U54" t="s">
        <v>28</v>
      </c>
    </row>
    <row r="55" spans="1:21" ht="15.6" x14ac:dyDescent="0.6">
      <c r="A55" t="s">
        <v>62</v>
      </c>
      <c r="B55" s="7">
        <v>43.105600000000003</v>
      </c>
      <c r="C55" s="7">
        <v>0.42830000000000001</v>
      </c>
      <c r="D55" s="7">
        <v>824</v>
      </c>
      <c r="E55">
        <v>10.370000000000001</v>
      </c>
      <c r="G55">
        <v>115.485</v>
      </c>
      <c r="H55">
        <v>297.51900000000001</v>
      </c>
      <c r="I55">
        <f t="shared" si="3"/>
        <v>44.56666666666667</v>
      </c>
      <c r="J55">
        <f t="shared" si="4"/>
        <v>0.26666666666666666</v>
      </c>
      <c r="K55">
        <v>23</v>
      </c>
      <c r="L55">
        <v>2007</v>
      </c>
      <c r="M55">
        <v>12.875</v>
      </c>
      <c r="O55" t="s">
        <v>21</v>
      </c>
      <c r="P55" t="s">
        <v>21</v>
      </c>
      <c r="Q55" t="s">
        <v>22</v>
      </c>
      <c r="R55" t="s">
        <v>58</v>
      </c>
      <c r="S55" t="s">
        <v>36</v>
      </c>
      <c r="T55" t="s">
        <v>87</v>
      </c>
      <c r="U55" t="s">
        <v>28</v>
      </c>
    </row>
    <row r="56" spans="1:21" ht="15.6" x14ac:dyDescent="0.6">
      <c r="A56" t="s">
        <v>63</v>
      </c>
      <c r="B56" s="7">
        <v>43.105600000000003</v>
      </c>
      <c r="C56" s="7">
        <v>0.42830000000000001</v>
      </c>
      <c r="D56">
        <v>481</v>
      </c>
      <c r="E56">
        <v>10.72</v>
      </c>
      <c r="G56">
        <v>110.675</v>
      </c>
      <c r="H56">
        <v>300.77499999999998</v>
      </c>
      <c r="I56">
        <f t="shared" si="3"/>
        <v>44.56666666666667</v>
      </c>
      <c r="J56">
        <f t="shared" si="4"/>
        <v>0.26666666666666666</v>
      </c>
      <c r="K56">
        <v>23</v>
      </c>
      <c r="L56">
        <v>2007</v>
      </c>
      <c r="M56">
        <v>12.875</v>
      </c>
      <c r="O56" t="s">
        <v>21</v>
      </c>
      <c r="P56" t="s">
        <v>21</v>
      </c>
      <c r="Q56" t="s">
        <v>22</v>
      </c>
      <c r="R56" t="s">
        <v>58</v>
      </c>
      <c r="S56" t="s">
        <v>36</v>
      </c>
      <c r="T56" t="s">
        <v>87</v>
      </c>
      <c r="U56" t="s">
        <v>28</v>
      </c>
    </row>
    <row r="57" spans="1:21" ht="15.6" x14ac:dyDescent="0.6">
      <c r="A57" t="s">
        <v>64</v>
      </c>
      <c r="B57" s="7">
        <v>43.105600000000003</v>
      </c>
      <c r="C57" s="7">
        <v>0.42830000000000001</v>
      </c>
      <c r="D57">
        <v>450</v>
      </c>
      <c r="E57">
        <v>11.43</v>
      </c>
      <c r="G57">
        <v>111.435</v>
      </c>
      <c r="H57">
        <v>307.28699999999998</v>
      </c>
      <c r="I57">
        <f t="shared" si="3"/>
        <v>44.56666666666667</v>
      </c>
      <c r="J57">
        <f t="shared" si="4"/>
        <v>0.26666666666666666</v>
      </c>
      <c r="K57">
        <v>23</v>
      </c>
      <c r="L57">
        <v>2007</v>
      </c>
      <c r="M57">
        <v>12.875</v>
      </c>
      <c r="O57" t="s">
        <v>21</v>
      </c>
      <c r="P57" t="s">
        <v>21</v>
      </c>
      <c r="Q57" t="s">
        <v>22</v>
      </c>
      <c r="R57" t="s">
        <v>58</v>
      </c>
      <c r="S57" t="s">
        <v>36</v>
      </c>
      <c r="T57" t="s">
        <v>87</v>
      </c>
      <c r="U57" t="s">
        <v>28</v>
      </c>
    </row>
    <row r="58" spans="1:21" ht="15.6" x14ac:dyDescent="0.6">
      <c r="A58" t="s">
        <v>65</v>
      </c>
      <c r="B58" s="7">
        <v>43.105600000000003</v>
      </c>
      <c r="C58" s="7">
        <v>0.42830000000000001</v>
      </c>
      <c r="D58">
        <v>148</v>
      </c>
      <c r="E58">
        <v>11.58</v>
      </c>
      <c r="G58">
        <v>112.194</v>
      </c>
      <c r="H58">
        <v>301.70499999999998</v>
      </c>
      <c r="I58">
        <f t="shared" si="3"/>
        <v>44.56666666666667</v>
      </c>
      <c r="J58">
        <f t="shared" si="4"/>
        <v>0.26666666666666666</v>
      </c>
      <c r="K58">
        <v>23</v>
      </c>
      <c r="L58">
        <v>2007</v>
      </c>
      <c r="M58">
        <v>12.875</v>
      </c>
      <c r="O58" t="s">
        <v>21</v>
      </c>
      <c r="P58" t="s">
        <v>21</v>
      </c>
      <c r="Q58" t="s">
        <v>22</v>
      </c>
      <c r="R58" t="s">
        <v>58</v>
      </c>
      <c r="S58" t="s">
        <v>36</v>
      </c>
      <c r="T58" t="s">
        <v>87</v>
      </c>
      <c r="U58" t="s">
        <v>28</v>
      </c>
    </row>
    <row r="59" spans="1:21" ht="15.6" x14ac:dyDescent="0.6">
      <c r="A59" t="s">
        <v>66</v>
      </c>
      <c r="B59" s="7">
        <v>43.105600000000003</v>
      </c>
      <c r="C59" s="7">
        <v>0.42830000000000001</v>
      </c>
      <c r="D59">
        <v>130</v>
      </c>
      <c r="E59">
        <v>12.790000000000001</v>
      </c>
      <c r="G59">
        <v>108.65</v>
      </c>
      <c r="H59">
        <v>301.24</v>
      </c>
      <c r="I59">
        <f t="shared" si="3"/>
        <v>44.56666666666667</v>
      </c>
      <c r="J59">
        <f t="shared" si="4"/>
        <v>0.26666666666666666</v>
      </c>
      <c r="K59">
        <v>23</v>
      </c>
      <c r="L59">
        <v>2007</v>
      </c>
      <c r="M59">
        <v>12.875</v>
      </c>
      <c r="O59" t="s">
        <v>21</v>
      </c>
      <c r="P59" t="s">
        <v>21</v>
      </c>
      <c r="Q59" t="s">
        <v>22</v>
      </c>
      <c r="R59" t="s">
        <v>58</v>
      </c>
      <c r="S59" t="s">
        <v>36</v>
      </c>
      <c r="T59" t="s">
        <v>87</v>
      </c>
      <c r="U59" t="s">
        <v>28</v>
      </c>
    </row>
    <row r="60" spans="1:21" ht="15.6" x14ac:dyDescent="0.6">
      <c r="A60" t="s">
        <v>67</v>
      </c>
      <c r="B60" s="7">
        <v>43.105600000000003</v>
      </c>
      <c r="C60" s="7">
        <v>0.42830000000000001</v>
      </c>
      <c r="D60">
        <v>1533</v>
      </c>
      <c r="E60">
        <v>6.7</v>
      </c>
      <c r="G60">
        <v>111.351</v>
      </c>
      <c r="H60">
        <v>309.28100000000001</v>
      </c>
      <c r="I60">
        <f t="shared" si="3"/>
        <v>44.56666666666667</v>
      </c>
      <c r="J60">
        <f t="shared" si="4"/>
        <v>0.26666666666666666</v>
      </c>
      <c r="K60">
        <v>23</v>
      </c>
      <c r="L60">
        <v>2007</v>
      </c>
      <c r="M60">
        <v>12.875</v>
      </c>
      <c r="O60" t="s">
        <v>21</v>
      </c>
      <c r="P60" t="s">
        <v>21</v>
      </c>
      <c r="Q60" t="s">
        <v>22</v>
      </c>
      <c r="R60" t="s">
        <v>68</v>
      </c>
      <c r="S60" t="s">
        <v>36</v>
      </c>
      <c r="T60" t="s">
        <v>87</v>
      </c>
      <c r="U60" t="s">
        <v>28</v>
      </c>
    </row>
    <row r="61" spans="1:21" ht="15.6" x14ac:dyDescent="0.6">
      <c r="A61" t="s">
        <v>69</v>
      </c>
      <c r="B61" s="7">
        <v>43.105600000000003</v>
      </c>
      <c r="C61" s="7">
        <v>0.42830000000000001</v>
      </c>
      <c r="D61">
        <v>1186</v>
      </c>
      <c r="E61">
        <v>7.44</v>
      </c>
      <c r="G61">
        <v>110.642</v>
      </c>
      <c r="H61">
        <v>307.32</v>
      </c>
      <c r="I61">
        <f t="shared" si="3"/>
        <v>44.56666666666667</v>
      </c>
      <c r="J61">
        <f t="shared" si="4"/>
        <v>0.26666666666666666</v>
      </c>
      <c r="K61">
        <v>23</v>
      </c>
      <c r="L61">
        <v>2007</v>
      </c>
      <c r="M61">
        <v>12.875</v>
      </c>
      <c r="O61" t="s">
        <v>21</v>
      </c>
      <c r="P61" t="s">
        <v>21</v>
      </c>
      <c r="Q61" t="s">
        <v>22</v>
      </c>
      <c r="R61" t="s">
        <v>68</v>
      </c>
      <c r="S61" t="s">
        <v>36</v>
      </c>
      <c r="T61" t="s">
        <v>87</v>
      </c>
      <c r="U61" t="s">
        <v>28</v>
      </c>
    </row>
    <row r="62" spans="1:21" ht="15.6" x14ac:dyDescent="0.6">
      <c r="A62" t="s">
        <v>70</v>
      </c>
      <c r="B62" s="7">
        <v>43.105600000000003</v>
      </c>
      <c r="C62" s="7">
        <v>0.42830000000000001</v>
      </c>
      <c r="D62">
        <v>1250</v>
      </c>
      <c r="E62">
        <v>8.120000000000001</v>
      </c>
      <c r="G62">
        <v>106.744</v>
      </c>
      <c r="H62">
        <v>308.10500000000002</v>
      </c>
      <c r="I62">
        <f t="shared" si="3"/>
        <v>44.56666666666667</v>
      </c>
      <c r="J62">
        <f t="shared" si="4"/>
        <v>0.26666666666666666</v>
      </c>
      <c r="K62">
        <v>23</v>
      </c>
      <c r="L62">
        <v>2007</v>
      </c>
      <c r="M62">
        <v>12.875</v>
      </c>
      <c r="O62" t="s">
        <v>21</v>
      </c>
      <c r="P62" t="s">
        <v>21</v>
      </c>
      <c r="Q62" t="s">
        <v>22</v>
      </c>
      <c r="R62" t="s">
        <v>68</v>
      </c>
      <c r="S62" t="s">
        <v>36</v>
      </c>
      <c r="T62" t="s">
        <v>87</v>
      </c>
      <c r="U62" t="s">
        <v>28</v>
      </c>
    </row>
    <row r="63" spans="1:21" ht="15.6" x14ac:dyDescent="0.6">
      <c r="A63" t="s">
        <v>71</v>
      </c>
      <c r="B63" s="7">
        <v>43.105600000000003</v>
      </c>
      <c r="C63" s="7">
        <v>0.42830000000000001</v>
      </c>
      <c r="D63">
        <v>885</v>
      </c>
      <c r="E63">
        <v>9.86</v>
      </c>
      <c r="G63">
        <v>110.819</v>
      </c>
      <c r="H63">
        <v>309.28100000000001</v>
      </c>
      <c r="I63">
        <f t="shared" si="3"/>
        <v>44.56666666666667</v>
      </c>
      <c r="J63">
        <f t="shared" si="4"/>
        <v>0.26666666666666666</v>
      </c>
      <c r="K63">
        <v>23</v>
      </c>
      <c r="L63">
        <v>2007</v>
      </c>
      <c r="M63">
        <v>12.875</v>
      </c>
      <c r="O63" t="s">
        <v>21</v>
      </c>
      <c r="P63" t="s">
        <v>21</v>
      </c>
      <c r="Q63" t="s">
        <v>22</v>
      </c>
      <c r="R63" t="s">
        <v>68</v>
      </c>
      <c r="S63" t="s">
        <v>36</v>
      </c>
      <c r="T63" t="s">
        <v>87</v>
      </c>
      <c r="U63" t="s">
        <v>28</v>
      </c>
    </row>
    <row r="64" spans="1:21" ht="15.6" x14ac:dyDescent="0.6">
      <c r="A64" t="s">
        <v>72</v>
      </c>
      <c r="B64" s="7">
        <v>43.105600000000003</v>
      </c>
      <c r="C64" s="7">
        <v>0.42830000000000001</v>
      </c>
      <c r="D64">
        <v>824</v>
      </c>
      <c r="E64">
        <v>10.370000000000001</v>
      </c>
      <c r="G64">
        <v>111.17400000000001</v>
      </c>
      <c r="H64">
        <v>307.32</v>
      </c>
      <c r="I64">
        <f t="shared" si="3"/>
        <v>44.56666666666667</v>
      </c>
      <c r="J64">
        <f t="shared" si="4"/>
        <v>0.26666666666666666</v>
      </c>
      <c r="K64">
        <v>23</v>
      </c>
      <c r="L64">
        <v>2007</v>
      </c>
      <c r="M64">
        <v>12.875</v>
      </c>
      <c r="O64" t="s">
        <v>21</v>
      </c>
      <c r="P64" t="s">
        <v>21</v>
      </c>
      <c r="Q64" t="s">
        <v>22</v>
      </c>
      <c r="R64" t="s">
        <v>68</v>
      </c>
      <c r="S64" t="s">
        <v>36</v>
      </c>
      <c r="T64" t="s">
        <v>87</v>
      </c>
      <c r="U64" t="s">
        <v>28</v>
      </c>
    </row>
    <row r="65" spans="1:21" ht="15.6" x14ac:dyDescent="0.6">
      <c r="A65" t="s">
        <v>73</v>
      </c>
      <c r="B65" s="7">
        <v>43.105600000000003</v>
      </c>
      <c r="C65" s="7">
        <v>0.42830000000000001</v>
      </c>
      <c r="D65">
        <v>481</v>
      </c>
      <c r="E65">
        <v>10.72</v>
      </c>
      <c r="G65">
        <v>107.63</v>
      </c>
      <c r="H65">
        <v>303.399</v>
      </c>
      <c r="I65">
        <f t="shared" si="3"/>
        <v>44.56666666666667</v>
      </c>
      <c r="J65">
        <f t="shared" si="4"/>
        <v>0.26666666666666666</v>
      </c>
      <c r="K65">
        <v>23</v>
      </c>
      <c r="L65">
        <v>2007</v>
      </c>
      <c r="M65">
        <v>12.875</v>
      </c>
      <c r="O65" t="s">
        <v>21</v>
      </c>
      <c r="P65" t="s">
        <v>21</v>
      </c>
      <c r="Q65" t="s">
        <v>22</v>
      </c>
      <c r="R65" t="s">
        <v>68</v>
      </c>
      <c r="S65" t="s">
        <v>36</v>
      </c>
      <c r="T65" t="s">
        <v>87</v>
      </c>
      <c r="U65" t="s">
        <v>28</v>
      </c>
    </row>
    <row r="66" spans="1:21" ht="15.6" x14ac:dyDescent="0.6">
      <c r="A66" t="s">
        <v>74</v>
      </c>
      <c r="B66" s="7">
        <v>43.105600000000003</v>
      </c>
      <c r="C66" s="7">
        <v>0.42830000000000001</v>
      </c>
      <c r="D66">
        <v>450</v>
      </c>
      <c r="E66">
        <v>11.43</v>
      </c>
      <c r="G66">
        <v>109.491</v>
      </c>
      <c r="H66">
        <v>308.10500000000002</v>
      </c>
      <c r="I66">
        <f t="shared" si="3"/>
        <v>44.56666666666667</v>
      </c>
      <c r="J66">
        <f t="shared" si="4"/>
        <v>0.26666666666666666</v>
      </c>
      <c r="K66">
        <v>23</v>
      </c>
      <c r="L66">
        <v>2007</v>
      </c>
      <c r="M66">
        <v>12.875</v>
      </c>
      <c r="O66" t="s">
        <v>21</v>
      </c>
      <c r="P66" t="s">
        <v>21</v>
      </c>
      <c r="Q66" t="s">
        <v>22</v>
      </c>
      <c r="R66" t="s">
        <v>68</v>
      </c>
      <c r="S66" t="s">
        <v>36</v>
      </c>
      <c r="T66" t="s">
        <v>87</v>
      </c>
      <c r="U66" t="s">
        <v>28</v>
      </c>
    </row>
    <row r="67" spans="1:21" ht="15.6" x14ac:dyDescent="0.6">
      <c r="A67" t="s">
        <v>75</v>
      </c>
      <c r="B67" s="7">
        <v>43.105600000000003</v>
      </c>
      <c r="C67" s="7">
        <v>0.42830000000000001</v>
      </c>
      <c r="D67">
        <v>1551</v>
      </c>
      <c r="E67">
        <v>6.05</v>
      </c>
      <c r="G67">
        <v>114.28100000000001</v>
      </c>
      <c r="H67">
        <v>283.98599999999999</v>
      </c>
      <c r="I67">
        <f t="shared" si="3"/>
        <v>44.56666666666667</v>
      </c>
      <c r="J67">
        <f t="shared" si="4"/>
        <v>0.26666666666666666</v>
      </c>
      <c r="K67">
        <v>23</v>
      </c>
      <c r="L67">
        <v>2007</v>
      </c>
      <c r="M67">
        <v>12.875</v>
      </c>
      <c r="O67" t="s">
        <v>21</v>
      </c>
      <c r="P67" t="s">
        <v>21</v>
      </c>
      <c r="Q67" t="s">
        <v>22</v>
      </c>
      <c r="R67" t="s">
        <v>76</v>
      </c>
      <c r="S67" t="s">
        <v>36</v>
      </c>
      <c r="T67" t="s">
        <v>87</v>
      </c>
      <c r="U67" t="s">
        <v>28</v>
      </c>
    </row>
    <row r="68" spans="1:21" ht="15.6" x14ac:dyDescent="0.6">
      <c r="A68" t="s">
        <v>77</v>
      </c>
      <c r="B68" s="7">
        <v>43.105600000000003</v>
      </c>
      <c r="C68" s="7">
        <v>0.42830000000000001</v>
      </c>
      <c r="D68">
        <v>1604</v>
      </c>
      <c r="E68">
        <v>6.46</v>
      </c>
      <c r="G68">
        <v>115.604</v>
      </c>
      <c r="H68">
        <v>289.20299999999997</v>
      </c>
      <c r="I68">
        <f t="shared" si="3"/>
        <v>44.56666666666667</v>
      </c>
      <c r="J68">
        <f t="shared" si="4"/>
        <v>0.26666666666666666</v>
      </c>
      <c r="K68">
        <v>23</v>
      </c>
      <c r="L68">
        <v>2007</v>
      </c>
      <c r="M68">
        <v>12.875</v>
      </c>
      <c r="O68" t="s">
        <v>21</v>
      </c>
      <c r="P68" t="s">
        <v>21</v>
      </c>
      <c r="Q68" t="s">
        <v>22</v>
      </c>
      <c r="R68" t="s">
        <v>76</v>
      </c>
      <c r="S68" t="s">
        <v>36</v>
      </c>
      <c r="T68" t="s">
        <v>87</v>
      </c>
      <c r="U68" t="s">
        <v>28</v>
      </c>
    </row>
    <row r="69" spans="1:21" ht="15.6" x14ac:dyDescent="0.6">
      <c r="A69" t="s">
        <v>78</v>
      </c>
      <c r="B69" s="7">
        <v>43.105600000000003</v>
      </c>
      <c r="C69" s="7">
        <v>0.42830000000000001</v>
      </c>
      <c r="D69">
        <v>1190</v>
      </c>
      <c r="E69">
        <v>6.59</v>
      </c>
      <c r="G69">
        <v>114.23</v>
      </c>
      <c r="H69">
        <v>280.072</v>
      </c>
      <c r="I69">
        <f t="shared" si="3"/>
        <v>44.56666666666667</v>
      </c>
      <c r="J69">
        <f t="shared" si="4"/>
        <v>0.26666666666666666</v>
      </c>
      <c r="K69">
        <v>23</v>
      </c>
      <c r="L69">
        <v>2007</v>
      </c>
      <c r="M69">
        <v>12.875</v>
      </c>
      <c r="O69" t="s">
        <v>21</v>
      </c>
      <c r="P69" t="s">
        <v>21</v>
      </c>
      <c r="Q69" t="s">
        <v>22</v>
      </c>
      <c r="R69" t="s">
        <v>76</v>
      </c>
      <c r="S69" t="s">
        <v>36</v>
      </c>
      <c r="T69" t="s">
        <v>87</v>
      </c>
      <c r="U69" t="s">
        <v>28</v>
      </c>
    </row>
    <row r="70" spans="1:21" ht="15.6" x14ac:dyDescent="0.6">
      <c r="A70" t="s">
        <v>79</v>
      </c>
      <c r="B70" s="7">
        <v>43.105600000000003</v>
      </c>
      <c r="C70" s="7">
        <v>0.42830000000000001</v>
      </c>
      <c r="D70">
        <v>773</v>
      </c>
      <c r="E70">
        <v>10.24</v>
      </c>
      <c r="G70">
        <v>116.113</v>
      </c>
      <c r="H70">
        <v>292.68099999999998</v>
      </c>
      <c r="I70">
        <f t="shared" si="3"/>
        <v>44.56666666666667</v>
      </c>
      <c r="J70">
        <f t="shared" si="4"/>
        <v>0.26666666666666666</v>
      </c>
      <c r="K70">
        <v>23</v>
      </c>
      <c r="L70">
        <v>2007</v>
      </c>
      <c r="M70">
        <v>12.875</v>
      </c>
      <c r="O70" t="s">
        <v>21</v>
      </c>
      <c r="P70" t="s">
        <v>21</v>
      </c>
      <c r="Q70" t="s">
        <v>22</v>
      </c>
      <c r="R70" t="s">
        <v>76</v>
      </c>
      <c r="S70" t="s">
        <v>36</v>
      </c>
      <c r="T70" t="s">
        <v>87</v>
      </c>
      <c r="U70" t="s">
        <v>28</v>
      </c>
    </row>
    <row r="71" spans="1:21" ht="15.6" x14ac:dyDescent="0.6">
      <c r="A71" t="s">
        <v>80</v>
      </c>
      <c r="B71" s="7">
        <v>43.105600000000003</v>
      </c>
      <c r="C71" s="7">
        <v>0.42830000000000001</v>
      </c>
      <c r="D71">
        <v>824</v>
      </c>
      <c r="E71">
        <v>10.25</v>
      </c>
      <c r="G71">
        <v>119.167</v>
      </c>
      <c r="H71">
        <v>287.464</v>
      </c>
      <c r="I71">
        <f t="shared" si="3"/>
        <v>44.56666666666667</v>
      </c>
      <c r="J71">
        <f t="shared" si="4"/>
        <v>0.26666666666666666</v>
      </c>
      <c r="K71">
        <v>23</v>
      </c>
      <c r="L71">
        <v>2007</v>
      </c>
      <c r="M71">
        <v>12.875</v>
      </c>
      <c r="O71" t="s">
        <v>21</v>
      </c>
      <c r="P71" t="s">
        <v>21</v>
      </c>
      <c r="Q71" t="s">
        <v>22</v>
      </c>
      <c r="R71" t="s">
        <v>76</v>
      </c>
      <c r="S71" t="s">
        <v>36</v>
      </c>
      <c r="T71" t="s">
        <v>87</v>
      </c>
      <c r="U71" t="s">
        <v>28</v>
      </c>
    </row>
    <row r="72" spans="1:21" ht="15.6" x14ac:dyDescent="0.6">
      <c r="A72" t="s">
        <v>81</v>
      </c>
      <c r="B72" s="7">
        <v>43.105600000000003</v>
      </c>
      <c r="C72" s="7">
        <v>0.42830000000000001</v>
      </c>
      <c r="D72">
        <v>488</v>
      </c>
      <c r="E72">
        <v>11.370000000000001</v>
      </c>
      <c r="G72">
        <v>117.691</v>
      </c>
      <c r="H72">
        <v>283.55099999999999</v>
      </c>
      <c r="I72">
        <f t="shared" si="3"/>
        <v>44.56666666666667</v>
      </c>
      <c r="J72">
        <f t="shared" si="4"/>
        <v>0.26666666666666666</v>
      </c>
      <c r="K72">
        <v>23</v>
      </c>
      <c r="L72">
        <v>2007</v>
      </c>
      <c r="M72">
        <v>12.875</v>
      </c>
      <c r="O72" t="s">
        <v>21</v>
      </c>
      <c r="P72" t="s">
        <v>21</v>
      </c>
      <c r="Q72" t="s">
        <v>22</v>
      </c>
      <c r="R72" t="s">
        <v>76</v>
      </c>
      <c r="S72" t="s">
        <v>36</v>
      </c>
      <c r="T72" t="s">
        <v>87</v>
      </c>
      <c r="U72" t="s">
        <v>28</v>
      </c>
    </row>
    <row r="73" spans="1:21" ht="15.6" x14ac:dyDescent="0.6">
      <c r="A73" t="s">
        <v>82</v>
      </c>
      <c r="B73" s="7">
        <v>43.105600000000003</v>
      </c>
      <c r="C73" s="7">
        <v>0.42830000000000001</v>
      </c>
      <c r="D73">
        <v>148</v>
      </c>
      <c r="E73">
        <v>11.52</v>
      </c>
      <c r="G73">
        <v>118.2</v>
      </c>
      <c r="H73">
        <v>289.63799999999998</v>
      </c>
      <c r="I73">
        <f t="shared" si="3"/>
        <v>44.56666666666667</v>
      </c>
      <c r="J73">
        <f t="shared" si="4"/>
        <v>0.26666666666666666</v>
      </c>
      <c r="K73">
        <v>23</v>
      </c>
      <c r="L73">
        <v>2007</v>
      </c>
      <c r="M73">
        <v>12.875</v>
      </c>
      <c r="O73" t="s">
        <v>21</v>
      </c>
      <c r="P73" t="s">
        <v>21</v>
      </c>
      <c r="Q73" t="s">
        <v>22</v>
      </c>
      <c r="R73" t="s">
        <v>76</v>
      </c>
      <c r="S73" t="s">
        <v>36</v>
      </c>
      <c r="T73" t="s">
        <v>87</v>
      </c>
      <c r="U73" t="s">
        <v>28</v>
      </c>
    </row>
    <row r="74" spans="1:21" ht="15.6" x14ac:dyDescent="0.6">
      <c r="A74" t="s">
        <v>83</v>
      </c>
      <c r="B74" s="7">
        <v>43.105600000000003</v>
      </c>
      <c r="C74" s="7">
        <v>0.42830000000000001</v>
      </c>
      <c r="D74">
        <v>422</v>
      </c>
      <c r="E74">
        <v>12.27</v>
      </c>
      <c r="G74">
        <v>117.691</v>
      </c>
      <c r="H74">
        <v>290.94200000000001</v>
      </c>
      <c r="I74">
        <f t="shared" si="3"/>
        <v>44.56666666666667</v>
      </c>
      <c r="J74">
        <f t="shared" si="4"/>
        <v>0.26666666666666666</v>
      </c>
      <c r="K74">
        <v>23</v>
      </c>
      <c r="L74">
        <v>2007</v>
      </c>
      <c r="M74">
        <v>12.875</v>
      </c>
      <c r="O74" t="s">
        <v>21</v>
      </c>
      <c r="P74" t="s">
        <v>21</v>
      </c>
      <c r="Q74" t="s">
        <v>22</v>
      </c>
      <c r="R74" t="s">
        <v>76</v>
      </c>
      <c r="S74" t="s">
        <v>36</v>
      </c>
      <c r="T74" t="s">
        <v>87</v>
      </c>
      <c r="U74" t="s">
        <v>28</v>
      </c>
    </row>
    <row r="75" spans="1:21" ht="15.6" x14ac:dyDescent="0.6">
      <c r="A75" t="s">
        <v>84</v>
      </c>
      <c r="B75" s="7">
        <v>43.105600000000003</v>
      </c>
      <c r="C75" s="7">
        <v>0.42830000000000001</v>
      </c>
      <c r="D75">
        <v>131</v>
      </c>
      <c r="E75">
        <v>12.89</v>
      </c>
      <c r="G75">
        <v>115.604</v>
      </c>
      <c r="H75">
        <v>304.42</v>
      </c>
      <c r="I75">
        <f t="shared" si="3"/>
        <v>44.56666666666667</v>
      </c>
      <c r="J75">
        <f t="shared" si="4"/>
        <v>0.26666666666666666</v>
      </c>
      <c r="K75">
        <v>23</v>
      </c>
      <c r="L75">
        <v>2007</v>
      </c>
      <c r="M75">
        <v>12.875</v>
      </c>
      <c r="O75" t="s">
        <v>21</v>
      </c>
      <c r="P75" t="s">
        <v>21</v>
      </c>
      <c r="Q75" t="s">
        <v>22</v>
      </c>
      <c r="R75" t="s">
        <v>76</v>
      </c>
      <c r="S75" t="s">
        <v>36</v>
      </c>
      <c r="T75" t="s">
        <v>87</v>
      </c>
      <c r="U7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ziyun zeng</dc:creator>
  <cp:lastModifiedBy>ziyun zeng</cp:lastModifiedBy>
  <dcterms:created xsi:type="dcterms:W3CDTF">2022-03-31T02:15:46Z</dcterms:created>
  <dcterms:modified xsi:type="dcterms:W3CDTF">2022-03-31T02:23:25Z</dcterms:modified>
</cp:coreProperties>
</file>