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/"/>
    </mc:Choice>
  </mc:AlternateContent>
  <xr:revisionPtr revIDLastSave="203" documentId="8_{79ECD5CF-6A65-4561-BFC7-DC042CDB4432}" xr6:coauthVersionLast="47" xr6:coauthVersionMax="47" xr10:uidLastSave="{73389F3D-61F0-4D7D-B7D1-96DD481FE217}"/>
  <bookViews>
    <workbookView xWindow="0" yWindow="0" windowWidth="16536" windowHeight="6240" xr2:uid="{D60BB7B7-4F6D-4A2B-9F34-B66B11D11779}"/>
  </bookViews>
  <sheets>
    <sheet name="2019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E83" i="1"/>
  <c r="G78" i="1"/>
  <c r="I78" i="1"/>
  <c r="H78" i="1"/>
  <c r="F78" i="1"/>
  <c r="E78" i="1"/>
  <c r="D78" i="1"/>
  <c r="I76" i="1"/>
  <c r="H76" i="1"/>
  <c r="G76" i="1"/>
  <c r="F76" i="1"/>
  <c r="E76" i="1"/>
  <c r="D76" i="1"/>
  <c r="I75" i="1"/>
  <c r="H75" i="1"/>
  <c r="G75" i="1"/>
  <c r="F75" i="1"/>
  <c r="D75" i="1"/>
  <c r="I73" i="1"/>
  <c r="H73" i="1"/>
  <c r="G73" i="1"/>
  <c r="F73" i="1"/>
  <c r="E73" i="1"/>
  <c r="D73" i="1"/>
  <c r="I71" i="1"/>
  <c r="H71" i="1"/>
  <c r="G71" i="1"/>
  <c r="F71" i="1"/>
  <c r="E71" i="1"/>
  <c r="D71" i="1"/>
  <c r="I67" i="1"/>
  <c r="H67" i="1"/>
  <c r="F67" i="1"/>
  <c r="E67" i="1"/>
  <c r="D67" i="1"/>
  <c r="I66" i="1"/>
  <c r="H66" i="1"/>
  <c r="G66" i="1"/>
  <c r="F66" i="1"/>
  <c r="E66" i="1"/>
  <c r="D66" i="1"/>
  <c r="I63" i="1"/>
  <c r="H63" i="1"/>
  <c r="G63" i="1"/>
  <c r="F63" i="1"/>
  <c r="E63" i="1"/>
  <c r="D63" i="1"/>
  <c r="I54" i="1"/>
  <c r="H54" i="1"/>
  <c r="G54" i="1"/>
  <c r="F54" i="1"/>
  <c r="E54" i="1"/>
  <c r="D54" i="1"/>
  <c r="I53" i="1"/>
  <c r="H53" i="1"/>
  <c r="G53" i="1"/>
  <c r="F53" i="1"/>
  <c r="E53" i="1"/>
  <c r="D53" i="1"/>
  <c r="I50" i="1"/>
  <c r="H50" i="1"/>
  <c r="G50" i="1"/>
  <c r="F50" i="1"/>
  <c r="E50" i="1"/>
  <c r="I44" i="1"/>
  <c r="H44" i="1"/>
  <c r="G44" i="1"/>
  <c r="E44" i="1"/>
  <c r="I39" i="1"/>
  <c r="H39" i="1"/>
  <c r="G39" i="1"/>
  <c r="F39" i="1"/>
  <c r="E39" i="1"/>
  <c r="D39" i="1"/>
  <c r="I38" i="1"/>
  <c r="H38" i="1"/>
  <c r="G38" i="1"/>
  <c r="F38" i="1"/>
  <c r="E38" i="1"/>
  <c r="D38" i="1"/>
  <c r="I34" i="1"/>
  <c r="H34" i="1"/>
  <c r="G34" i="1"/>
  <c r="F34" i="1"/>
  <c r="E34" i="1"/>
  <c r="D34" i="1"/>
  <c r="I29" i="1"/>
  <c r="E29" i="1"/>
  <c r="I28" i="1"/>
  <c r="H28" i="1"/>
  <c r="F28" i="1"/>
  <c r="E28" i="1"/>
  <c r="D28" i="1"/>
  <c r="I27" i="1"/>
  <c r="H27" i="1"/>
  <c r="G27" i="1"/>
  <c r="F27" i="1"/>
  <c r="E27" i="1"/>
  <c r="I22" i="1"/>
  <c r="G22" i="1"/>
  <c r="F22" i="1"/>
  <c r="E22" i="1"/>
  <c r="D22" i="1"/>
  <c r="I16" i="1"/>
  <c r="H16" i="1"/>
  <c r="G16" i="1"/>
  <c r="F16" i="1"/>
  <c r="E16" i="1"/>
  <c r="D16" i="1"/>
  <c r="I14" i="1"/>
  <c r="H14" i="1"/>
  <c r="G14" i="1"/>
  <c r="F14" i="1"/>
  <c r="E14" i="1"/>
  <c r="I7" i="1"/>
  <c r="F7" i="1"/>
  <c r="E7" i="1"/>
  <c r="D7" i="1"/>
  <c r="I6" i="1"/>
  <c r="D6" i="1"/>
  <c r="I3" i="1"/>
  <c r="H3" i="1"/>
  <c r="G3" i="1"/>
  <c r="F3" i="1"/>
  <c r="E3" i="1"/>
  <c r="D3" i="1"/>
  <c r="H2" i="1"/>
  <c r="I2" i="1"/>
  <c r="G2" i="1"/>
  <c r="F2" i="1"/>
  <c r="E2" i="1"/>
  <c r="D2" i="1"/>
</calcChain>
</file>

<file path=xl/sharedStrings.xml><?xml version="1.0" encoding="utf-8"?>
<sst xmlns="http://schemas.openxmlformats.org/spreadsheetml/2006/main" count="368" uniqueCount="206">
  <si>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</si>
  <si>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</si>
  <si>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</si>
  <si>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</si>
  <si>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</si>
  <si>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</si>
  <si>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</si>
  <si>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</si>
  <si>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</si>
  <si>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</si>
  <si>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</si>
  <si>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</si>
  <si>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</si>
  <si>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</si>
  <si>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</si>
  <si>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</si>
  <si>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A5•</t>
  </si>
  <si>
    <t>Magnolia sargentiana 'Blood Moon'</t>
  </si>
  <si>
    <t>1986-0338.01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</si>
  <si>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</si>
  <si>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</si>
  <si>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</si>
  <si>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</si>
  <si>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</si>
  <si>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</si>
  <si>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</si>
  <si>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</si>
  <si>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</si>
  <si>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</si>
  <si>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No flowers for the columns E, F, G, and H.</t>
  </si>
  <si>
    <t>AE•</t>
  </si>
  <si>
    <t>Magnolia campbellii 'Lanarth'</t>
  </si>
  <si>
    <t>1984-0567.01</t>
  </si>
  <si>
    <t>No data recorded for the columns G and H.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</si>
  <si>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</si>
  <si>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</si>
  <si>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</si>
  <si>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</si>
  <si>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</si>
  <si>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</si>
  <si>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</si>
  <si>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</si>
  <si>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</si>
  <si>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</si>
  <si>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</si>
  <si>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</si>
  <si>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</si>
  <si>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</si>
  <si>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</si>
  <si>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</si>
  <si>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</si>
  <si>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No data recorded for the column D.</t>
  </si>
  <si>
    <t>B4•</t>
  </si>
  <si>
    <t>Magnolia sprengeri</t>
  </si>
  <si>
    <t>1976-0041.01</t>
  </si>
  <si>
    <t>Magnolia dawsoniana 'Chyverton Red'</t>
  </si>
  <si>
    <t>1978-0362.01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</si>
  <si>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</si>
  <si>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</si>
  <si>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</si>
  <si>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</si>
  <si>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</si>
  <si>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</si>
  <si>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</si>
  <si>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</si>
  <si>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</si>
  <si>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</si>
  <si>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</si>
  <si>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D8•</t>
  </si>
  <si>
    <t>1978-0362.03</t>
  </si>
  <si>
    <t>DB•</t>
  </si>
  <si>
    <t>1980-0041.01</t>
  </si>
  <si>
    <t>No data recorded for the column H.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</si>
  <si>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</si>
  <si>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</si>
  <si>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</si>
  <si>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</si>
  <si>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</si>
  <si>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</si>
  <si>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</si>
  <si>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1983-0456.01</t>
  </si>
  <si>
    <t>No data recorded for the column G due to the bad frost damage.</t>
  </si>
  <si>
    <t>Magnolia campbellii (Alba Group) 'Ethel Hillier'</t>
  </si>
  <si>
    <t>1983-0457.01</t>
  </si>
  <si>
    <t>No data recorded for the column D. No data recorded for the columns F, G, and H due to bad frost damage. Very few green leaves seen on the tree.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</si>
  <si>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</si>
  <si>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</si>
  <si>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</si>
  <si>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</si>
  <si>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</si>
  <si>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</si>
  <si>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</si>
  <si>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</si>
  <si>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</si>
  <si>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1982-0940.04</t>
  </si>
  <si>
    <t>1982-1437.01</t>
  </si>
  <si>
    <t>1982-0943.03</t>
  </si>
  <si>
    <t>1982-1437.04</t>
  </si>
  <si>
    <t>CA•</t>
  </si>
  <si>
    <t>Magnolia denudata 'Forrest's Pink'</t>
  </si>
  <si>
    <t>1982-0949.01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</si>
  <si>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</si>
  <si>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</si>
  <si>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</si>
  <si>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</si>
  <si>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</si>
  <si>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</si>
  <si>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</si>
  <si>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</si>
  <si>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</si>
  <si>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</si>
  <si>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>No data recorded for the columns D and F.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</si>
  <si>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</si>
  <si>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</si>
  <si>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</si>
  <si>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</si>
  <si>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</si>
  <si>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</si>
  <si>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</si>
  <si>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</si>
  <si>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</si>
  <si>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</si>
  <si>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</si>
  <si>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</si>
  <si>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</si>
  <si>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</si>
  <si>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 xml:space="preserve">No data recorded for the column D.  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</si>
  <si>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</si>
  <si>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</si>
  <si>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</si>
  <si>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</si>
  <si>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</si>
  <si>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</si>
  <si>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</si>
  <si>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</si>
  <si>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F6•</t>
  </si>
  <si>
    <t>1981-0280.01</t>
  </si>
  <si>
    <t>F7•</t>
  </si>
  <si>
    <t>1985-0275.03</t>
  </si>
  <si>
    <t>FA•</t>
  </si>
  <si>
    <t>1981-0063.01</t>
  </si>
  <si>
    <t>F3•</t>
  </si>
  <si>
    <t>2014-0214.01</t>
  </si>
  <si>
    <t>1982-0943.01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</si>
  <si>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</si>
  <si>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</si>
  <si>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</si>
  <si>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</si>
  <si>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</si>
  <si>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</si>
  <si>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</si>
  <si>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</si>
  <si>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</si>
  <si>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</si>
  <si>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</si>
  <si>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</si>
  <si>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</si>
  <si>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</si>
  <si>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</si>
  <si>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</si>
  <si>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</si>
  <si>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No data recorded for the column G.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</si>
  <si>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</si>
  <si>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</si>
  <si>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</si>
  <si>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</si>
  <si>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</si>
  <si>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</si>
  <si>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</si>
  <si>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</si>
  <si>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</si>
  <si>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E4•</t>
  </si>
  <si>
    <t>1981-0077.02</t>
  </si>
  <si>
    <t>1982-0947.01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</si>
  <si>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</si>
  <si>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</si>
  <si>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</si>
  <si>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</si>
  <si>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</si>
  <si>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</si>
  <si>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No data recorded for the column E.</t>
  </si>
  <si>
    <t>1992-0484.02</t>
  </si>
  <si>
    <t>1982-0939.03</t>
  </si>
  <si>
    <t>Magnolia sprengeri 'Eric Savill'</t>
  </si>
  <si>
    <t>1989-0617.01</t>
  </si>
  <si>
    <t>Magnolia cavaleriei var. platypetala</t>
  </si>
  <si>
    <t>1996-0784.03</t>
  </si>
  <si>
    <t>No data recorded due to no flowers seen.</t>
  </si>
  <si>
    <t>G2•</t>
  </si>
  <si>
    <t>Magnolia campbellii 'Betty Jessel'</t>
  </si>
  <si>
    <t>1990-0487.01</t>
  </si>
  <si>
    <t>Magnolia amoena</t>
  </si>
  <si>
    <t>2001-0559.02</t>
  </si>
  <si>
    <t>Magnolia maudiae</t>
  </si>
  <si>
    <t>2002-0460.01</t>
  </si>
  <si>
    <t>Magnolia conifera</t>
  </si>
  <si>
    <t>1998-0507.02</t>
  </si>
  <si>
    <t>No data recorded for the columns D, F, H, and I.</t>
  </si>
  <si>
    <t>Magnolia laevifolia</t>
  </si>
  <si>
    <t>2012-0178.01</t>
  </si>
  <si>
    <t>GB•</t>
  </si>
  <si>
    <t>Magnolia chevalieri</t>
  </si>
  <si>
    <t>2000-0487.05</t>
  </si>
  <si>
    <t>C3•</t>
  </si>
  <si>
    <t>Magnolia sapaensis</t>
  </si>
  <si>
    <t>2000-0389.01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</si>
</sst>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 applyProtection="1">
      <alignment horizontal="left"/>
      <protection locked="0"/>
    </xf>
    <xf numFmtId="14" fontId="0" fillId="2" borderId="1" xfId="0" applyNumberFormat="1" applyFill="1" applyBorder="1"/>
    <xf numFmtId="14" fontId="0" fillId="0" borderId="0" xfId="0" applyNumberFormat="1"/>
    <xf numFmtId="1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76E4-A7C8-40AD-B5BE-C15BEDCCBF11}">
  <dimension ref="A1:L86"/>
  <sheetViews>
    <sheetView tabSelected="1" topLeftCell="A34" workbookViewId="0">
      <selection activeCell="I83" sqref="I83"/>
    </sheetView>
  </sheetViews>
  <sheetFormatPr defaultColWidth="11.42578125" defaultRowHeight="13.15"/>
  <cols>
    <col min="1" max="1" width="7.7109375" bestFit="1" customWidth="1"/>
    <col min="2" max="2" width="8" bestFit="1" customWidth="1"/>
    <col min="3" max="3" width="39.85546875" bestFit="1" customWidth="1"/>
    <col min="4" max="4" width="14" bestFit="1" customWidth="1"/>
    <col min="5" max="5" width="18.7109375" bestFit="1" customWidth="1"/>
    <col min="6" max="6" width="10.85546875" bestFit="1" customWidth="1"/>
    <col min="7" max="7" width="13.5703125" bestFit="1" customWidth="1"/>
    <col min="8" max="8" width="13.42578125" bestFit="1" customWidth="1"/>
    <col min="9" max="9" width="14.5703125" bestFit="1" customWidth="1"/>
    <col min="10" max="10" width="16.85546875" bestFit="1" customWidth="1"/>
    <col min="11" max="11" width="13.140625" bestFit="1" customWidth="1"/>
    <col min="12" max="12" width="196.28515625" bestFit="1" customWidth="1"/>
  </cols>
  <sheetData>
    <row r="1" spans="1:12" ht="25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4">
        <v>2</v>
      </c>
      <c r="B2" s="4" t="s">
        <v>12</v>
      </c>
      <c r="C2" s="4" t="s">
        <v>13</v>
      </c>
      <c r="D2" s="11">
        <f>DATE(2019,3,24)</f>
        <v>43548</v>
      </c>
      <c r="E2" s="11">
        <f>DATE(2019,3,27)</f>
        <v>43551</v>
      </c>
      <c r="F2" s="11">
        <f>DATE(2019,4,7)</f>
        <v>43562</v>
      </c>
      <c r="G2" s="11">
        <f>DATE(2019,3,31)</f>
        <v>43555</v>
      </c>
      <c r="H2" s="11">
        <f>DATE(2019,5,8)</f>
        <v>43593</v>
      </c>
      <c r="I2" s="11">
        <f>DATE(2019,4,14)</f>
        <v>43569</v>
      </c>
      <c r="J2" s="4" t="s">
        <v>14</v>
      </c>
      <c r="K2" s="5" t="s">
        <v>15</v>
      </c>
      <c r="L2" s="6"/>
    </row>
    <row r="3" spans="1:12">
      <c r="A3" s="4">
        <v>3</v>
      </c>
      <c r="B3" s="4" t="s">
        <v>16</v>
      </c>
      <c r="C3" s="4" t="s">
        <v>17</v>
      </c>
      <c r="D3" s="11">
        <f>DATE(2019,3,20)</f>
        <v>43544</v>
      </c>
      <c r="E3" s="11">
        <f>DATE(2019,3,24)</f>
        <v>43548</v>
      </c>
      <c r="F3" s="11">
        <f>DATE(2019,4,7)</f>
        <v>43562</v>
      </c>
      <c r="G3" s="11">
        <f>DATE(2019,3,31)</f>
        <v>43555</v>
      </c>
      <c r="H3" s="11">
        <f>DATE(2019,4,21)</f>
        <v>43576</v>
      </c>
      <c r="I3" s="11">
        <f>DATE(2019,4,10)</f>
        <v>43565</v>
      </c>
      <c r="J3" s="4" t="s">
        <v>18</v>
      </c>
      <c r="K3" s="5" t="s">
        <v>15</v>
      </c>
      <c r="L3" s="7"/>
    </row>
    <row r="4" spans="1:12">
      <c r="A4">
        <v>4</v>
      </c>
      <c r="B4" t="s">
        <v>16</v>
      </c>
      <c r="C4" t="s">
        <v>19</v>
      </c>
      <c r="D4" s="12"/>
      <c r="E4" s="12"/>
      <c r="F4" s="12"/>
      <c r="G4" s="12"/>
      <c r="H4" s="12"/>
      <c r="I4" s="12"/>
      <c r="J4" t="s">
        <v>20</v>
      </c>
      <c r="K4" s="1" t="s">
        <v>21</v>
      </c>
      <c r="L4" s="2"/>
    </row>
    <row r="5" spans="1:12">
      <c r="A5">
        <v>5</v>
      </c>
      <c r="B5" t="s">
        <v>22</v>
      </c>
      <c r="C5" t="s">
        <v>23</v>
      </c>
      <c r="D5" s="12"/>
      <c r="E5" s="12"/>
      <c r="F5" s="12"/>
      <c r="G5" s="12"/>
      <c r="H5" s="12"/>
      <c r="I5" s="12"/>
      <c r="J5" t="s">
        <v>24</v>
      </c>
      <c r="K5" s="1" t="s">
        <v>25</v>
      </c>
      <c r="L5" s="2"/>
    </row>
    <row r="6" spans="1:12">
      <c r="A6" s="4">
        <v>6</v>
      </c>
      <c r="B6" s="4" t="s">
        <v>26</v>
      </c>
      <c r="C6" s="4" t="s">
        <v>27</v>
      </c>
      <c r="D6" s="11">
        <f>DATE(2019,4,17)</f>
        <v>43572</v>
      </c>
      <c r="E6" s="11"/>
      <c r="F6" s="11"/>
      <c r="G6" s="11"/>
      <c r="H6" s="11"/>
      <c r="I6" s="11">
        <f>DATE(2019,4,14)</f>
        <v>43569</v>
      </c>
      <c r="J6" s="4" t="s">
        <v>28</v>
      </c>
      <c r="K6" s="5" t="s">
        <v>15</v>
      </c>
      <c r="L6" s="6" t="s">
        <v>29</v>
      </c>
    </row>
    <row r="7" spans="1:12">
      <c r="A7" s="4">
        <v>7</v>
      </c>
      <c r="B7" s="4" t="s">
        <v>30</v>
      </c>
      <c r="C7" s="4" t="s">
        <v>31</v>
      </c>
      <c r="D7" s="11">
        <f>DATE(2019,3,27)</f>
        <v>43551</v>
      </c>
      <c r="E7" s="11">
        <f>DATE(2019,4,3)</f>
        <v>43558</v>
      </c>
      <c r="F7" s="11">
        <f>E7</f>
        <v>43558</v>
      </c>
      <c r="G7" s="11"/>
      <c r="H7" s="11"/>
      <c r="I7" s="11">
        <f>I6</f>
        <v>43569</v>
      </c>
      <c r="J7" s="4" t="s">
        <v>32</v>
      </c>
      <c r="K7" s="5" t="s">
        <v>15</v>
      </c>
      <c r="L7" s="6" t="s">
        <v>33</v>
      </c>
    </row>
    <row r="8" spans="1:12">
      <c r="A8">
        <v>8</v>
      </c>
      <c r="B8" t="s">
        <v>34</v>
      </c>
      <c r="C8" t="s">
        <v>27</v>
      </c>
      <c r="D8" s="12"/>
      <c r="E8" s="12"/>
      <c r="F8" s="12"/>
      <c r="G8" s="12"/>
      <c r="H8" s="12"/>
      <c r="I8" s="12"/>
      <c r="J8" t="s">
        <v>35</v>
      </c>
      <c r="K8" s="1" t="s">
        <v>21</v>
      </c>
      <c r="L8" s="3"/>
    </row>
    <row r="9" spans="1:12">
      <c r="A9">
        <v>9</v>
      </c>
      <c r="B9" t="s">
        <v>36</v>
      </c>
      <c r="C9" t="s">
        <v>37</v>
      </c>
      <c r="D9" s="12"/>
      <c r="E9" s="12"/>
      <c r="F9" s="12"/>
      <c r="G9" s="12"/>
      <c r="H9" s="12"/>
      <c r="I9" s="12"/>
      <c r="J9" t="s">
        <v>38</v>
      </c>
      <c r="K9" s="1" t="s">
        <v>21</v>
      </c>
      <c r="L9" s="3"/>
    </row>
    <row r="10" spans="1:12">
      <c r="A10">
        <v>10</v>
      </c>
      <c r="B10" t="s">
        <v>39</v>
      </c>
      <c r="C10" t="s">
        <v>40</v>
      </c>
      <c r="D10" s="12"/>
      <c r="E10" s="12"/>
      <c r="F10" s="12"/>
      <c r="G10" s="12"/>
      <c r="H10" s="12"/>
      <c r="I10" s="12"/>
      <c r="J10" t="s">
        <v>41</v>
      </c>
      <c r="K10" s="1" t="s">
        <v>21</v>
      </c>
      <c r="L10" s="2"/>
    </row>
    <row r="11" spans="1:12">
      <c r="A11">
        <v>11</v>
      </c>
      <c r="B11" t="s">
        <v>39</v>
      </c>
      <c r="C11" t="s">
        <v>42</v>
      </c>
      <c r="D11" s="12"/>
      <c r="E11" s="12"/>
      <c r="F11" s="12"/>
      <c r="G11" s="12"/>
      <c r="H11" s="12"/>
      <c r="I11" s="12"/>
      <c r="J11" t="s">
        <v>43</v>
      </c>
      <c r="K11" s="1" t="s">
        <v>21</v>
      </c>
      <c r="L11" s="2"/>
    </row>
    <row r="12" spans="1:12">
      <c r="A12">
        <v>12</v>
      </c>
      <c r="B12" t="s">
        <v>44</v>
      </c>
      <c r="C12" t="s">
        <v>45</v>
      </c>
      <c r="D12" s="12"/>
      <c r="E12" s="12"/>
      <c r="F12" s="12"/>
      <c r="G12" s="12"/>
      <c r="H12" s="12"/>
      <c r="I12" s="12"/>
      <c r="J12" t="s">
        <v>46</v>
      </c>
      <c r="K12" s="1" t="s">
        <v>25</v>
      </c>
      <c r="L12" s="3"/>
    </row>
    <row r="13" spans="1:12">
      <c r="A13">
        <v>13</v>
      </c>
      <c r="B13" t="s">
        <v>47</v>
      </c>
      <c r="C13" t="s">
        <v>42</v>
      </c>
      <c r="D13" s="12"/>
      <c r="E13" s="12"/>
      <c r="F13" s="12"/>
      <c r="G13" s="12"/>
      <c r="H13" s="12"/>
      <c r="I13" s="12"/>
      <c r="J13" t="s">
        <v>48</v>
      </c>
      <c r="K13" s="1" t="s">
        <v>25</v>
      </c>
      <c r="L13" s="3"/>
    </row>
    <row r="14" spans="1:12">
      <c r="A14" s="4">
        <v>14</v>
      </c>
      <c r="B14" s="4" t="s">
        <v>49</v>
      </c>
      <c r="C14" s="4" t="s">
        <v>42</v>
      </c>
      <c r="D14" s="11"/>
      <c r="E14" s="11">
        <f>DATE(2019,3,24)</f>
        <v>43548</v>
      </c>
      <c r="F14" s="11">
        <f>DATE(2019,3,31)</f>
        <v>43555</v>
      </c>
      <c r="G14" s="11">
        <f>F14</f>
        <v>43555</v>
      </c>
      <c r="H14" s="11">
        <f>DATE(2019,5,1)</f>
        <v>43586</v>
      </c>
      <c r="I14" s="11">
        <f>DATE(2019,4,7)</f>
        <v>43562</v>
      </c>
      <c r="J14" s="4" t="s">
        <v>50</v>
      </c>
      <c r="K14" s="5" t="s">
        <v>15</v>
      </c>
      <c r="L14" s="7" t="s">
        <v>51</v>
      </c>
    </row>
    <row r="15" spans="1:12">
      <c r="A15">
        <v>15</v>
      </c>
      <c r="B15" t="s">
        <v>52</v>
      </c>
      <c r="C15" t="s">
        <v>53</v>
      </c>
      <c r="D15" s="12"/>
      <c r="E15" s="12"/>
      <c r="F15" s="12"/>
      <c r="G15" s="12"/>
      <c r="H15" s="12"/>
      <c r="I15" s="12"/>
      <c r="J15" t="s">
        <v>54</v>
      </c>
      <c r="K15" s="1" t="s">
        <v>21</v>
      </c>
      <c r="L15" s="3"/>
    </row>
    <row r="16" spans="1:12">
      <c r="A16" s="4">
        <v>16</v>
      </c>
      <c r="B16" s="4" t="s">
        <v>52</v>
      </c>
      <c r="C16" s="4" t="s">
        <v>55</v>
      </c>
      <c r="D16" s="11">
        <f>DATE(2019,3,31)</f>
        <v>43555</v>
      </c>
      <c r="E16" s="11">
        <f>DATE(2019,4,7)</f>
        <v>43562</v>
      </c>
      <c r="F16" s="11">
        <f>E16</f>
        <v>43562</v>
      </c>
      <c r="G16" s="11">
        <f>F16</f>
        <v>43562</v>
      </c>
      <c r="H16" s="11">
        <f>DATE(2019,5,8)</f>
        <v>43593</v>
      </c>
      <c r="I16" s="11">
        <f>DATE(2019,4,10)</f>
        <v>43565</v>
      </c>
      <c r="J16" s="4" t="s">
        <v>56</v>
      </c>
      <c r="K16" s="5" t="s">
        <v>15</v>
      </c>
      <c r="L16" s="7"/>
    </row>
    <row r="17" spans="1:12">
      <c r="A17">
        <v>17</v>
      </c>
      <c r="B17" t="s">
        <v>57</v>
      </c>
      <c r="C17" t="s">
        <v>58</v>
      </c>
      <c r="D17" s="12"/>
      <c r="E17" s="12"/>
      <c r="F17" s="12"/>
      <c r="G17" s="12"/>
      <c r="H17" s="12"/>
      <c r="I17" s="12"/>
      <c r="J17" t="s">
        <v>59</v>
      </c>
      <c r="K17" s="1" t="s">
        <v>21</v>
      </c>
      <c r="L17" s="3"/>
    </row>
    <row r="18" spans="1:12">
      <c r="A18">
        <v>18</v>
      </c>
      <c r="B18" t="s">
        <v>60</v>
      </c>
      <c r="C18" t="s">
        <v>61</v>
      </c>
      <c r="D18" s="12"/>
      <c r="E18" s="12"/>
      <c r="F18" s="12"/>
      <c r="G18" s="12"/>
      <c r="H18" s="12"/>
      <c r="I18" s="12"/>
      <c r="J18" t="s">
        <v>62</v>
      </c>
      <c r="K18" s="1" t="s">
        <v>21</v>
      </c>
      <c r="L18" s="3"/>
    </row>
    <row r="19" spans="1:12">
      <c r="A19">
        <v>19</v>
      </c>
      <c r="B19" t="s">
        <v>63</v>
      </c>
      <c r="C19" t="s">
        <v>42</v>
      </c>
      <c r="D19" s="12"/>
      <c r="E19" s="12"/>
      <c r="F19" s="12"/>
      <c r="G19" s="12"/>
      <c r="H19" s="12"/>
      <c r="I19" s="12"/>
      <c r="J19" t="s">
        <v>64</v>
      </c>
      <c r="K19" s="1" t="s">
        <v>21</v>
      </c>
      <c r="L19" s="3"/>
    </row>
    <row r="20" spans="1:12">
      <c r="A20">
        <v>20</v>
      </c>
      <c r="B20" t="s">
        <v>65</v>
      </c>
      <c r="C20" t="s">
        <v>66</v>
      </c>
      <c r="D20" s="12"/>
      <c r="E20" s="12"/>
      <c r="F20" s="12"/>
      <c r="G20" s="12"/>
      <c r="H20" s="12"/>
      <c r="I20" s="12"/>
      <c r="J20" t="s">
        <v>67</v>
      </c>
      <c r="K20" s="1" t="s">
        <v>25</v>
      </c>
      <c r="L20" s="3"/>
    </row>
    <row r="21" spans="1:12">
      <c r="A21">
        <v>21</v>
      </c>
      <c r="B21" t="s">
        <v>68</v>
      </c>
      <c r="C21" t="s">
        <v>55</v>
      </c>
      <c r="D21" s="12"/>
      <c r="E21" s="12"/>
      <c r="F21" s="12"/>
      <c r="G21" s="12"/>
      <c r="H21" s="12"/>
      <c r="I21" s="12"/>
      <c r="J21" t="s">
        <v>69</v>
      </c>
      <c r="K21" s="1" t="s">
        <v>21</v>
      </c>
      <c r="L21" s="3"/>
    </row>
    <row r="22" spans="1:12">
      <c r="A22" s="4">
        <v>22</v>
      </c>
      <c r="B22" s="4" t="s">
        <v>70</v>
      </c>
      <c r="C22" s="4" t="s">
        <v>53</v>
      </c>
      <c r="D22" s="11">
        <f>DATE(2019,3,24)</f>
        <v>43548</v>
      </c>
      <c r="E22" s="11">
        <f>DATE(2019,3,27)</f>
        <v>43551</v>
      </c>
      <c r="F22" s="11">
        <f>DATE(2019,4,7)</f>
        <v>43562</v>
      </c>
      <c r="G22" s="11">
        <f>F22</f>
        <v>43562</v>
      </c>
      <c r="H22" s="11"/>
      <c r="I22" s="11">
        <f>DATE(2019,4,10)</f>
        <v>43565</v>
      </c>
      <c r="J22" s="4" t="s">
        <v>71</v>
      </c>
      <c r="K22" s="5" t="s">
        <v>15</v>
      </c>
      <c r="L22" s="7" t="s">
        <v>72</v>
      </c>
    </row>
    <row r="23" spans="1:12">
      <c r="A23">
        <v>23</v>
      </c>
      <c r="B23" t="s">
        <v>63</v>
      </c>
      <c r="C23" t="s">
        <v>37</v>
      </c>
      <c r="D23" s="12"/>
      <c r="E23" s="12"/>
      <c r="F23" s="12"/>
      <c r="G23" s="12"/>
      <c r="H23" s="12"/>
      <c r="I23" s="12"/>
      <c r="J23" t="s">
        <v>73</v>
      </c>
      <c r="K23" s="1" t="s">
        <v>21</v>
      </c>
      <c r="L23" s="3"/>
    </row>
    <row r="24" spans="1:12">
      <c r="A24">
        <v>24</v>
      </c>
      <c r="B24" t="s">
        <v>74</v>
      </c>
      <c r="C24" t="s">
        <v>42</v>
      </c>
      <c r="D24" s="12"/>
      <c r="E24" s="12"/>
      <c r="F24" s="12"/>
      <c r="G24" s="12"/>
      <c r="H24" s="12"/>
      <c r="I24" s="12"/>
      <c r="J24" t="s">
        <v>75</v>
      </c>
      <c r="K24" s="1" t="s">
        <v>21</v>
      </c>
      <c r="L24" s="3"/>
    </row>
    <row r="25" spans="1:12">
      <c r="A25">
        <v>25</v>
      </c>
      <c r="B25" t="s">
        <v>74</v>
      </c>
      <c r="C25" t="s">
        <v>37</v>
      </c>
      <c r="D25" s="12"/>
      <c r="E25" s="12"/>
      <c r="F25" s="12"/>
      <c r="G25" s="12"/>
      <c r="H25" s="12"/>
      <c r="I25" s="12"/>
      <c r="J25" t="s">
        <v>76</v>
      </c>
      <c r="K25" s="1" t="s">
        <v>25</v>
      </c>
      <c r="L25" s="3"/>
    </row>
    <row r="26" spans="1:12">
      <c r="A26">
        <v>26</v>
      </c>
      <c r="B26" t="s">
        <v>74</v>
      </c>
      <c r="C26" t="s">
        <v>37</v>
      </c>
      <c r="D26" s="12"/>
      <c r="E26" s="12"/>
      <c r="F26" s="12"/>
      <c r="G26" s="12"/>
      <c r="H26" s="12"/>
      <c r="I26" s="12"/>
      <c r="J26" t="s">
        <v>77</v>
      </c>
      <c r="K26" s="1" t="s">
        <v>21</v>
      </c>
      <c r="L26" s="3"/>
    </row>
    <row r="27" spans="1:12">
      <c r="A27" s="4">
        <v>27</v>
      </c>
      <c r="B27" s="4" t="s">
        <v>78</v>
      </c>
      <c r="C27" s="4" t="s">
        <v>37</v>
      </c>
      <c r="D27" s="11"/>
      <c r="E27" s="11">
        <f>DATE(2019,4,3)</f>
        <v>43558</v>
      </c>
      <c r="F27" s="11">
        <f>DATE(2019,4,7)</f>
        <v>43562</v>
      </c>
      <c r="G27" s="11">
        <f>DATE(2019,4,21)</f>
        <v>43576</v>
      </c>
      <c r="H27" s="11">
        <f>DATE(2019,5,8)</f>
        <v>43593</v>
      </c>
      <c r="I27" s="11">
        <f>DATE(2019,4,24)</f>
        <v>43579</v>
      </c>
      <c r="J27" s="4" t="s">
        <v>79</v>
      </c>
      <c r="K27" s="5" t="s">
        <v>15</v>
      </c>
      <c r="L27" s="7" t="s">
        <v>51</v>
      </c>
    </row>
    <row r="28" spans="1:12">
      <c r="A28" s="4">
        <v>28</v>
      </c>
      <c r="B28" s="4" t="s">
        <v>78</v>
      </c>
      <c r="C28" s="4" t="s">
        <v>37</v>
      </c>
      <c r="D28" s="11">
        <f>DATE(2019,3,31)</f>
        <v>43555</v>
      </c>
      <c r="E28" s="11">
        <f>E27</f>
        <v>43558</v>
      </c>
      <c r="F28" s="11">
        <f>DATE(2019,4,14)</f>
        <v>43569</v>
      </c>
      <c r="G28" s="11"/>
      <c r="H28" s="11">
        <f>H27</f>
        <v>43593</v>
      </c>
      <c r="I28" s="11">
        <f>DATE(2019,4,17)</f>
        <v>43572</v>
      </c>
      <c r="J28" s="4" t="s">
        <v>80</v>
      </c>
      <c r="K28" s="5" t="s">
        <v>15</v>
      </c>
      <c r="L28" s="7" t="s">
        <v>81</v>
      </c>
    </row>
    <row r="29" spans="1:12">
      <c r="A29" s="4">
        <v>29</v>
      </c>
      <c r="B29" s="4" t="s">
        <v>78</v>
      </c>
      <c r="C29" s="4" t="s">
        <v>82</v>
      </c>
      <c r="D29" s="11"/>
      <c r="E29" s="11">
        <f>DATE(2019,4,24)</f>
        <v>43579</v>
      </c>
      <c r="F29" s="11"/>
      <c r="G29" s="11"/>
      <c r="H29" s="11"/>
      <c r="I29" s="11">
        <f>DATE(2019,5,8)</f>
        <v>43593</v>
      </c>
      <c r="J29" s="4" t="s">
        <v>83</v>
      </c>
      <c r="K29" s="5" t="s">
        <v>15</v>
      </c>
      <c r="L29" s="7" t="s">
        <v>84</v>
      </c>
    </row>
    <row r="30" spans="1:12">
      <c r="A30">
        <v>30</v>
      </c>
      <c r="B30" t="s">
        <v>74</v>
      </c>
      <c r="C30" t="s">
        <v>37</v>
      </c>
      <c r="D30" s="12"/>
      <c r="E30" s="12"/>
      <c r="F30" s="12"/>
      <c r="G30" s="12"/>
      <c r="H30" s="12"/>
      <c r="I30" s="12"/>
      <c r="J30" t="s">
        <v>85</v>
      </c>
      <c r="K30" s="1" t="s">
        <v>21</v>
      </c>
      <c r="L30" s="3"/>
    </row>
    <row r="31" spans="1:12">
      <c r="A31">
        <v>31</v>
      </c>
      <c r="B31" t="s">
        <v>86</v>
      </c>
      <c r="C31" t="s">
        <v>82</v>
      </c>
      <c r="D31" s="12"/>
      <c r="E31" s="12"/>
      <c r="F31" s="12"/>
      <c r="G31" s="12"/>
      <c r="H31" s="12"/>
      <c r="I31" s="12"/>
      <c r="J31" t="s">
        <v>87</v>
      </c>
      <c r="K31" s="1" t="s">
        <v>21</v>
      </c>
      <c r="L31" s="3"/>
    </row>
    <row r="32" spans="1:12">
      <c r="A32">
        <v>32</v>
      </c>
      <c r="B32" t="s">
        <v>86</v>
      </c>
      <c r="C32" t="s">
        <v>37</v>
      </c>
      <c r="D32" s="12"/>
      <c r="E32" s="12"/>
      <c r="F32" s="12"/>
      <c r="G32" s="12"/>
      <c r="H32" s="12"/>
      <c r="I32" s="12"/>
      <c r="J32" t="s">
        <v>88</v>
      </c>
      <c r="K32" s="1" t="s">
        <v>21</v>
      </c>
      <c r="L32" s="3"/>
    </row>
    <row r="33" spans="1:12">
      <c r="A33">
        <v>33</v>
      </c>
      <c r="B33" t="s">
        <v>49</v>
      </c>
      <c r="C33" t="s">
        <v>89</v>
      </c>
      <c r="D33" s="12"/>
      <c r="E33" s="12"/>
      <c r="F33" s="12"/>
      <c r="G33" s="12"/>
      <c r="H33" s="12"/>
      <c r="I33" s="12"/>
      <c r="J33" t="s">
        <v>90</v>
      </c>
      <c r="K33" s="1" t="s">
        <v>21</v>
      </c>
      <c r="L33" s="3"/>
    </row>
    <row r="34" spans="1:12">
      <c r="A34" s="4">
        <v>34</v>
      </c>
      <c r="B34" s="4" t="s">
        <v>91</v>
      </c>
      <c r="C34" s="4" t="s">
        <v>92</v>
      </c>
      <c r="D34" s="11">
        <f>DATE(2019,3,31)</f>
        <v>43555</v>
      </c>
      <c r="E34" s="11">
        <f>DATE(2019,4,3)</f>
        <v>43558</v>
      </c>
      <c r="F34" s="11">
        <f>DATE(2019,4,7)</f>
        <v>43562</v>
      </c>
      <c r="G34" s="11">
        <f>F34</f>
        <v>43562</v>
      </c>
      <c r="H34" s="11">
        <f>DATE(2019,5,8)</f>
        <v>43593</v>
      </c>
      <c r="I34" s="11">
        <f>DATE(2019,4,10)</f>
        <v>43565</v>
      </c>
      <c r="J34" s="4" t="s">
        <v>93</v>
      </c>
      <c r="K34" s="5" t="s">
        <v>15</v>
      </c>
      <c r="L34" s="7"/>
    </row>
    <row r="35" spans="1:12">
      <c r="A35">
        <v>35</v>
      </c>
      <c r="B35" t="s">
        <v>91</v>
      </c>
      <c r="C35" t="s">
        <v>37</v>
      </c>
      <c r="D35" s="12"/>
      <c r="E35" s="12"/>
      <c r="F35" s="12"/>
      <c r="G35" s="12"/>
      <c r="H35" s="12"/>
      <c r="I35" s="12"/>
      <c r="J35" t="s">
        <v>94</v>
      </c>
      <c r="K35" s="1" t="s">
        <v>21</v>
      </c>
      <c r="L35" s="3"/>
    </row>
    <row r="36" spans="1:12">
      <c r="A36">
        <v>36</v>
      </c>
      <c r="B36" t="s">
        <v>91</v>
      </c>
      <c r="C36" t="s">
        <v>42</v>
      </c>
      <c r="D36" s="12"/>
      <c r="E36" s="12"/>
      <c r="F36" s="12"/>
      <c r="G36" s="12"/>
      <c r="H36" s="12"/>
      <c r="I36" s="12"/>
      <c r="J36" t="s">
        <v>95</v>
      </c>
      <c r="K36" s="1" t="s">
        <v>25</v>
      </c>
      <c r="L36" s="3"/>
    </row>
    <row r="37" spans="1:12">
      <c r="A37">
        <v>37</v>
      </c>
      <c r="B37" t="s">
        <v>91</v>
      </c>
      <c r="C37" t="s">
        <v>61</v>
      </c>
      <c r="D37" s="12"/>
      <c r="E37" s="12"/>
      <c r="F37" s="12"/>
      <c r="G37" s="12"/>
      <c r="H37" s="12"/>
      <c r="I37" s="12"/>
      <c r="J37" t="s">
        <v>96</v>
      </c>
      <c r="K37" s="1" t="s">
        <v>25</v>
      </c>
      <c r="L37" s="3"/>
    </row>
    <row r="38" spans="1:12">
      <c r="A38" s="8">
        <v>38</v>
      </c>
      <c r="B38" s="8" t="s">
        <v>91</v>
      </c>
      <c r="C38" s="8" t="s">
        <v>42</v>
      </c>
      <c r="D38" s="13">
        <f>DATE(2019,3,20)</f>
        <v>43544</v>
      </c>
      <c r="E38" s="13">
        <f>DATE(2019,3,24)</f>
        <v>43548</v>
      </c>
      <c r="F38" s="13">
        <f>DATE(2019,3,31)</f>
        <v>43555</v>
      </c>
      <c r="G38" s="13">
        <f>F38</f>
        <v>43555</v>
      </c>
      <c r="H38" s="13">
        <f>DATE(2019,4,10)</f>
        <v>43565</v>
      </c>
      <c r="I38" s="13">
        <f>DATE(2019,4,7)</f>
        <v>43562</v>
      </c>
      <c r="J38" s="8" t="s">
        <v>97</v>
      </c>
      <c r="K38" s="9" t="s">
        <v>15</v>
      </c>
      <c r="L38" s="10"/>
    </row>
    <row r="39" spans="1:12">
      <c r="A39" s="4">
        <v>39</v>
      </c>
      <c r="B39" s="4" t="s">
        <v>98</v>
      </c>
      <c r="C39" s="4" t="s">
        <v>99</v>
      </c>
      <c r="D39" s="11">
        <f>DATE(2019,3,27)</f>
        <v>43551</v>
      </c>
      <c r="E39" s="11">
        <f>D39</f>
        <v>43551</v>
      </c>
      <c r="F39" s="11">
        <f>DATE(2019,4,3)</f>
        <v>43558</v>
      </c>
      <c r="G39" s="11">
        <f>F39</f>
        <v>43558</v>
      </c>
      <c r="H39" s="11">
        <f>DATE(2019,4,28)</f>
        <v>43583</v>
      </c>
      <c r="I39" s="11">
        <f>DATE(2019,4,7)</f>
        <v>43562</v>
      </c>
      <c r="J39" s="4" t="s">
        <v>100</v>
      </c>
      <c r="K39" s="5" t="s">
        <v>15</v>
      </c>
      <c r="L39" s="7"/>
    </row>
    <row r="40" spans="1:12">
      <c r="A40">
        <v>40</v>
      </c>
      <c r="B40" t="s">
        <v>91</v>
      </c>
      <c r="C40" t="s">
        <v>101</v>
      </c>
      <c r="D40" s="12"/>
      <c r="E40" s="12"/>
      <c r="F40" s="12"/>
      <c r="G40" s="12"/>
      <c r="H40" s="12"/>
      <c r="I40" s="12"/>
      <c r="J40" t="s">
        <v>102</v>
      </c>
      <c r="K40" s="1" t="s">
        <v>25</v>
      </c>
      <c r="L40" s="3"/>
    </row>
    <row r="41" spans="1:12">
      <c r="A41">
        <v>41</v>
      </c>
      <c r="B41" t="s">
        <v>103</v>
      </c>
      <c r="C41" t="s">
        <v>104</v>
      </c>
      <c r="D41" s="12"/>
      <c r="E41" s="12"/>
      <c r="F41" s="12"/>
      <c r="G41" s="12"/>
      <c r="H41" s="12"/>
      <c r="I41" s="12"/>
      <c r="J41" t="s">
        <v>105</v>
      </c>
      <c r="K41" s="1" t="s">
        <v>21</v>
      </c>
      <c r="L41" s="3"/>
    </row>
    <row r="42" spans="1:12">
      <c r="A42">
        <v>42</v>
      </c>
      <c r="B42" t="s">
        <v>106</v>
      </c>
      <c r="C42" t="s">
        <v>104</v>
      </c>
      <c r="D42" s="12"/>
      <c r="E42" s="12"/>
      <c r="F42" s="12"/>
      <c r="G42" s="12"/>
      <c r="H42" s="12"/>
      <c r="I42" s="12"/>
      <c r="J42" t="s">
        <v>107</v>
      </c>
      <c r="K42" s="1" t="s">
        <v>21</v>
      </c>
      <c r="L42" s="3"/>
    </row>
    <row r="43" spans="1:12">
      <c r="A43">
        <v>43</v>
      </c>
      <c r="B43" t="s">
        <v>108</v>
      </c>
      <c r="C43" t="s">
        <v>37</v>
      </c>
      <c r="D43" s="12"/>
      <c r="E43" s="12"/>
      <c r="F43" s="12"/>
      <c r="G43" s="12"/>
      <c r="H43" s="12"/>
      <c r="I43" s="12"/>
      <c r="J43" t="s">
        <v>109</v>
      </c>
      <c r="K43" s="1" t="s">
        <v>21</v>
      </c>
      <c r="L43" s="3"/>
    </row>
    <row r="44" spans="1:12">
      <c r="A44" s="4">
        <v>44</v>
      </c>
      <c r="B44" s="4" t="s">
        <v>103</v>
      </c>
      <c r="C44" s="4" t="s">
        <v>37</v>
      </c>
      <c r="D44" s="11"/>
      <c r="E44" s="11">
        <f>DATE(2019,4,10)</f>
        <v>43565</v>
      </c>
      <c r="F44" s="11"/>
      <c r="G44" s="11">
        <f>DATE(2019,4,14)</f>
        <v>43569</v>
      </c>
      <c r="H44" s="11">
        <f>DATE(2019,4,24)</f>
        <v>43579</v>
      </c>
      <c r="I44" s="11">
        <f>G44</f>
        <v>43569</v>
      </c>
      <c r="J44" s="4" t="s">
        <v>110</v>
      </c>
      <c r="K44" s="5" t="s">
        <v>15</v>
      </c>
      <c r="L44" s="7" t="s">
        <v>111</v>
      </c>
    </row>
    <row r="45" spans="1:12">
      <c r="A45">
        <v>45</v>
      </c>
      <c r="B45" t="s">
        <v>112</v>
      </c>
      <c r="C45" t="s">
        <v>104</v>
      </c>
      <c r="D45" s="12"/>
      <c r="E45" s="12"/>
      <c r="F45" s="12"/>
      <c r="G45" s="12"/>
      <c r="H45" s="12"/>
      <c r="I45" s="12"/>
      <c r="J45" t="s">
        <v>113</v>
      </c>
      <c r="K45" s="1" t="s">
        <v>21</v>
      </c>
      <c r="L45" s="2" t="s">
        <v>114</v>
      </c>
    </row>
    <row r="46" spans="1:12">
      <c r="A46">
        <v>46</v>
      </c>
      <c r="B46" t="s">
        <v>115</v>
      </c>
      <c r="C46" t="s">
        <v>116</v>
      </c>
      <c r="D46" s="12"/>
      <c r="E46" s="12"/>
      <c r="F46" s="12"/>
      <c r="G46" s="12"/>
      <c r="H46" s="12"/>
      <c r="I46" s="12"/>
      <c r="J46" t="s">
        <v>117</v>
      </c>
      <c r="K46" s="1" t="s">
        <v>21</v>
      </c>
      <c r="L46" s="3"/>
    </row>
    <row r="47" spans="1:12">
      <c r="A47">
        <v>47</v>
      </c>
      <c r="B47" t="s">
        <v>106</v>
      </c>
      <c r="C47" t="s">
        <v>66</v>
      </c>
      <c r="D47" s="12"/>
      <c r="E47" s="12"/>
      <c r="F47" s="12"/>
      <c r="G47" s="12"/>
      <c r="H47" s="12"/>
      <c r="I47" s="12"/>
      <c r="J47" t="s">
        <v>118</v>
      </c>
      <c r="K47" s="1" t="s">
        <v>21</v>
      </c>
      <c r="L47" s="2" t="s">
        <v>119</v>
      </c>
    </row>
    <row r="48" spans="1:12">
      <c r="A48">
        <v>48</v>
      </c>
      <c r="B48" t="s">
        <v>120</v>
      </c>
      <c r="C48" t="s">
        <v>66</v>
      </c>
      <c r="D48" s="12"/>
      <c r="E48" s="12"/>
      <c r="F48" s="12"/>
      <c r="G48" s="12"/>
      <c r="H48" s="12"/>
      <c r="I48" s="12"/>
      <c r="J48" t="s">
        <v>121</v>
      </c>
      <c r="K48" s="1" t="s">
        <v>21</v>
      </c>
      <c r="L48" s="3"/>
    </row>
    <row r="49" spans="1:12">
      <c r="A49">
        <v>49</v>
      </c>
      <c r="B49" t="s">
        <v>122</v>
      </c>
      <c r="C49" t="s">
        <v>116</v>
      </c>
      <c r="D49" s="12"/>
      <c r="E49" s="12"/>
      <c r="F49" s="12"/>
      <c r="G49" s="12"/>
      <c r="H49" s="12"/>
      <c r="I49" s="12"/>
      <c r="J49" t="s">
        <v>123</v>
      </c>
      <c r="K49" s="1" t="s">
        <v>21</v>
      </c>
      <c r="L49" s="3"/>
    </row>
    <row r="50" spans="1:12">
      <c r="A50" s="4">
        <v>50</v>
      </c>
      <c r="B50" s="4" t="s">
        <v>124</v>
      </c>
      <c r="C50" s="4" t="s">
        <v>37</v>
      </c>
      <c r="D50" s="11"/>
      <c r="E50" s="11">
        <f>DATE(2019,3,31)</f>
        <v>43555</v>
      </c>
      <c r="F50" s="11">
        <f>DATE(2019,4,3)</f>
        <v>43558</v>
      </c>
      <c r="G50" s="11">
        <f>E50</f>
        <v>43555</v>
      </c>
      <c r="H50" s="11">
        <f>DATE(2019,4,24)</f>
        <v>43579</v>
      </c>
      <c r="I50" s="11">
        <f>DATE(2019,4,14)</f>
        <v>43569</v>
      </c>
      <c r="J50" s="4" t="s">
        <v>125</v>
      </c>
      <c r="K50" s="5" t="s">
        <v>15</v>
      </c>
      <c r="L50" s="7" t="s">
        <v>126</v>
      </c>
    </row>
    <row r="51" spans="1:12">
      <c r="A51">
        <v>51</v>
      </c>
      <c r="B51" t="s">
        <v>127</v>
      </c>
      <c r="C51" t="s">
        <v>92</v>
      </c>
      <c r="D51" s="12"/>
      <c r="E51" s="12"/>
      <c r="F51" s="12"/>
      <c r="G51" s="12"/>
      <c r="H51" s="12"/>
      <c r="I51" s="12"/>
      <c r="J51" t="s">
        <v>128</v>
      </c>
      <c r="K51" s="1" t="s">
        <v>21</v>
      </c>
      <c r="L51" s="3"/>
    </row>
    <row r="52" spans="1:12">
      <c r="A52">
        <v>52</v>
      </c>
      <c r="B52" t="s">
        <v>129</v>
      </c>
      <c r="C52" t="s">
        <v>130</v>
      </c>
      <c r="D52" s="12"/>
      <c r="E52" s="12"/>
      <c r="F52" s="12"/>
      <c r="G52" s="12"/>
      <c r="H52" s="12"/>
      <c r="I52" s="12"/>
      <c r="J52" t="s">
        <v>131</v>
      </c>
      <c r="K52" s="1" t="s">
        <v>25</v>
      </c>
      <c r="L52" s="3"/>
    </row>
    <row r="53" spans="1:12">
      <c r="A53" s="4">
        <v>53</v>
      </c>
      <c r="B53" s="4" t="s">
        <v>132</v>
      </c>
      <c r="C53" s="4" t="s">
        <v>133</v>
      </c>
      <c r="D53" s="11">
        <f>DATE(2019,3,31)</f>
        <v>43555</v>
      </c>
      <c r="E53" s="11">
        <f>DATE(2019,4,7)</f>
        <v>43562</v>
      </c>
      <c r="F53" s="11">
        <f>E53</f>
        <v>43562</v>
      </c>
      <c r="G53" s="11">
        <f>F53</f>
        <v>43562</v>
      </c>
      <c r="H53" s="11">
        <f>DATE(2019,5,8)</f>
        <v>43593</v>
      </c>
      <c r="I53" s="11">
        <f>DATE(2019,4,10)</f>
        <v>43565</v>
      </c>
      <c r="J53" s="4" t="s">
        <v>134</v>
      </c>
      <c r="K53" s="5" t="s">
        <v>15</v>
      </c>
      <c r="L53" s="7"/>
    </row>
    <row r="54" spans="1:12">
      <c r="A54" s="4">
        <v>54</v>
      </c>
      <c r="B54" s="4" t="s">
        <v>135</v>
      </c>
      <c r="C54" s="4" t="s">
        <v>89</v>
      </c>
      <c r="D54" s="11">
        <f>DATE(2019,3,24)</f>
        <v>43548</v>
      </c>
      <c r="E54" s="11">
        <f>D54</f>
        <v>43548</v>
      </c>
      <c r="F54" s="11">
        <f>DATE(2019,3,31)</f>
        <v>43555</v>
      </c>
      <c r="G54" s="11">
        <f>DATE(2019,3,27)</f>
        <v>43551</v>
      </c>
      <c r="H54" s="11">
        <f>DATE(2019,4,24)</f>
        <v>43579</v>
      </c>
      <c r="I54" s="11">
        <f>DATE(2019,4,10)</f>
        <v>43565</v>
      </c>
      <c r="J54" s="4" t="s">
        <v>136</v>
      </c>
      <c r="K54" s="5" t="s">
        <v>15</v>
      </c>
      <c r="L54" s="7"/>
    </row>
    <row r="55" spans="1:12">
      <c r="A55">
        <v>55</v>
      </c>
      <c r="B55" t="s">
        <v>137</v>
      </c>
      <c r="C55" t="s">
        <v>58</v>
      </c>
      <c r="D55" s="12"/>
      <c r="E55" s="12"/>
      <c r="F55" s="12"/>
      <c r="G55" s="12"/>
      <c r="H55" s="12"/>
      <c r="I55" s="12"/>
      <c r="J55" t="s">
        <v>138</v>
      </c>
      <c r="K55" s="1" t="s">
        <v>21</v>
      </c>
      <c r="L55" s="3"/>
    </row>
    <row r="56" spans="1:12">
      <c r="A56">
        <v>56</v>
      </c>
      <c r="B56" t="s">
        <v>139</v>
      </c>
      <c r="C56" t="s">
        <v>104</v>
      </c>
      <c r="D56" s="12"/>
      <c r="E56" s="12"/>
      <c r="F56" s="12"/>
      <c r="G56" s="12"/>
      <c r="H56" s="12"/>
      <c r="I56" s="12"/>
      <c r="J56" t="s">
        <v>140</v>
      </c>
      <c r="K56" s="1" t="s">
        <v>21</v>
      </c>
      <c r="L56" s="3"/>
    </row>
    <row r="57" spans="1:12">
      <c r="A57">
        <v>57</v>
      </c>
      <c r="B57" t="s">
        <v>141</v>
      </c>
      <c r="C57" t="s">
        <v>116</v>
      </c>
      <c r="D57" s="12"/>
      <c r="E57" s="12"/>
      <c r="F57" s="12"/>
      <c r="G57" s="12"/>
      <c r="H57" s="12"/>
      <c r="I57" s="12"/>
      <c r="J57" t="s">
        <v>142</v>
      </c>
      <c r="K57" s="1" t="s">
        <v>21</v>
      </c>
      <c r="L57" s="3"/>
    </row>
    <row r="58" spans="1:12">
      <c r="A58">
        <v>58</v>
      </c>
      <c r="B58" t="s">
        <v>139</v>
      </c>
      <c r="C58" t="s">
        <v>61</v>
      </c>
      <c r="D58" s="12"/>
      <c r="E58" s="12"/>
      <c r="F58" s="12"/>
      <c r="G58" s="12"/>
      <c r="H58" s="12"/>
      <c r="I58" s="12"/>
      <c r="J58" t="s">
        <v>143</v>
      </c>
      <c r="K58" s="1" t="s">
        <v>25</v>
      </c>
      <c r="L58" s="3"/>
    </row>
    <row r="59" spans="1:12">
      <c r="A59">
        <v>59</v>
      </c>
      <c r="B59" t="s">
        <v>144</v>
      </c>
      <c r="C59" t="s">
        <v>37</v>
      </c>
      <c r="D59" s="12"/>
      <c r="E59" s="12"/>
      <c r="F59" s="12"/>
      <c r="G59" s="12"/>
      <c r="H59" s="12"/>
      <c r="I59" s="12"/>
      <c r="J59" t="s">
        <v>145</v>
      </c>
      <c r="K59" s="1" t="s">
        <v>21</v>
      </c>
      <c r="L59" s="3"/>
    </row>
    <row r="60" spans="1:12">
      <c r="A60">
        <v>60</v>
      </c>
      <c r="B60" t="s">
        <v>63</v>
      </c>
      <c r="C60" t="s">
        <v>37</v>
      </c>
      <c r="D60" s="12"/>
      <c r="E60" s="12"/>
      <c r="F60" s="12"/>
      <c r="G60" s="12"/>
      <c r="H60" s="12"/>
      <c r="I60" s="12"/>
      <c r="J60" t="s">
        <v>146</v>
      </c>
      <c r="K60" s="1" t="s">
        <v>21</v>
      </c>
      <c r="L60" s="3"/>
    </row>
    <row r="61" spans="1:12">
      <c r="A61">
        <v>61</v>
      </c>
      <c r="B61" t="s">
        <v>147</v>
      </c>
      <c r="C61" t="s">
        <v>23</v>
      </c>
      <c r="D61" s="12"/>
      <c r="E61" s="12"/>
      <c r="F61" s="12"/>
      <c r="G61" s="12"/>
      <c r="H61" s="12"/>
      <c r="I61" s="12"/>
      <c r="J61" t="s">
        <v>148</v>
      </c>
      <c r="K61" s="1" t="s">
        <v>25</v>
      </c>
      <c r="L61" s="3"/>
    </row>
    <row r="62" spans="1:12">
      <c r="A62">
        <v>62</v>
      </c>
      <c r="B62" t="s">
        <v>149</v>
      </c>
      <c r="C62" t="s">
        <v>116</v>
      </c>
      <c r="D62" s="12"/>
      <c r="E62" s="12"/>
      <c r="F62" s="12"/>
      <c r="G62" s="12"/>
      <c r="H62" s="12"/>
      <c r="I62" s="12"/>
      <c r="J62" t="s">
        <v>150</v>
      </c>
      <c r="K62" s="1" t="s">
        <v>21</v>
      </c>
      <c r="L62" s="3"/>
    </row>
    <row r="63" spans="1:12">
      <c r="A63" s="4">
        <v>63</v>
      </c>
      <c r="B63" s="4" t="s">
        <v>151</v>
      </c>
      <c r="C63" s="4" t="s">
        <v>152</v>
      </c>
      <c r="D63" s="11">
        <f>DATE(2019,3,27)</f>
        <v>43551</v>
      </c>
      <c r="E63" s="11">
        <f>DATE(2019,4,3)</f>
        <v>43558</v>
      </c>
      <c r="F63" s="11">
        <f>E63</f>
        <v>43558</v>
      </c>
      <c r="G63" s="11">
        <f>D63</f>
        <v>43551</v>
      </c>
      <c r="H63" s="11">
        <f>DATE(2019,4,28)</f>
        <v>43583</v>
      </c>
      <c r="I63" s="11">
        <f>DATE(2019,4,10)</f>
        <v>43565</v>
      </c>
      <c r="J63" s="4" t="s">
        <v>153</v>
      </c>
      <c r="K63" s="5" t="s">
        <v>15</v>
      </c>
      <c r="L63" s="7"/>
    </row>
    <row r="64" spans="1:12">
      <c r="A64">
        <v>64</v>
      </c>
      <c r="B64" t="s">
        <v>108</v>
      </c>
      <c r="C64" t="s">
        <v>31</v>
      </c>
      <c r="D64" s="12"/>
      <c r="E64" s="12"/>
      <c r="F64" s="12"/>
      <c r="G64" s="12"/>
      <c r="H64" s="12"/>
      <c r="I64" s="12"/>
      <c r="J64" t="s">
        <v>154</v>
      </c>
      <c r="K64" s="1" t="s">
        <v>25</v>
      </c>
      <c r="L64" s="3"/>
    </row>
    <row r="65" spans="1:12">
      <c r="A65">
        <v>65</v>
      </c>
      <c r="B65" t="s">
        <v>127</v>
      </c>
      <c r="C65" t="s">
        <v>13</v>
      </c>
      <c r="D65" s="12"/>
      <c r="E65" s="12"/>
      <c r="F65" s="12"/>
      <c r="G65" s="12"/>
      <c r="H65" s="12"/>
      <c r="I65" s="12"/>
      <c r="J65" t="s">
        <v>155</v>
      </c>
      <c r="K65" s="1" t="s">
        <v>21</v>
      </c>
      <c r="L65" s="3"/>
    </row>
    <row r="66" spans="1:12">
      <c r="A66" s="4">
        <v>66</v>
      </c>
      <c r="B66" s="4" t="s">
        <v>156</v>
      </c>
      <c r="C66" s="4" t="s">
        <v>157</v>
      </c>
      <c r="D66" s="11">
        <f>DATE(2019,4,3)</f>
        <v>43558</v>
      </c>
      <c r="E66" s="11">
        <f>DATE(2019,4,7)</f>
        <v>43562</v>
      </c>
      <c r="F66" s="11">
        <f>DATE(2019,4,14)</f>
        <v>43569</v>
      </c>
      <c r="G66" s="11">
        <f>DATE(2019,4,10)</f>
        <v>43565</v>
      </c>
      <c r="H66" s="11">
        <f>DATE(2019,4,24)</f>
        <v>43579</v>
      </c>
      <c r="I66" s="11">
        <f>DATE(2019,4,21)</f>
        <v>43576</v>
      </c>
      <c r="J66" s="4" t="s">
        <v>158</v>
      </c>
      <c r="K66" s="5" t="s">
        <v>15</v>
      </c>
      <c r="L66" s="7"/>
    </row>
    <row r="67" spans="1:12">
      <c r="A67" s="4">
        <v>67</v>
      </c>
      <c r="B67" s="4" t="s">
        <v>159</v>
      </c>
      <c r="C67" s="4" t="s">
        <v>37</v>
      </c>
      <c r="D67" s="11">
        <f>DATE(2019,3,31)</f>
        <v>43555</v>
      </c>
      <c r="E67" s="11">
        <f>D67</f>
        <v>43555</v>
      </c>
      <c r="F67" s="11">
        <f>DATE(2019,4,3)</f>
        <v>43558</v>
      </c>
      <c r="G67" s="11"/>
      <c r="H67" s="11">
        <f>DATE(2019,4,10)</f>
        <v>43565</v>
      </c>
      <c r="I67" s="11">
        <f>DATE(2019,4,21)</f>
        <v>43576</v>
      </c>
      <c r="J67" s="4" t="s">
        <v>160</v>
      </c>
      <c r="K67" s="5" t="s">
        <v>15</v>
      </c>
      <c r="L67" s="7" t="s">
        <v>161</v>
      </c>
    </row>
    <row r="68" spans="1:12">
      <c r="A68">
        <v>68</v>
      </c>
      <c r="B68" t="s">
        <v>162</v>
      </c>
      <c r="C68" t="s">
        <v>163</v>
      </c>
      <c r="D68" s="12"/>
      <c r="E68" s="12"/>
      <c r="F68" s="12"/>
      <c r="G68" s="12"/>
      <c r="H68" s="12"/>
      <c r="I68" s="12"/>
      <c r="J68" t="s">
        <v>164</v>
      </c>
      <c r="K68" s="1" t="s">
        <v>21</v>
      </c>
      <c r="L68" s="3"/>
    </row>
    <row r="69" spans="1:12">
      <c r="A69">
        <v>69</v>
      </c>
      <c r="B69" t="s">
        <v>165</v>
      </c>
      <c r="C69" t="s">
        <v>116</v>
      </c>
      <c r="D69" s="12"/>
      <c r="E69" s="12"/>
      <c r="F69" s="12"/>
      <c r="G69" s="12"/>
      <c r="H69" s="12"/>
      <c r="I69" s="12"/>
      <c r="J69" t="s">
        <v>166</v>
      </c>
      <c r="K69" s="1" t="s">
        <v>21</v>
      </c>
      <c r="L69" s="3"/>
    </row>
    <row r="70" spans="1:12">
      <c r="A70">
        <v>70</v>
      </c>
      <c r="B70" t="s">
        <v>167</v>
      </c>
      <c r="C70" t="s">
        <v>55</v>
      </c>
      <c r="D70" s="12"/>
      <c r="E70" s="12"/>
      <c r="F70" s="12"/>
      <c r="G70" s="12"/>
      <c r="H70" s="12"/>
      <c r="I70" s="12"/>
      <c r="J70" t="s">
        <v>168</v>
      </c>
      <c r="K70" s="1" t="s">
        <v>21</v>
      </c>
      <c r="L70" s="3"/>
    </row>
    <row r="71" spans="1:12">
      <c r="A71" s="4">
        <v>71</v>
      </c>
      <c r="B71" s="4" t="s">
        <v>162</v>
      </c>
      <c r="C71" s="4" t="s">
        <v>169</v>
      </c>
      <c r="D71" s="11">
        <f>DATE(2019,3,20)</f>
        <v>43544</v>
      </c>
      <c r="E71" s="11">
        <f>D71</f>
        <v>43544</v>
      </c>
      <c r="F71" s="11">
        <f>DATE(2019,3,27)</f>
        <v>43551</v>
      </c>
      <c r="G71" s="11">
        <f>F71</f>
        <v>43551</v>
      </c>
      <c r="H71" s="11">
        <f>DATE(2019,4,21)</f>
        <v>43576</v>
      </c>
      <c r="I71" s="11">
        <f>DATE(2019,4,10)</f>
        <v>43565</v>
      </c>
      <c r="J71" s="4" t="s">
        <v>170</v>
      </c>
      <c r="K71" s="5" t="s">
        <v>15</v>
      </c>
      <c r="L71" s="7"/>
    </row>
    <row r="72" spans="1:12">
      <c r="A72">
        <v>72</v>
      </c>
      <c r="B72" t="s">
        <v>171</v>
      </c>
      <c r="C72" t="s">
        <v>163</v>
      </c>
      <c r="D72" s="12"/>
      <c r="E72" s="12"/>
      <c r="F72" s="12"/>
      <c r="G72" s="12"/>
      <c r="H72" s="12"/>
      <c r="I72" s="12"/>
      <c r="J72" t="s">
        <v>172</v>
      </c>
      <c r="K72" s="1" t="s">
        <v>21</v>
      </c>
      <c r="L72" s="3"/>
    </row>
    <row r="73" spans="1:12">
      <c r="A73" s="4">
        <v>73</v>
      </c>
      <c r="B73" s="4" t="s">
        <v>44</v>
      </c>
      <c r="C73" s="4" t="s">
        <v>163</v>
      </c>
      <c r="D73" s="11">
        <f>DATE(2019,3,7)</f>
        <v>43531</v>
      </c>
      <c r="E73" s="11">
        <f>D73</f>
        <v>43531</v>
      </c>
      <c r="F73" s="11">
        <f>DATE(2019,4,10)</f>
        <v>43565</v>
      </c>
      <c r="G73" s="11">
        <f>DATE(2019,4,14)</f>
        <v>43569</v>
      </c>
      <c r="H73" s="11">
        <f>DATE(2019,5,1)</f>
        <v>43586</v>
      </c>
      <c r="I73" s="11">
        <f>DATE(2019,4,10)</f>
        <v>43565</v>
      </c>
      <c r="J73" s="4" t="s">
        <v>173</v>
      </c>
      <c r="K73" s="5" t="s">
        <v>15</v>
      </c>
      <c r="L73" s="7"/>
    </row>
    <row r="74" spans="1:12">
      <c r="A74">
        <v>74</v>
      </c>
      <c r="B74" t="s">
        <v>174</v>
      </c>
      <c r="C74" t="s">
        <v>175</v>
      </c>
      <c r="D74" s="12"/>
      <c r="E74" s="12"/>
      <c r="F74" s="12"/>
      <c r="G74" s="12"/>
      <c r="H74" s="12"/>
      <c r="I74" s="12"/>
      <c r="J74" t="s">
        <v>176</v>
      </c>
      <c r="K74" s="1" t="s">
        <v>25</v>
      </c>
      <c r="L74" s="3"/>
    </row>
    <row r="75" spans="1:12">
      <c r="A75" s="8">
        <v>75</v>
      </c>
      <c r="B75" s="8" t="s">
        <v>177</v>
      </c>
      <c r="C75" s="8" t="s">
        <v>178</v>
      </c>
      <c r="D75" s="13">
        <f>DATE(2019,4,3)</f>
        <v>43558</v>
      </c>
      <c r="E75" s="13"/>
      <c r="F75" s="13">
        <f>F73</f>
        <v>43565</v>
      </c>
      <c r="G75" s="13">
        <f>G73</f>
        <v>43569</v>
      </c>
      <c r="H75" s="13">
        <f>DATE(2019,4,28)</f>
        <v>43583</v>
      </c>
      <c r="I75" s="13">
        <f>DATE(2019,4,14)</f>
        <v>43569</v>
      </c>
      <c r="J75" s="8" t="s">
        <v>179</v>
      </c>
      <c r="K75" s="9" t="s">
        <v>15</v>
      </c>
      <c r="L75" s="10" t="s">
        <v>180</v>
      </c>
    </row>
    <row r="76" spans="1:12">
      <c r="A76" s="4">
        <v>76</v>
      </c>
      <c r="B76" s="4" t="s">
        <v>177</v>
      </c>
      <c r="C76" s="4" t="s">
        <v>163</v>
      </c>
      <c r="D76" s="11">
        <f>DATE(2019,4,14)</f>
        <v>43569</v>
      </c>
      <c r="E76" s="11">
        <f>DATE(2019,4,21)</f>
        <v>43576</v>
      </c>
      <c r="F76" s="11">
        <f>E76</f>
        <v>43576</v>
      </c>
      <c r="G76" s="11">
        <f>F76</f>
        <v>43576</v>
      </c>
      <c r="H76" s="11">
        <f>H75</f>
        <v>43583</v>
      </c>
      <c r="I76" s="11">
        <f>G76</f>
        <v>43576</v>
      </c>
      <c r="J76" s="4" t="s">
        <v>181</v>
      </c>
      <c r="K76" s="5" t="s">
        <v>15</v>
      </c>
      <c r="L76" s="7"/>
    </row>
    <row r="77" spans="1:12">
      <c r="A77">
        <v>77</v>
      </c>
      <c r="B77" t="s">
        <v>144</v>
      </c>
      <c r="C77" t="s">
        <v>37</v>
      </c>
      <c r="D77" s="12"/>
      <c r="E77" s="12"/>
      <c r="F77" s="12"/>
      <c r="G77" s="12"/>
      <c r="H77" s="12"/>
      <c r="I77" s="12"/>
      <c r="J77" t="s">
        <v>182</v>
      </c>
      <c r="K77" s="1" t="s">
        <v>25</v>
      </c>
      <c r="L77" s="3"/>
    </row>
    <row r="78" spans="1:12">
      <c r="A78" s="4">
        <v>78</v>
      </c>
      <c r="B78" s="4" t="s">
        <v>22</v>
      </c>
      <c r="C78" s="4" t="s">
        <v>183</v>
      </c>
      <c r="D78" s="11">
        <f>DATE(2019,3,7)</f>
        <v>43531</v>
      </c>
      <c r="E78" s="11">
        <f>DATE(2019,3,20)</f>
        <v>43544</v>
      </c>
      <c r="F78" s="11">
        <f>DATE(2019,3,27)</f>
        <v>43551</v>
      </c>
      <c r="G78" s="11">
        <f>DATE(2019,3,24)</f>
        <v>43548</v>
      </c>
      <c r="H78" s="11">
        <f>DATE(2019,5,1)</f>
        <v>43586</v>
      </c>
      <c r="I78" s="11">
        <f>DATE(2019,4,7)</f>
        <v>43562</v>
      </c>
      <c r="J78" s="4" t="s">
        <v>184</v>
      </c>
      <c r="K78" s="5" t="s">
        <v>15</v>
      </c>
      <c r="L78" s="7"/>
    </row>
    <row r="79" spans="1:12">
      <c r="A79" s="4">
        <v>79</v>
      </c>
      <c r="B79" s="4" t="s">
        <v>137</v>
      </c>
      <c r="C79" s="4" t="s">
        <v>185</v>
      </c>
      <c r="D79" s="11"/>
      <c r="E79" s="11"/>
      <c r="F79" s="11"/>
      <c r="G79" s="11"/>
      <c r="H79" s="11"/>
      <c r="I79" s="11"/>
      <c r="J79" s="4" t="s">
        <v>186</v>
      </c>
      <c r="K79" s="5" t="s">
        <v>15</v>
      </c>
      <c r="L79" s="7" t="s">
        <v>187</v>
      </c>
    </row>
    <row r="80" spans="1:12">
      <c r="A80">
        <v>80</v>
      </c>
      <c r="B80" t="s">
        <v>188</v>
      </c>
      <c r="C80" t="s">
        <v>189</v>
      </c>
      <c r="D80" s="12"/>
      <c r="E80" s="12"/>
      <c r="F80" s="12"/>
      <c r="G80" s="12"/>
      <c r="H80" s="12"/>
      <c r="I80" s="12"/>
      <c r="J80" t="s">
        <v>190</v>
      </c>
      <c r="K80" s="1" t="s">
        <v>25</v>
      </c>
      <c r="L80" s="3"/>
    </row>
    <row r="81" spans="1:12">
      <c r="A81">
        <v>81</v>
      </c>
      <c r="B81" t="s">
        <v>22</v>
      </c>
      <c r="C81" t="s">
        <v>191</v>
      </c>
      <c r="D81" s="12"/>
      <c r="E81" s="12"/>
      <c r="F81" s="12"/>
      <c r="G81" s="12"/>
      <c r="H81" s="12"/>
      <c r="I81" s="12"/>
      <c r="J81" t="s">
        <v>192</v>
      </c>
      <c r="K81" s="1" t="s">
        <v>25</v>
      </c>
      <c r="L81" s="3"/>
    </row>
    <row r="82" spans="1:12">
      <c r="A82" s="4">
        <v>82</v>
      </c>
      <c r="B82" s="4" t="s">
        <v>60</v>
      </c>
      <c r="C82" s="4" t="s">
        <v>193</v>
      </c>
      <c r="D82" s="11"/>
      <c r="E82" s="11"/>
      <c r="F82" s="11"/>
      <c r="G82" s="11"/>
      <c r="H82" s="11"/>
      <c r="I82" s="11"/>
      <c r="J82" s="4" t="s">
        <v>194</v>
      </c>
      <c r="K82" s="5" t="s">
        <v>15</v>
      </c>
      <c r="L82" s="7" t="s">
        <v>187</v>
      </c>
    </row>
    <row r="83" spans="1:12">
      <c r="A83" s="4">
        <v>83</v>
      </c>
      <c r="B83" s="4" t="s">
        <v>129</v>
      </c>
      <c r="C83" s="4" t="s">
        <v>195</v>
      </c>
      <c r="D83" s="11"/>
      <c r="E83" s="11">
        <f>DATE(2019,6,19)</f>
        <v>43635</v>
      </c>
      <c r="F83" s="11"/>
      <c r="G83" s="11">
        <f>E83</f>
        <v>43635</v>
      </c>
      <c r="H83" s="11"/>
      <c r="I83" s="11"/>
      <c r="J83" s="4" t="s">
        <v>196</v>
      </c>
      <c r="K83" s="5" t="s">
        <v>15</v>
      </c>
      <c r="L83" s="7" t="s">
        <v>197</v>
      </c>
    </row>
    <row r="84" spans="1:12">
      <c r="A84">
        <v>84</v>
      </c>
      <c r="B84" t="s">
        <v>22</v>
      </c>
      <c r="C84" t="s">
        <v>198</v>
      </c>
      <c r="D84" s="12"/>
      <c r="E84" s="12"/>
      <c r="F84" s="12"/>
      <c r="G84" s="12"/>
      <c r="H84" s="12"/>
      <c r="I84" s="12"/>
      <c r="J84" t="s">
        <v>199</v>
      </c>
      <c r="K84" s="1" t="s">
        <v>15</v>
      </c>
      <c r="L84" s="3"/>
    </row>
    <row r="85" spans="1:12">
      <c r="A85">
        <v>85</v>
      </c>
      <c r="B85" t="s">
        <v>200</v>
      </c>
      <c r="C85" t="s">
        <v>201</v>
      </c>
      <c r="D85" s="12"/>
      <c r="E85" s="12"/>
      <c r="F85" s="12"/>
      <c r="G85" s="12"/>
      <c r="H85" s="12"/>
      <c r="I85" s="12"/>
      <c r="J85" t="s">
        <v>202</v>
      </c>
      <c r="K85" s="1" t="s">
        <v>15</v>
      </c>
      <c r="L85" s="3"/>
    </row>
    <row r="86" spans="1:12">
      <c r="A86">
        <v>86</v>
      </c>
      <c r="B86" t="s">
        <v>203</v>
      </c>
      <c r="C86" t="s">
        <v>204</v>
      </c>
      <c r="D86" s="12"/>
      <c r="E86" s="12"/>
      <c r="F86" s="12"/>
      <c r="G86" s="12"/>
      <c r="H86" s="12"/>
      <c r="I86" s="12"/>
      <c r="J86" t="s">
        <v>205</v>
      </c>
      <c r="K86" s="1" t="s">
        <v>15</v>
      </c>
      <c r="L86" s="3"/>
    </row>
  </sheetData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BB92BC-1047-42B8-A3D6-0ECEA5DC19F3}"/>
</file>

<file path=customXml/itemProps2.xml><?xml version="1.0" encoding="utf-8"?>
<ds:datastoreItem xmlns:ds="http://schemas.openxmlformats.org/officeDocument/2006/customXml" ds:itemID="{587BA978-6B17-4C48-9E1B-6E6BC5449FA4}"/>
</file>

<file path=customXml/itemProps3.xml><?xml version="1.0" encoding="utf-8"?>
<ds:datastoreItem xmlns:ds="http://schemas.openxmlformats.org/officeDocument/2006/customXml" ds:itemID="{1AE78D08-6612-4533-A0AD-CD19EB55B7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Villalobos, Adriana</dc:creator>
  <cp:keywords/>
  <dc:description/>
  <cp:lastModifiedBy>pouriakarimi.08</cp:lastModifiedBy>
  <cp:revision/>
  <dcterms:created xsi:type="dcterms:W3CDTF">2024-02-18T22:29:40Z</dcterms:created>
  <dcterms:modified xsi:type="dcterms:W3CDTF">2024-03-13T08:43:00Z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  <property fmtid="{D5CDD505-2E9C-101B-9397-08002B2CF9AE}" pid="3" name="MediaServiceImageTags">
    <vt:lpwstr/>
  </property>
</Properties>
</file>