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\Pictures\blog photos\"/>
    </mc:Choice>
  </mc:AlternateContent>
  <xr:revisionPtr revIDLastSave="0" documentId="8_{DD42716D-46B8-4CC5-A556-48536F6A3D46}" xr6:coauthVersionLast="45" xr6:coauthVersionMax="45" xr10:uidLastSave="{00000000-0000-0000-0000-000000000000}"/>
  <bookViews>
    <workbookView xWindow="-120" yWindow="-120" windowWidth="29040" windowHeight="15840" xr2:uid="{3F533244-F3EA-424F-9962-107FA5FDDD39}"/>
  </bookViews>
  <sheets>
    <sheet name="Single Cup" sheetId="1" r:id="rId1"/>
    <sheet name="Single Cup (shared)" sheetId="5" r:id="rId2"/>
    <sheet name="Two Cups" sheetId="3" r:id="rId3"/>
    <sheet name="Three Cup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5" i="5" l="1"/>
  <c r="E15" i="5"/>
  <c r="D16" i="5"/>
  <c r="E16" i="5"/>
  <c r="D17" i="5"/>
  <c r="E17" i="5"/>
  <c r="D18" i="5"/>
  <c r="E18" i="5"/>
  <c r="C16" i="5"/>
  <c r="C17" i="5"/>
  <c r="C18" i="5"/>
  <c r="C15" i="5"/>
  <c r="C35" i="5"/>
  <c r="D35" i="5"/>
  <c r="E35" i="5"/>
  <c r="C36" i="5"/>
  <c r="C40" i="5" s="1"/>
  <c r="D36" i="5"/>
  <c r="E36" i="5"/>
  <c r="B36" i="5"/>
  <c r="B35" i="5"/>
  <c r="C25" i="5"/>
  <c r="D25" i="5"/>
  <c r="E25" i="5"/>
  <c r="C26" i="5"/>
  <c r="D26" i="5"/>
  <c r="E26" i="5"/>
  <c r="C27" i="5"/>
  <c r="D27" i="5"/>
  <c r="D30" i="5" s="1"/>
  <c r="E27" i="5"/>
  <c r="C28" i="5"/>
  <c r="D28" i="5"/>
  <c r="E28" i="5"/>
  <c r="E30" i="5" s="1"/>
  <c r="B26" i="5"/>
  <c r="B27" i="5"/>
  <c r="B28" i="5"/>
  <c r="B25" i="5"/>
  <c r="E40" i="5"/>
  <c r="D40" i="5"/>
  <c r="B40" i="5"/>
  <c r="B39" i="5"/>
  <c r="C30" i="5"/>
  <c r="B30" i="5"/>
  <c r="B29" i="5"/>
  <c r="J4" i="5" s="1"/>
  <c r="E20" i="5"/>
  <c r="D20" i="5"/>
  <c r="C20" i="5"/>
  <c r="B20" i="5"/>
  <c r="C19" i="5"/>
  <c r="K3" i="5" s="1"/>
  <c r="B19" i="5"/>
  <c r="E9" i="5"/>
  <c r="D9" i="5"/>
  <c r="C9" i="5"/>
  <c r="B9" i="5"/>
  <c r="F9" i="5" s="1"/>
  <c r="B8" i="5"/>
  <c r="C8" i="5" s="1"/>
  <c r="J3" i="5"/>
  <c r="J2" i="5"/>
  <c r="C35" i="4"/>
  <c r="D35" i="4"/>
  <c r="E35" i="4"/>
  <c r="C36" i="4"/>
  <c r="C40" i="4" s="1"/>
  <c r="D36" i="4"/>
  <c r="E36" i="4"/>
  <c r="B36" i="4"/>
  <c r="B35" i="4"/>
  <c r="C25" i="4"/>
  <c r="D25" i="4"/>
  <c r="E25" i="4"/>
  <c r="E30" i="4" s="1"/>
  <c r="C26" i="4"/>
  <c r="C30" i="4" s="1"/>
  <c r="D26" i="4"/>
  <c r="E26" i="4"/>
  <c r="C27" i="4"/>
  <c r="D27" i="4"/>
  <c r="D30" i="4" s="1"/>
  <c r="E27" i="4"/>
  <c r="C28" i="4"/>
  <c r="D28" i="4"/>
  <c r="E28" i="4"/>
  <c r="B26" i="4"/>
  <c r="B27" i="4"/>
  <c r="B28" i="4"/>
  <c r="B30" i="4" s="1"/>
  <c r="B25" i="4"/>
  <c r="D15" i="4"/>
  <c r="E15" i="4"/>
  <c r="D16" i="4"/>
  <c r="E16" i="4"/>
  <c r="E20" i="4" s="1"/>
  <c r="D17" i="4"/>
  <c r="E17" i="4"/>
  <c r="D18" i="4"/>
  <c r="E18" i="4"/>
  <c r="C16" i="4"/>
  <c r="C17" i="4"/>
  <c r="C18" i="4"/>
  <c r="C15" i="4"/>
  <c r="E40" i="4"/>
  <c r="D40" i="4"/>
  <c r="B40" i="4"/>
  <c r="B20" i="4"/>
  <c r="B19" i="4"/>
  <c r="C19" i="4" s="1"/>
  <c r="D20" i="4"/>
  <c r="C20" i="4"/>
  <c r="E9" i="4"/>
  <c r="D9" i="4"/>
  <c r="C9" i="4"/>
  <c r="B9" i="4"/>
  <c r="F9" i="4" s="1"/>
  <c r="B8" i="4"/>
  <c r="C8" i="4" s="1"/>
  <c r="J3" i="4"/>
  <c r="M5" i="3"/>
  <c r="L5" i="3"/>
  <c r="K5" i="3"/>
  <c r="J5" i="3"/>
  <c r="M4" i="3"/>
  <c r="L4" i="3"/>
  <c r="K4" i="3"/>
  <c r="J4" i="3"/>
  <c r="M3" i="3"/>
  <c r="L3" i="3"/>
  <c r="K3" i="3"/>
  <c r="J3" i="3"/>
  <c r="M2" i="3"/>
  <c r="L2" i="3"/>
  <c r="K2" i="3"/>
  <c r="J2" i="3"/>
  <c r="D15" i="3"/>
  <c r="E15" i="3"/>
  <c r="D16" i="3"/>
  <c r="E16" i="3"/>
  <c r="E20" i="3" s="1"/>
  <c r="D17" i="3"/>
  <c r="E17" i="3"/>
  <c r="D18" i="3"/>
  <c r="E18" i="3"/>
  <c r="C16" i="3"/>
  <c r="C17" i="3"/>
  <c r="C18" i="3"/>
  <c r="C15" i="3"/>
  <c r="C35" i="3"/>
  <c r="D35" i="3"/>
  <c r="E35" i="3"/>
  <c r="C36" i="3"/>
  <c r="C40" i="3" s="1"/>
  <c r="D36" i="3"/>
  <c r="E36" i="3"/>
  <c r="B36" i="3"/>
  <c r="B40" i="3" s="1"/>
  <c r="B35" i="3"/>
  <c r="C25" i="3"/>
  <c r="D25" i="3"/>
  <c r="E25" i="3"/>
  <c r="C26" i="3"/>
  <c r="C30" i="3" s="1"/>
  <c r="D26" i="3"/>
  <c r="E26" i="3"/>
  <c r="C27" i="3"/>
  <c r="D27" i="3"/>
  <c r="E27" i="3"/>
  <c r="C28" i="3"/>
  <c r="D28" i="3"/>
  <c r="E28" i="3"/>
  <c r="E30" i="3" s="1"/>
  <c r="B26" i="3"/>
  <c r="B27" i="3"/>
  <c r="B28" i="3"/>
  <c r="B25" i="3"/>
  <c r="E40" i="3"/>
  <c r="D40" i="3"/>
  <c r="B39" i="3"/>
  <c r="C39" i="3" s="1"/>
  <c r="D39" i="3" s="1"/>
  <c r="E39" i="3" s="1"/>
  <c r="D30" i="3"/>
  <c r="B30" i="3"/>
  <c r="B29" i="3"/>
  <c r="C29" i="3" s="1"/>
  <c r="D29" i="3" s="1"/>
  <c r="E29" i="3" s="1"/>
  <c r="D20" i="3"/>
  <c r="C20" i="3"/>
  <c r="B20" i="3"/>
  <c r="B19" i="3"/>
  <c r="C19" i="3" s="1"/>
  <c r="D19" i="3" s="1"/>
  <c r="E19" i="3" s="1"/>
  <c r="E9" i="3"/>
  <c r="D9" i="3"/>
  <c r="C9" i="3"/>
  <c r="B9" i="3"/>
  <c r="F9" i="3" s="1"/>
  <c r="B8" i="3"/>
  <c r="C8" i="3" s="1"/>
  <c r="D8" i="3" s="1"/>
  <c r="E8" i="3" s="1"/>
  <c r="K5" i="1"/>
  <c r="L5" i="1"/>
  <c r="M5" i="1"/>
  <c r="J5" i="1"/>
  <c r="E40" i="1"/>
  <c r="D40" i="1"/>
  <c r="C40" i="1"/>
  <c r="B40" i="1"/>
  <c r="B39" i="1"/>
  <c r="C39" i="1" s="1"/>
  <c r="D39" i="1" s="1"/>
  <c r="E39" i="1" s="1"/>
  <c r="K4" i="1"/>
  <c r="L4" i="1"/>
  <c r="M4" i="1"/>
  <c r="J4" i="1"/>
  <c r="K3" i="1"/>
  <c r="L3" i="1"/>
  <c r="M3" i="1"/>
  <c r="J3" i="1"/>
  <c r="K2" i="1"/>
  <c r="L2" i="1"/>
  <c r="M2" i="1"/>
  <c r="J2" i="1"/>
  <c r="E30" i="1"/>
  <c r="E29" i="1"/>
  <c r="F30" i="1"/>
  <c r="F9" i="1"/>
  <c r="F20" i="1"/>
  <c r="E19" i="1"/>
  <c r="E20" i="1"/>
  <c r="E9" i="1"/>
  <c r="E8" i="1"/>
  <c r="C29" i="1"/>
  <c r="D29" i="1" s="1"/>
  <c r="B29" i="1"/>
  <c r="B19" i="1"/>
  <c r="C19" i="1" s="1"/>
  <c r="D19" i="1" s="1"/>
  <c r="D8" i="1"/>
  <c r="C8" i="1"/>
  <c r="B8" i="1"/>
  <c r="C9" i="1"/>
  <c r="D9" i="1"/>
  <c r="C20" i="1"/>
  <c r="D20" i="1"/>
  <c r="C30" i="1"/>
  <c r="D30" i="1"/>
  <c r="B30" i="1"/>
  <c r="B20" i="1"/>
  <c r="B9" i="1"/>
  <c r="F20" i="5" l="1"/>
  <c r="D19" i="5"/>
  <c r="L3" i="5" s="1"/>
  <c r="F40" i="5"/>
  <c r="C39" i="5"/>
  <c r="D39" i="5" s="1"/>
  <c r="F30" i="5"/>
  <c r="C29" i="5"/>
  <c r="K4" i="5" s="1"/>
  <c r="D8" i="5"/>
  <c r="K2" i="5"/>
  <c r="K5" i="5"/>
  <c r="J5" i="5"/>
  <c r="F40" i="4"/>
  <c r="F30" i="4"/>
  <c r="J2" i="4"/>
  <c r="D8" i="4"/>
  <c r="K2" i="4"/>
  <c r="D19" i="4"/>
  <c r="K3" i="4"/>
  <c r="F20" i="4"/>
  <c r="B29" i="4"/>
  <c r="B39" i="4"/>
  <c r="F20" i="3"/>
  <c r="F40" i="3"/>
  <c r="F30" i="3"/>
  <c r="F40" i="1"/>
  <c r="E19" i="5" l="1"/>
  <c r="M3" i="5" s="1"/>
  <c r="D29" i="5"/>
  <c r="L4" i="5"/>
  <c r="E29" i="5"/>
  <c r="M4" i="5" s="1"/>
  <c r="E39" i="5"/>
  <c r="M5" i="5" s="1"/>
  <c r="L5" i="5"/>
  <c r="L2" i="5"/>
  <c r="E8" i="5"/>
  <c r="M2" i="5" s="1"/>
  <c r="L3" i="4"/>
  <c r="E19" i="4"/>
  <c r="M3" i="4" s="1"/>
  <c r="C39" i="4"/>
  <c r="J5" i="4"/>
  <c r="C29" i="4"/>
  <c r="J4" i="4"/>
  <c r="E8" i="4"/>
  <c r="M2" i="4" s="1"/>
  <c r="L2" i="4"/>
  <c r="D39" i="4" l="1"/>
  <c r="K5" i="4"/>
  <c r="D29" i="4"/>
  <c r="K4" i="4"/>
  <c r="L4" i="4" l="1"/>
  <c r="E29" i="4"/>
  <c r="M4" i="4" s="1"/>
  <c r="E39" i="4"/>
  <c r="M5" i="4" s="1"/>
  <c r="L5" i="4"/>
</calcChain>
</file>

<file path=xl/sharedStrings.xml><?xml version="1.0" encoding="utf-8"?>
<sst xmlns="http://schemas.openxmlformats.org/spreadsheetml/2006/main" count="488" uniqueCount="34">
  <si>
    <t>The Cup</t>
  </si>
  <si>
    <t>Refill 1</t>
  </si>
  <si>
    <t>Refill 2</t>
  </si>
  <si>
    <t>Refill 3</t>
  </si>
  <si>
    <t>Refill 4</t>
  </si>
  <si>
    <t>One Reusable Cup (Season Pass)</t>
  </si>
  <si>
    <t>One Reusable Cup (Day Pass)</t>
  </si>
  <si>
    <t>Cost - Visit 1</t>
  </si>
  <si>
    <t>Cost - Vist 2</t>
  </si>
  <si>
    <t>Cost - Vist 3</t>
  </si>
  <si>
    <t>Disposable Cups</t>
  </si>
  <si>
    <t>Total</t>
  </si>
  <si>
    <t>Grand Total</t>
  </si>
  <si>
    <t>Two Reusable Cups (Season Pass)</t>
  </si>
  <si>
    <t>Two Reusable Cups (Day Pass)</t>
  </si>
  <si>
    <t>Subtotal So Far</t>
  </si>
  <si>
    <t>Cost - Visit 4</t>
  </si>
  <si>
    <t>Cost - Vist 4</t>
  </si>
  <si>
    <t>Cup</t>
  </si>
  <si>
    <t>Season Cup</t>
  </si>
  <si>
    <t>Daily Cup</t>
  </si>
  <si>
    <t>Visit 1</t>
  </si>
  <si>
    <t>Visit 2</t>
  </si>
  <si>
    <t>Visit 3</t>
  </si>
  <si>
    <t>Visit 4</t>
  </si>
  <si>
    <t>Disposable Cups 1</t>
  </si>
  <si>
    <t>Disposable Cups - 2 Refills</t>
  </si>
  <si>
    <t>Disposable Cups (Two Refills)</t>
  </si>
  <si>
    <t>Three Reusable Cups (Season Pass)</t>
  </si>
  <si>
    <t>Disposable Cups (Two Refills Per Person)</t>
  </si>
  <si>
    <t>One Reusable Cup (Day Pass)  - two people, sharing</t>
  </si>
  <si>
    <t>Disposable Cups (Two Refills per person)</t>
  </si>
  <si>
    <t>Disposable Cups (Four Refills per person)</t>
  </si>
  <si>
    <t>One Reusable Cup (Season Pass) - two people, 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</si>
</sst>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44" fontId="0" fillId="0" borderId="0" xfId="0" applyNumberFormat="1"/>
    <xf numFmtId="0" fontId="2" fillId="2" borderId="0" xfId="0" applyFont="1" applyFill="1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3" borderId="1" xfId="0" applyFill="1" applyBorder="1"/>
    <xf numFmtId="0" fontId="0" fillId="3" borderId="2" xfId="0" applyFill="1" applyBorder="1"/>
    <xf numFmtId="44" fontId="0" fillId="0" borderId="2" xfId="1" applyFont="1" applyBorder="1"/>
    <xf numFmtId="0" fontId="0" fillId="0" borderId="2" xfId="0" applyBorder="1"/>
    <xf numFmtId="0" fontId="0" fillId="3" borderId="3" xfId="0" applyFill="1" applyBorder="1"/>
    <xf numFmtId="44" fontId="0" fillId="0" borderId="4" xfId="0" applyNumberFormat="1" applyBorder="1"/>
    <xf numFmtId="44" fontId="0" fillId="0" borderId="5" xfId="0" applyNumberFormat="1" applyBorder="1"/>
    <xf numFmtId="0" fontId="0" fillId="0" borderId="0" xfId="0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 Flags Cup Options (4 refills</a:t>
            </a:r>
            <a:r>
              <a:rPr lang="en-US" baseline="0"/>
              <a:t> per visit)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'Single Cup'!$I$2</c:f>
              <c:strCache>
                <c:ptCount val="1"/>
                <c:pt idx="0">
                  <c:v>Season Cup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'Single Cup'!$J$1:$M$1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Cup'!$J$2:$M$2</c:f>
              <c:numCache>
                <c:formatCode>_("$"* #,##0.00_);_("$"* \(#,##0.00\);_("$"* "-"??_);_(@_)</c:formatCode>
                <c:ptCount val="4"/>
                <c:pt idx="0">
                  <c:v>26.99</c:v>
                </c:pt>
                <c:pt idx="1">
                  <c:v>26.99</c:v>
                </c:pt>
                <c:pt idx="2">
                  <c:v>26.99</c:v>
                </c:pt>
                <c:pt idx="3">
                  <c:v>26.99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A-4BFC-9746-A7394BDB85E2}"/>
            </c:ext>
          </c:extLst>
        </c:ser>
        <c:ser>
          <c:idx val="1"/>
          <c:order val="1"/>
          <c:tx>
            <c:strRef>
              <c:f>'Single Cup'!$I$3</c:f>
              <c:strCache>
                <c:ptCount val="1"/>
                <c:pt idx="0">
                  <c:v>Daily Cup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'Single Cup'!$J$1:$M$1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Cup'!$J$3:$M$3</c:f>
              <c:numCache>
                <c:formatCode>_("$"* #,##0.00_);_("$"* \(#,##0.00\);_("$"* "-"??_);_(@_)</c:formatCode>
                <c:ptCount val="4"/>
                <c:pt idx="0">
                  <c:v>17.989999999999998</c:v>
                </c:pt>
                <c:pt idx="1">
                  <c:v>21.949999999999992</c:v>
                </c:pt>
                <c:pt idx="2">
                  <c:v>25.909999999999986</c:v>
                </c:pt>
                <c:pt idx="3">
                  <c:v>29.86999999999998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CA-4BFC-9746-A7394BDB85E2}"/>
            </c:ext>
          </c:extLst>
        </c:ser>
        <c:ser>
          <c:idx val="2"/>
          <c:order val="2"/>
          <c:tx>
            <c:strRef>
              <c:f>'Single Cup'!$I$4</c:f>
              <c:strCache>
                <c:ptCount val="1"/>
                <c:pt idx="0">
                  <c:v>Disposable Cups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'Single Cup'!$J$1:$M$1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Cup'!$J$4:$M$4</c:f>
              <c:numCache>
                <c:formatCode>_("$"* #,##0.00_);_("$"* \(#,##0.00\);_("$"* "-"??_);_(@_)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CA-4BFC-9746-A7394BDB85E2}"/>
            </c:ext>
          </c:extLst>
        </c:ser>
        <c:ser>
          <c:idx val="3"/>
          <c:order val="3"/>
          <c:tx>
            <c:strRef>
              <c:f>'Single Cup'!$I$5</c:f>
              <c:strCache>
                <c:ptCount val="1"/>
                <c:pt idx="0">
                  <c:v>Disposable Cups - 2 Refills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'Single Cup'!$J$1:$M$1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Cup'!$J$5:$M$5</c:f>
              <c:numCache>
                <c:formatCode>_("$"* #,##0.00_);_("$"* \(#,##0.00\);_("$"* "-"??_);_(@_)</c:formatCode>
                <c:ptCount val="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CA-4BFC-9746-A7394BDB8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118136"/>
        <c:axId val="444115184"/>
      </c:lineChart>
      <c:catAx>
        <c:axId val="44411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15184"/>
        <c:crosses val="autoZero"/>
        <c:auto val="1"/>
        <c:lblAlgn val="ctr"/>
        <c:lblOffset val="100"/>
        <c:noMultiLvlLbl val="0"/>
      </c:catAx>
      <c:valAx>
        <c:axId val="4441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1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 Flags Cup Options (4 refills</a:t>
            </a:r>
            <a:r>
              <a:rPr lang="en-US" baseline="0"/>
              <a:t> per visit)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'Single Cup (shared)'!$I$2</c:f>
              <c:strCache>
                <c:ptCount val="1"/>
                <c:pt idx="0">
                  <c:v>Season Cup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'Single Cup (shared)'!$J$1:$M$1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 (shared)'!$J$2:$M$2</c:f>
              <c:numCache>
                <c:formatCode>_("$"* #,##0.00_);_("$"* \(#,##0.00\);_("$"* "-"??_);_(@_)</c:formatCode>
                <c:ptCount val="4"/>
                <c:pt idx="0">
                  <c:v>26.99</c:v>
                </c:pt>
                <c:pt idx="1">
                  <c:v>26.99</c:v>
                </c:pt>
                <c:pt idx="2">
                  <c:v>26.99</c:v>
                </c:pt>
                <c:pt idx="3">
                  <c:v>26.99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E2-42D6-84AB-CACED098953A}"/>
            </c:ext>
          </c:extLst>
        </c:ser>
        <c:ser>
          <c:idx val="1"/>
          <c:order val="1"/>
          <c:tx>
            <c:strRef>
              <c:f>'Single Cup (shared)'!$I$3</c:f>
              <c:strCache>
                <c:ptCount val="1"/>
                <c:pt idx="0">
                  <c:v>Daily Cup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'Single Cup (shared)'!$J$1:$M$1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 (shared)'!$J$3:$M$3</c:f>
              <c:numCache>
                <c:formatCode>_("$"* #,##0.00_);_("$"* \(#,##0.00\);_("$"* "-"??_);_(@_)</c:formatCode>
                <c:ptCount val="4"/>
                <c:pt idx="0">
                  <c:v>17.989999999999998</c:v>
                </c:pt>
                <c:pt idx="1">
                  <c:v>25.91</c:v>
                </c:pt>
                <c:pt idx="2">
                  <c:v>33.83</c:v>
                </c:pt>
                <c:pt idx="3">
                  <c:v>41.749999999999986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E2-42D6-84AB-CACED098953A}"/>
            </c:ext>
          </c:extLst>
        </c:ser>
        <c:ser>
          <c:idx val="2"/>
          <c:order val="2"/>
          <c:tx>
            <c:strRef>
              <c:f>'Single Cup (shared)'!$I$4</c:f>
              <c:strCache>
                <c:ptCount val="1"/>
                <c:pt idx="0">
                  <c:v>Disposable Cups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'Single Cup (shared)'!$J$1:$M$1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 (shared)'!$J$4:$M$4</c:f>
              <c:numCache>
                <c:formatCode>_("$"* #,##0.00_);_("$"* \(#,##0.00\);_("$"* "-"??_);_(@_)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E2-42D6-84AB-CACED098953A}"/>
            </c:ext>
          </c:extLst>
        </c:ser>
        <c:ser>
          <c:idx val="3"/>
          <c:order val="3"/>
          <c:tx>
            <c:strRef>
              <c:f>'Single Cup (shared)'!$I$5</c:f>
              <c:strCache>
                <c:ptCount val="1"/>
                <c:pt idx="0">
                  <c:v>Disposable Cups - 2 Refills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'Single Cup (shared)'!$J$1:$M$1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'Single Cup (shared)'!$J$5:$M$5</c:f>
              <c:numCache>
                <c:formatCode>_("$"* #,##0.00_);_("$"* \(#,##0.00\);_("$"* "-"??_);_(@_)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E2-42D6-84AB-CACED0989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4118136"/>
        <c:axId val="444115184"/>
      </c:lineChart>
      <c:catAx>
        <c:axId val="44411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15184"/>
        <c:crosses val="autoZero"/>
        <c:auto val="1"/>
        <c:lblAlgn val="ctr"/>
        <c:lblOffset val="100"/>
        <c:noMultiLvlLbl val="0"/>
      </c:catAx>
      <c:valAx>
        <c:axId val="4441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118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</a:t>
            </a:r>
            <a:r>
              <a:rPr lang="en-US" baseline="0"/>
              <a:t> Flags Cup Options - Two Cups (4 refills each)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'Two Cups'!$I$2</c:f>
              <c:strCache>
                <c:ptCount val="1"/>
                <c:pt idx="0">
                  <c:v>Season Cup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'Two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'Two Cups'!$J$2:$M$2</c:f>
              <c:numCache>
                <c:formatCode>_("$"* #,##0.00_);_("$"* \(#,##0.00\);_("$"* "-"??_);_(@_)</c:formatCode>
                <c:ptCount val="4"/>
                <c:pt idx="0">
                  <c:v>49.98</c:v>
                </c:pt>
                <c:pt idx="1">
                  <c:v>49.98</c:v>
                </c:pt>
                <c:pt idx="2">
                  <c:v>49.98</c:v>
                </c:pt>
                <c:pt idx="3">
                  <c:v>49.98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7-406D-A027-0DADADA567C6}"/>
            </c:ext>
          </c:extLst>
        </c:ser>
        <c:ser>
          <c:idx val="1"/>
          <c:order val="1"/>
          <c:tx>
            <c:strRef>
              <c:f>'Two Cups'!$I$3</c:f>
              <c:strCache>
                <c:ptCount val="1"/>
                <c:pt idx="0">
                  <c:v>Daily Cup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'Two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'Two Cups'!$J$3:$M$3</c:f>
              <c:numCache>
                <c:formatCode>_("$"* #,##0.00_);_("$"* \(#,##0.00\);_("$"* "-"??_);_(@_)</c:formatCode>
                <c:ptCount val="4"/>
                <c:pt idx="0">
                  <c:v>33.979999999999997</c:v>
                </c:pt>
                <c:pt idx="1">
                  <c:v>41.899999999999984</c:v>
                </c:pt>
                <c:pt idx="2">
                  <c:v>49.819999999999972</c:v>
                </c:pt>
                <c:pt idx="3">
                  <c:v>57.739999999999959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7-406D-A027-0DADADA567C6}"/>
            </c:ext>
          </c:extLst>
        </c:ser>
        <c:ser>
          <c:idx val="2"/>
          <c:order val="2"/>
          <c:tx>
            <c:strRef>
              <c:f>'Two Cups'!$I$4</c:f>
              <c:strCache>
                <c:ptCount val="1"/>
                <c:pt idx="0">
                  <c:v>Disposable Cups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'Two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'Two Cups'!$J$4:$M$4</c:f>
              <c:numCache>
                <c:formatCode>_("$"* #,##0.00_);_("$"* \(#,##0.00\);_("$"* "-"??_);_(@_)</c:formatCode>
                <c:ptCount val="4"/>
                <c:pt idx="0">
                  <c:v>40</c:v>
                </c:pt>
                <c:pt idx="1">
                  <c:v>80</c:v>
                </c:pt>
                <c:pt idx="2">
                  <c:v>120</c:v>
                </c:pt>
                <c:pt idx="3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7-406D-A027-0DADADA567C6}"/>
            </c:ext>
          </c:extLst>
        </c:ser>
        <c:ser>
          <c:idx val="3"/>
          <c:order val="3"/>
          <c:tx>
            <c:strRef>
              <c:f>'Two Cups'!$I$5</c:f>
              <c:strCache>
                <c:ptCount val="1"/>
                <c:pt idx="0">
                  <c:v>Disposable Cups - 2 Refills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'Two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'Two Cups'!$J$5:$M$5</c:f>
              <c:numCache>
                <c:formatCode>_("$"* #,##0.00_);_("$"* \(#,##0.00\);_("$"* "-"??_);_(@_)</c:formatCode>
                <c:ptCount val="4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7-406D-A027-0DADADA567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333368"/>
        <c:axId val="680335008"/>
      </c:lineChart>
      <c:catAx>
        <c:axId val="68033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35008"/>
        <c:crosses val="autoZero"/>
        <c:auto val="1"/>
        <c:lblAlgn val="ctr"/>
        <c:lblOffset val="100"/>
        <c:noMultiLvlLbl val="0"/>
      </c:catAx>
      <c:valAx>
        <c:axId val="6803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Six</a:t>
            </a:r>
            <a:r>
              <a:rPr lang="en-US" baseline="0"/>
              <a:t> Flags Cup Options - Two Cups (4 refills each)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'Three Cups'!$I$2</c:f>
              <c:strCache>
                <c:ptCount val="1"/>
                <c:pt idx="0">
                  <c:v>Season Cup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'Three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'Three Cups'!$J$2:$M$2</c:f>
              <c:numCache>
                <c:formatCode>_("$"* #,##0.00_);_("$"* \(#,##0.00\);_("$"* "-"??_);_(@_)</c:formatCode>
                <c:ptCount val="4"/>
                <c:pt idx="0">
                  <c:v>62.97</c:v>
                </c:pt>
                <c:pt idx="1">
                  <c:v>62.97</c:v>
                </c:pt>
                <c:pt idx="2">
                  <c:v>62.97</c:v>
                </c:pt>
                <c:pt idx="3">
                  <c:v>62.97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86-49C9-BC64-790D891D6E5C}"/>
            </c:ext>
          </c:extLst>
        </c:ser>
        <c:ser>
          <c:idx val="1"/>
          <c:order val="1"/>
          <c:tx>
            <c:strRef>
              <c:f>'Three Cups'!$I$3</c:f>
              <c:strCache>
                <c:ptCount val="1"/>
                <c:pt idx="0">
                  <c:v>Daily Cup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'Three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'Three Cups'!$J$3:$M$3</c:f>
              <c:numCache>
                <c:formatCode>_("$"* #,##0.00_);_("$"* \(#,##0.00\);_("$"* "-"??_);_(@_)</c:formatCode>
                <c:ptCount val="4"/>
                <c:pt idx="0">
                  <c:v>47.97</c:v>
                </c:pt>
                <c:pt idx="1">
                  <c:v>59.849999999999994</c:v>
                </c:pt>
                <c:pt idx="2">
                  <c:v>71.72999999999999</c:v>
                </c:pt>
                <c:pt idx="3">
                  <c:v>83.609999999999985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86-49C9-BC64-790D891D6E5C}"/>
            </c:ext>
          </c:extLst>
        </c:ser>
        <c:ser>
          <c:idx val="2"/>
          <c:order val="2"/>
          <c:tx>
            <c:strRef>
              <c:f>'Three Cups'!$I$4</c:f>
              <c:strCache>
                <c:ptCount val="1"/>
                <c:pt idx="0">
                  <c:v>Disposable Cups 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'Three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'Three Cups'!$J$4:$M$4</c:f>
              <c:numCache>
                <c:formatCode>_("$"* #,##0.00_);_("$"* \(#,##0.00\);_("$"* "-"??_);_(@_)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180</c:v>
                </c:pt>
                <c:pt idx="3">
                  <c:v>240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86-49C9-BC64-790D891D6E5C}"/>
            </c:ext>
          </c:extLst>
        </c:ser>
        <c:ser>
          <c:idx val="3"/>
          <c:order val="3"/>
          <c:tx>
            <c:strRef>
              <c:f>'Three Cups'!$I$5</c:f>
              <c:strCache>
                <c:ptCount val="1"/>
                <c:pt idx="0">
                  <c:v>Disposable Cups - 2 Refills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'Three Cups'!$J$1:$M$1</c:f>
              <c:strCache>
                <c:ptCount val="4"/>
                <c:pt idx="0">
                  <c:v>Visit 1</c:v>
                </c:pt>
                <c:pt idx="1">
                  <c:v>Visit 2</c:v>
                </c:pt>
                <c:pt idx="2">
                  <c:v>Visit 3</c:v>
                </c:pt>
                <c:pt idx="3">
                  <c:v>Visit 4</c:v>
                </c:pt>
              </c:strCache>
            </c:strRef>
          </c:cat>
          <c:val>
            <c:numRef>
              <c:f>'Three Cups'!$J$5:$M$5</c:f>
              <c:numCache>
                <c:formatCode>_("$"* #,##0.00_);_("$"* \(#,##0.00\);_("$"* "-"??_);_(@_)</c:formatCode>
                <c:ptCount val="4"/>
                <c:pt idx="0">
                  <c:v>30</c:v>
                </c:pt>
                <c:pt idx="1">
                  <c:v>60</c:v>
                </c:pt>
                <c:pt idx="2">
                  <c:v>90</c:v>
                </c:pt>
                <c:pt idx="3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86-49C9-BC64-790D891D6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0333368"/>
        <c:axId val="680335008"/>
      </c:lineChart>
      <c:catAx>
        <c:axId val="680333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35008"/>
        <c:crosses val="autoZero"/>
        <c:auto val="1"/>
        <c:lblAlgn val="ctr"/>
        <c:lblOffset val="100"/>
        <c:noMultiLvlLbl val="0"/>
      </c:catAx>
      <c:valAx>
        <c:axId val="6803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0333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119061</xdr:colOff>
      <xdr:row>8</xdr:row>
      <xdr:rowOff>104774</xdr:rowOff>
    </xdr:from>
    <xdr:to>
      <xdr:col>21</xdr:col>
      <xdr:colOff>314324</xdr:colOff>
      <xdr:row>30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1D2D58-56F0-4270-A9DE-C9FA1CDAC0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16</xdr:row>
      <xdr:rowOff>114301</xdr:rowOff>
    </xdr:from>
    <xdr:to>
      <xdr:col>11</xdr:col>
      <xdr:colOff>171450</xdr:colOff>
      <xdr:row>21</xdr:row>
      <xdr:rowOff>114301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F9EBF02-5F2E-4CAD-8279-88D262E19C35}"/>
            </a:ext>
          </a:extLst>
        </xdr:cNvPr>
        <xdr:cNvSpPr txBox="1"/>
      </xdr:nvSpPr>
      <xdr:spPr>
        <a:xfrm>
          <a:off x="6381750" y="3181351"/>
          <a:ext cx="18288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</a:t>
          </a:r>
          <a:r>
            <a:rPr lang="en-US" sz="1100" baseline="0"/>
            <a:t> one visit, your best best is limiting yourself to two drinks. If you want three to four drinks, get the daily cup.</a:t>
          </a:r>
          <a:endParaRPr lang="en-US" sz="1100"/>
        </a:p>
      </xdr:txBody>
    </xdr:sp>
    <xdr:clientData/>
  </xdr:twoCellAnchor>
  <xdr:twoCellAnchor>
    <xdr:from>
      <xdr:col>16</xdr:col>
      <xdr:colOff>0</xdr:colOff>
      <xdr:row>22</xdr:row>
      <xdr:rowOff>161924</xdr:rowOff>
    </xdr:from>
    <xdr:to>
      <xdr:col>18</xdr:col>
      <xdr:colOff>323850</xdr:colOff>
      <xdr:row>27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D3B1D8C-7B09-4DAD-9FC6-446727F3A8CC}"/>
            </a:ext>
          </a:extLst>
        </xdr:cNvPr>
        <xdr:cNvSpPr txBox="1"/>
      </xdr:nvSpPr>
      <xdr:spPr>
        <a:xfrm>
          <a:off x="11087100" y="4391024"/>
          <a:ext cx="154305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 three visits, the daily cup with 99c</a:t>
          </a:r>
          <a:r>
            <a:rPr lang="en-US" sz="1100" baseline="0"/>
            <a:t> refills breaks even with the season cup.</a:t>
          </a:r>
          <a:endParaRPr lang="en-US" sz="1100"/>
        </a:p>
      </xdr:txBody>
    </xdr:sp>
    <xdr:clientData/>
  </xdr:twoCellAnchor>
  <xdr:twoCellAnchor>
    <xdr:from>
      <xdr:col>18</xdr:col>
      <xdr:colOff>438150</xdr:colOff>
      <xdr:row>15</xdr:row>
      <xdr:rowOff>38099</xdr:rowOff>
    </xdr:from>
    <xdr:to>
      <xdr:col>21</xdr:col>
      <xdr:colOff>152400</xdr:colOff>
      <xdr:row>19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2C333DD-328E-4CFC-B5CF-C2905D823DF9}"/>
            </a:ext>
          </a:extLst>
        </xdr:cNvPr>
        <xdr:cNvSpPr txBox="1"/>
      </xdr:nvSpPr>
      <xdr:spPr>
        <a:xfrm>
          <a:off x="12744450" y="2914649"/>
          <a:ext cx="1543050" cy="828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After four or more visits, the season cup is the best</a:t>
          </a:r>
          <a:r>
            <a:rPr lang="en-US" sz="1100" baseline="0"/>
            <a:t> deal.</a:t>
          </a:r>
          <a:endParaRPr lang="en-US" sz="1100"/>
        </a:p>
      </xdr:txBody>
    </xdr:sp>
    <xdr:clientData/>
  </xdr:twoCellAnchor>
  <xdr:twoCellAnchor>
    <xdr:from>
      <xdr:col>8</xdr:col>
      <xdr:colOff>266700</xdr:colOff>
      <xdr:row>21</xdr:row>
      <xdr:rowOff>114300</xdr:rowOff>
    </xdr:from>
    <xdr:to>
      <xdr:col>9</xdr:col>
      <xdr:colOff>466725</xdr:colOff>
      <xdr:row>22</xdr:row>
      <xdr:rowOff>133350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DF99B77-A206-4E4A-ABE2-EADBF6694626}"/>
            </a:ext>
          </a:extLst>
        </xdr:cNvPr>
        <xdr:cNvSpPr txBox="1"/>
      </xdr:nvSpPr>
      <xdr:spPr>
        <a:xfrm>
          <a:off x="6477000" y="415290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Season Cup</a:t>
          </a:r>
        </a:p>
      </xdr:txBody>
    </xdr:sp>
    <xdr:clientData/>
  </xdr:twoCellAnchor>
  <xdr:twoCellAnchor>
    <xdr:from>
      <xdr:col>8</xdr:col>
      <xdr:colOff>314325</xdr:colOff>
      <xdr:row>22</xdr:row>
      <xdr:rowOff>123825</xdr:rowOff>
    </xdr:from>
    <xdr:to>
      <xdr:col>9</xdr:col>
      <xdr:colOff>514350</xdr:colOff>
      <xdr:row>23</xdr:row>
      <xdr:rowOff>142875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910F7B2-C1F1-42EB-A9E1-AC3521E1C596}"/>
            </a:ext>
          </a:extLst>
        </xdr:cNvPr>
        <xdr:cNvSpPr txBox="1"/>
      </xdr:nvSpPr>
      <xdr:spPr>
        <a:xfrm>
          <a:off x="6524625" y="4352925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Disposible</a:t>
          </a:r>
        </a:p>
      </xdr:txBody>
    </xdr:sp>
    <xdr:clientData/>
  </xdr:twoCellAnchor>
  <xdr:twoCellAnchor>
    <xdr:from>
      <xdr:col>8</xdr:col>
      <xdr:colOff>342900</xdr:colOff>
      <xdr:row>23</xdr:row>
      <xdr:rowOff>123825</xdr:rowOff>
    </xdr:from>
    <xdr:to>
      <xdr:col>9</xdr:col>
      <xdr:colOff>542925</xdr:colOff>
      <xdr:row>24</xdr:row>
      <xdr:rowOff>142875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E41DFA8-B201-4F7F-A27B-BE96FD67CF99}"/>
            </a:ext>
          </a:extLst>
        </xdr:cNvPr>
        <xdr:cNvSpPr txBox="1"/>
      </xdr:nvSpPr>
      <xdr:spPr>
        <a:xfrm>
          <a:off x="6553200" y="4543425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Daily</a:t>
          </a:r>
          <a:r>
            <a:rPr lang="en-US" sz="1000" baseline="0"/>
            <a:t> Cup</a:t>
          </a:r>
          <a:endParaRPr lang="en-US" sz="1000"/>
        </a:p>
      </xdr:txBody>
    </xdr:sp>
    <xdr:clientData/>
  </xdr:twoCellAnchor>
  <xdr:twoCellAnchor>
    <xdr:from>
      <xdr:col>8</xdr:col>
      <xdr:colOff>219076</xdr:colOff>
      <xdr:row>24</xdr:row>
      <xdr:rowOff>133349</xdr:rowOff>
    </xdr:from>
    <xdr:to>
      <xdr:col>9</xdr:col>
      <xdr:colOff>561976</xdr:colOff>
      <xdr:row>27</xdr:row>
      <xdr:rowOff>47625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8D2DF1D-122D-4FCE-9F27-027B75A1A28B}"/>
            </a:ext>
          </a:extLst>
        </xdr:cNvPr>
        <xdr:cNvSpPr txBox="1"/>
      </xdr:nvSpPr>
      <xdr:spPr>
        <a:xfrm>
          <a:off x="6429376" y="4743449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Disposable</a:t>
          </a:r>
          <a:r>
            <a:rPr lang="en-US" sz="1000" baseline="0"/>
            <a:t> Cup - 2 refills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119061</xdr:colOff>
      <xdr:row>8</xdr:row>
      <xdr:rowOff>104774</xdr:rowOff>
    </xdr:from>
    <xdr:to>
      <xdr:col>21</xdr:col>
      <xdr:colOff>314324</xdr:colOff>
      <xdr:row>30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EC60ED6-A3A2-42C9-9066-9C11FAEC3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171450</xdr:colOff>
      <xdr:row>17</xdr:row>
      <xdr:rowOff>19049</xdr:rowOff>
    </xdr:from>
    <xdr:to>
      <xdr:col>11</xdr:col>
      <xdr:colOff>171450</xdr:colOff>
      <xdr:row>21</xdr:row>
      <xdr:rowOff>114300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0A9D1E1-270A-472E-B22F-D5E6BCDAFC79}"/>
            </a:ext>
          </a:extLst>
        </xdr:cNvPr>
        <xdr:cNvSpPr txBox="1"/>
      </xdr:nvSpPr>
      <xdr:spPr>
        <a:xfrm>
          <a:off x="6381750" y="3276599"/>
          <a:ext cx="1828800" cy="876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</a:t>
          </a:r>
          <a:r>
            <a:rPr lang="en-US" sz="1100" baseline="0"/>
            <a:t> one visit, one shared daily cup or two sodas per person is about the same price.</a:t>
          </a:r>
          <a:endParaRPr lang="en-US" sz="1100"/>
        </a:p>
      </xdr:txBody>
    </xdr:sp>
    <xdr:clientData/>
  </xdr:twoCellAnchor>
  <xdr:twoCellAnchor>
    <xdr:from>
      <xdr:col>18</xdr:col>
      <xdr:colOff>333375</xdr:colOff>
      <xdr:row>14</xdr:row>
      <xdr:rowOff>19050</xdr:rowOff>
    </xdr:from>
    <xdr:to>
      <xdr:col>21</xdr:col>
      <xdr:colOff>47625</xdr:colOff>
      <xdr:row>19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83F4E99-1A1F-4B99-9C64-BA012735EAE2}"/>
            </a:ext>
          </a:extLst>
        </xdr:cNvPr>
        <xdr:cNvSpPr txBox="1"/>
      </xdr:nvSpPr>
      <xdr:spPr>
        <a:xfrm>
          <a:off x="12639675" y="2705100"/>
          <a:ext cx="154305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For three or more visits, your best best is to get the season cup</a:t>
          </a:r>
          <a:r>
            <a:rPr lang="en-US" sz="1100" baseline="0"/>
            <a:t> and share every beverage.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24</xdr:row>
      <xdr:rowOff>19050</xdr:rowOff>
    </xdr:from>
    <xdr:to>
      <xdr:col>9</xdr:col>
      <xdr:colOff>542925</xdr:colOff>
      <xdr:row>25</xdr:row>
      <xdr:rowOff>38100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252E75C-CED4-46EC-A6EE-C84D3121892C}"/>
            </a:ext>
          </a:extLst>
        </xdr:cNvPr>
        <xdr:cNvSpPr txBox="1"/>
      </xdr:nvSpPr>
      <xdr:spPr>
        <a:xfrm>
          <a:off x="6553200" y="462915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Season Cup</a:t>
          </a:r>
        </a:p>
      </xdr:txBody>
    </xdr:sp>
    <xdr:clientData/>
  </xdr:twoCellAnchor>
  <xdr:twoCellAnchor>
    <xdr:from>
      <xdr:col>9</xdr:col>
      <xdr:colOff>400050</xdr:colOff>
      <xdr:row>21</xdr:row>
      <xdr:rowOff>133350</xdr:rowOff>
    </xdr:from>
    <xdr:to>
      <xdr:col>10</xdr:col>
      <xdr:colOff>600075</xdr:colOff>
      <xdr:row>22</xdr:row>
      <xdr:rowOff>152400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006D3A1-B4CB-4D56-BB94-F13973DBEAD3}"/>
            </a:ext>
          </a:extLst>
        </xdr:cNvPr>
        <xdr:cNvSpPr txBox="1"/>
      </xdr:nvSpPr>
      <xdr:spPr>
        <a:xfrm>
          <a:off x="7219950" y="417195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Disposible</a:t>
          </a:r>
        </a:p>
      </xdr:txBody>
    </xdr:sp>
    <xdr:clientData/>
  </xdr:twoCellAnchor>
  <xdr:twoCellAnchor>
    <xdr:from>
      <xdr:col>10</xdr:col>
      <xdr:colOff>323850</xdr:colOff>
      <xdr:row>25</xdr:row>
      <xdr:rowOff>47625</xdr:rowOff>
    </xdr:from>
    <xdr:to>
      <xdr:col>11</xdr:col>
      <xdr:colOff>523875</xdr:colOff>
      <xdr:row>26</xdr:row>
      <xdr:rowOff>66675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DDC2E5-C62A-4F16-BC4A-0EDEB4FB16E8}"/>
            </a:ext>
          </a:extLst>
        </xdr:cNvPr>
        <xdr:cNvSpPr txBox="1"/>
      </xdr:nvSpPr>
      <xdr:spPr>
        <a:xfrm>
          <a:off x="7753350" y="4848225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Daily</a:t>
          </a:r>
          <a:r>
            <a:rPr lang="en-US" sz="1000" baseline="0"/>
            <a:t> Cup</a:t>
          </a:r>
          <a:endParaRPr lang="en-US" sz="1000"/>
        </a:p>
      </xdr:txBody>
    </xdr:sp>
    <xdr:clientData/>
  </xdr:twoCellAnchor>
  <xdr:twoCellAnchor>
    <xdr:from>
      <xdr:col>16</xdr:col>
      <xdr:colOff>304800</xdr:colOff>
      <xdr:row>20</xdr:row>
      <xdr:rowOff>38099</xdr:rowOff>
    </xdr:from>
    <xdr:to>
      <xdr:col>19</xdr:col>
      <xdr:colOff>419099</xdr:colOff>
      <xdr:row>21</xdr:row>
      <xdr:rowOff>142875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BD79F5B-B769-4F7F-8000-C4B32D6E8C31}"/>
            </a:ext>
          </a:extLst>
        </xdr:cNvPr>
        <xdr:cNvSpPr txBox="1"/>
      </xdr:nvSpPr>
      <xdr:spPr>
        <a:xfrm>
          <a:off x="11391900" y="3886199"/>
          <a:ext cx="1943099" cy="2952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Disposable</a:t>
          </a:r>
          <a:r>
            <a:rPr lang="en-US" sz="1000" baseline="0"/>
            <a:t> Cup - 2 refills</a:t>
          </a:r>
          <a:endParaRPr lang="en-US" sz="10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8</xdr:row>
      <xdr:rowOff>19050</xdr:rowOff>
    </xdr:from>
    <xdr:to>
      <xdr:col>19</xdr:col>
      <xdr:colOff>295275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87EBBD-D083-443B-8237-8CEA3FDEC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200024</xdr:colOff>
      <xdr:row>22</xdr:row>
      <xdr:rowOff>38100</xdr:rowOff>
    </xdr:from>
    <xdr:to>
      <xdr:col>8</xdr:col>
      <xdr:colOff>1009649</xdr:colOff>
      <xdr:row>23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D12525C-A570-4BE9-88EF-ADEC1B976087}"/>
            </a:ext>
          </a:extLst>
        </xdr:cNvPr>
        <xdr:cNvSpPr txBox="1"/>
      </xdr:nvSpPr>
      <xdr:spPr>
        <a:xfrm>
          <a:off x="6410324" y="426720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Season Cup</a:t>
          </a:r>
        </a:p>
      </xdr:txBody>
    </xdr:sp>
    <xdr:clientData/>
  </xdr:twoCellAnchor>
  <xdr:twoCellAnchor>
    <xdr:from>
      <xdr:col>8</xdr:col>
      <xdr:colOff>247649</xdr:colOff>
      <xdr:row>23</xdr:row>
      <xdr:rowOff>47625</xdr:rowOff>
    </xdr:from>
    <xdr:to>
      <xdr:col>8</xdr:col>
      <xdr:colOff>1057274</xdr:colOff>
      <xdr:row>24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CA4F319-1627-44B5-9BC6-367F747E8419}"/>
            </a:ext>
          </a:extLst>
        </xdr:cNvPr>
        <xdr:cNvSpPr txBox="1"/>
      </xdr:nvSpPr>
      <xdr:spPr>
        <a:xfrm>
          <a:off x="6457949" y="4467225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Disposible</a:t>
          </a:r>
        </a:p>
      </xdr:txBody>
    </xdr:sp>
    <xdr:clientData/>
  </xdr:twoCellAnchor>
  <xdr:twoCellAnchor>
    <xdr:from>
      <xdr:col>8</xdr:col>
      <xdr:colOff>276224</xdr:colOff>
      <xdr:row>24</xdr:row>
      <xdr:rowOff>47625</xdr:rowOff>
    </xdr:from>
    <xdr:to>
      <xdr:col>8</xdr:col>
      <xdr:colOff>1085849</xdr:colOff>
      <xdr:row>25</xdr:row>
      <xdr:rowOff>66675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1341E36-7C77-457B-B1B1-F10732070FB2}"/>
            </a:ext>
          </a:extLst>
        </xdr:cNvPr>
        <xdr:cNvSpPr txBox="1"/>
      </xdr:nvSpPr>
      <xdr:spPr>
        <a:xfrm>
          <a:off x="6486524" y="4657725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Daily</a:t>
          </a:r>
          <a:r>
            <a:rPr lang="en-US" sz="1000" baseline="0"/>
            <a:t> Cup</a:t>
          </a:r>
          <a:endParaRPr lang="en-US" sz="1000"/>
        </a:p>
      </xdr:txBody>
    </xdr:sp>
    <xdr:clientData/>
  </xdr:twoCellAnchor>
  <xdr:twoCellAnchor>
    <xdr:from>
      <xdr:col>8</xdr:col>
      <xdr:colOff>152400</xdr:colOff>
      <xdr:row>25</xdr:row>
      <xdr:rowOff>57149</xdr:rowOff>
    </xdr:from>
    <xdr:to>
      <xdr:col>8</xdr:col>
      <xdr:colOff>1104900</xdr:colOff>
      <xdr:row>27</xdr:row>
      <xdr:rowOff>161925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FABE2D2-83AF-458B-93D9-A0609B71F44E}"/>
            </a:ext>
          </a:extLst>
        </xdr:cNvPr>
        <xdr:cNvSpPr txBox="1"/>
      </xdr:nvSpPr>
      <xdr:spPr>
        <a:xfrm>
          <a:off x="6362700" y="4857749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Disposable</a:t>
          </a:r>
          <a:r>
            <a:rPr lang="en-US" sz="1000" baseline="0"/>
            <a:t> Cup - 2 refills</a:t>
          </a:r>
          <a:endParaRPr lang="en-US" sz="10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4762</xdr:colOff>
      <xdr:row>8</xdr:row>
      <xdr:rowOff>19050</xdr:rowOff>
    </xdr:from>
    <xdr:to>
      <xdr:col>19</xdr:col>
      <xdr:colOff>295275</xdr:colOff>
      <xdr:row>31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14C154-3C98-4C17-AA41-09B9D42F0C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1581149</xdr:colOff>
      <xdr:row>23</xdr:row>
      <xdr:rowOff>57150</xdr:rowOff>
    </xdr:from>
    <xdr:to>
      <xdr:col>10</xdr:col>
      <xdr:colOff>152399</xdr:colOff>
      <xdr:row>24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01804C5-33C2-4B48-B808-26EE5A20C14B}"/>
            </a:ext>
          </a:extLst>
        </xdr:cNvPr>
        <xdr:cNvSpPr txBox="1"/>
      </xdr:nvSpPr>
      <xdr:spPr>
        <a:xfrm>
          <a:off x="7791449" y="447675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Season Cup</a:t>
          </a:r>
        </a:p>
      </xdr:txBody>
    </xdr:sp>
    <xdr:clientData/>
  </xdr:twoCellAnchor>
  <xdr:twoCellAnchor>
    <xdr:from>
      <xdr:col>8</xdr:col>
      <xdr:colOff>828674</xdr:colOff>
      <xdr:row>22</xdr:row>
      <xdr:rowOff>95250</xdr:rowOff>
    </xdr:from>
    <xdr:to>
      <xdr:col>9</xdr:col>
      <xdr:colOff>9524</xdr:colOff>
      <xdr:row>23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7B04661-7867-4AC3-848C-D63FB91F1A04}"/>
            </a:ext>
          </a:extLst>
        </xdr:cNvPr>
        <xdr:cNvSpPr txBox="1"/>
      </xdr:nvSpPr>
      <xdr:spPr>
        <a:xfrm>
          <a:off x="7038974" y="432435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Disposible</a:t>
          </a:r>
        </a:p>
      </xdr:txBody>
    </xdr:sp>
    <xdr:clientData/>
  </xdr:twoCellAnchor>
  <xdr:twoCellAnchor>
    <xdr:from>
      <xdr:col>8</xdr:col>
      <xdr:colOff>304799</xdr:colOff>
      <xdr:row>24</xdr:row>
      <xdr:rowOff>133350</xdr:rowOff>
    </xdr:from>
    <xdr:to>
      <xdr:col>8</xdr:col>
      <xdr:colOff>1114424</xdr:colOff>
      <xdr:row>25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0CE8BA-8AFC-4202-8D44-E23D08798CEE}"/>
            </a:ext>
          </a:extLst>
        </xdr:cNvPr>
        <xdr:cNvSpPr txBox="1"/>
      </xdr:nvSpPr>
      <xdr:spPr>
        <a:xfrm>
          <a:off x="6515099" y="4743450"/>
          <a:ext cx="809625" cy="209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Daily</a:t>
          </a:r>
          <a:r>
            <a:rPr lang="en-US" sz="1000" baseline="0"/>
            <a:t> Cup</a:t>
          </a:r>
          <a:endParaRPr lang="en-US" sz="1000"/>
        </a:p>
      </xdr:txBody>
    </xdr:sp>
    <xdr:clientData/>
  </xdr:twoCellAnchor>
  <xdr:twoCellAnchor>
    <xdr:from>
      <xdr:col>8</xdr:col>
      <xdr:colOff>238125</xdr:colOff>
      <xdr:row>25</xdr:row>
      <xdr:rowOff>152399</xdr:rowOff>
    </xdr:from>
    <xdr:to>
      <xdr:col>8</xdr:col>
      <xdr:colOff>1190625</xdr:colOff>
      <xdr:row>28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26EE5FF-2109-430F-AC4F-775AEA91FE54}"/>
            </a:ext>
          </a:extLst>
        </xdr:cNvPr>
        <xdr:cNvSpPr txBox="1"/>
      </xdr:nvSpPr>
      <xdr:spPr>
        <a:xfrm>
          <a:off x="6448425" y="4952999"/>
          <a:ext cx="952500" cy="4857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Disposable</a:t>
          </a:r>
          <a:r>
            <a:rPr lang="en-US" sz="1000" baseline="0"/>
            <a:t> Cup - 2 refills</a:t>
          </a:r>
          <a:endParaRPr 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FAA3-234C-4180-80FA-A2C4183B9B6C}">
  <dimension ref="A1:M40"/>
  <sheetViews>
    <sheetView tabSelected="1" workbookViewId="0">
      <selection activeCell="I2" sqref="I2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4" width="11.28515625" bestFit="1" customWidth="1"/>
    <col min="5" max="5" width="11.85546875" bestFit="1" customWidth="1"/>
    <col min="6" max="6" width="11.140625" bestFit="1" customWidth="1"/>
  </cols>
  <sheetData>
    <row r="1" spans="1:13" x14ac:dyDescent="0.25">
      <c r="A1" s="2" t="s">
        <v>5</v>
      </c>
      <c r="B1" s="2"/>
      <c r="C1" s="2"/>
      <c r="D1" s="2"/>
      <c r="E1" s="2"/>
      <c r="F1" s="2"/>
      <c r="I1" t="s">
        <v>18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s="5"/>
      <c r="B2" s="5" t="s">
        <v>7</v>
      </c>
      <c r="C2" s="5" t="s">
        <v>8</v>
      </c>
      <c r="D2" s="5" t="s">
        <v>9</v>
      </c>
      <c r="E2" s="5" t="s">
        <v>16</v>
      </c>
      <c r="F2" s="5" t="s">
        <v>12</v>
      </c>
      <c r="I2" s="12" t="s">
        <v>19</v>
      </c>
      <c r="J2" s="1">
        <f>B8</f>
        <v>26.99</v>
      </c>
      <c r="K2" s="1">
        <f t="shared" ref="K2:M2" si="0">C8</f>
        <v>26.99</v>
      </c>
      <c r="L2" s="1">
        <f t="shared" si="0"/>
        <v>26.99</v>
      </c>
      <c r="M2" s="1">
        <f t="shared" si="0"/>
        <v>26.99</v>
      </c>
    </row>
    <row r="3" spans="1:13" x14ac:dyDescent="0.25">
      <c r="A3" s="5" t="s">
        <v>0</v>
      </c>
      <c r="B3" s="4">
        <v>26.99</v>
      </c>
      <c r="C3" s="4">
        <v>0</v>
      </c>
      <c r="D3" s="4">
        <v>0</v>
      </c>
      <c r="E3" s="4">
        <v>0</v>
      </c>
      <c r="F3" s="3"/>
      <c r="I3" t="s">
        <v>20</v>
      </c>
      <c r="J3" s="1">
        <f>B19</f>
        <v>17.989999999999998</v>
      </c>
      <c r="K3" s="1">
        <f t="shared" ref="K3:M3" si="1">C19</f>
        <v>21.949999999999992</v>
      </c>
      <c r="L3" s="1">
        <f t="shared" si="1"/>
        <v>25.909999999999986</v>
      </c>
      <c r="M3" s="1">
        <f t="shared" si="1"/>
        <v>29.86999999999998</v>
      </c>
    </row>
    <row r="4" spans="1:13" x14ac:dyDescent="0.25">
      <c r="A4" s="5" t="s">
        <v>1</v>
      </c>
      <c r="B4" s="4">
        <v>0</v>
      </c>
      <c r="C4" s="4">
        <v>0</v>
      </c>
      <c r="D4" s="4">
        <v>0</v>
      </c>
      <c r="E4" s="4">
        <v>0</v>
      </c>
      <c r="F4" s="3"/>
      <c r="I4" t="s">
        <v>10</v>
      </c>
      <c r="J4" s="1">
        <f>B29</f>
        <v>20</v>
      </c>
      <c r="K4" s="1">
        <f t="shared" ref="K4:M4" si="2">C29</f>
        <v>40</v>
      </c>
      <c r="L4" s="1">
        <f t="shared" si="2"/>
        <v>60</v>
      </c>
      <c r="M4" s="1">
        <f t="shared" si="2"/>
        <v>80</v>
      </c>
    </row>
    <row r="5" spans="1:13" x14ac:dyDescent="0.25">
      <c r="A5" s="5" t="s">
        <v>2</v>
      </c>
      <c r="B5" s="4">
        <v>0</v>
      </c>
      <c r="C5" s="4">
        <v>0</v>
      </c>
      <c r="D5" s="4">
        <v>0</v>
      </c>
      <c r="E5" s="4">
        <v>0</v>
      </c>
      <c r="F5" s="3"/>
      <c r="I5" t="s">
        <v>26</v>
      </c>
      <c r="J5" s="1">
        <f>B39</f>
        <v>10</v>
      </c>
      <c r="K5" s="1">
        <f t="shared" ref="K5:M5" si="3">C39</f>
        <v>20</v>
      </c>
      <c r="L5" s="1">
        <f t="shared" si="3"/>
        <v>30</v>
      </c>
      <c r="M5" s="1">
        <f t="shared" si="3"/>
        <v>40</v>
      </c>
    </row>
    <row r="6" spans="1:13" x14ac:dyDescent="0.25">
      <c r="A6" s="5" t="s">
        <v>3</v>
      </c>
      <c r="B6" s="4">
        <v>0</v>
      </c>
      <c r="C6" s="4">
        <v>0</v>
      </c>
      <c r="D6" s="4">
        <v>0</v>
      </c>
      <c r="E6" s="4">
        <v>0</v>
      </c>
      <c r="F6" s="3"/>
    </row>
    <row r="7" spans="1:13" x14ac:dyDescent="0.25">
      <c r="A7" s="6" t="s">
        <v>4</v>
      </c>
      <c r="B7" s="7">
        <v>0</v>
      </c>
      <c r="C7" s="7">
        <v>0</v>
      </c>
      <c r="D7" s="7">
        <v>0</v>
      </c>
      <c r="E7" s="7">
        <v>0</v>
      </c>
      <c r="F7" s="8"/>
    </row>
    <row r="8" spans="1:13" ht="15.75" thickBot="1" x14ac:dyDescent="0.3">
      <c r="A8" s="6" t="s">
        <v>15</v>
      </c>
      <c r="B8" s="7">
        <f>SUM(B3:B7)</f>
        <v>26.99</v>
      </c>
      <c r="C8" s="7">
        <f>SUM(B8,C3:C7)</f>
        <v>26.99</v>
      </c>
      <c r="D8" s="7">
        <f>SUM(C8,D3:D7)</f>
        <v>26.99</v>
      </c>
      <c r="E8" s="7">
        <f>SUM(D8,E3:E7)</f>
        <v>26.99</v>
      </c>
      <c r="F8" s="8"/>
    </row>
    <row r="9" spans="1:13" ht="15.75" thickBot="1" x14ac:dyDescent="0.3">
      <c r="A9" s="9" t="s">
        <v>11</v>
      </c>
      <c r="B9" s="10">
        <f>SUM(B3:B7)</f>
        <v>26.99</v>
      </c>
      <c r="C9" s="10">
        <f t="shared" ref="C9:E9" si="4">SUM(C3:C7)</f>
        <v>0</v>
      </c>
      <c r="D9" s="10">
        <f t="shared" si="4"/>
        <v>0</v>
      </c>
      <c r="E9" s="10">
        <f t="shared" si="4"/>
        <v>0</v>
      </c>
      <c r="F9" s="11">
        <f>SUM(B9:E9)</f>
        <v>26.99</v>
      </c>
    </row>
    <row r="12" spans="1:13" x14ac:dyDescent="0.25">
      <c r="A12" s="2" t="s">
        <v>6</v>
      </c>
      <c r="B12" s="2"/>
      <c r="C12" s="2"/>
      <c r="D12" s="2"/>
      <c r="E12" s="2"/>
      <c r="F12" s="2"/>
    </row>
    <row r="13" spans="1:13" x14ac:dyDescent="0.25">
      <c r="A13" s="5"/>
      <c r="B13" s="5" t="s">
        <v>7</v>
      </c>
      <c r="C13" s="5" t="s">
        <v>8</v>
      </c>
      <c r="D13" s="5" t="s">
        <v>9</v>
      </c>
      <c r="E13" s="5" t="s">
        <v>17</v>
      </c>
      <c r="F13" s="5" t="s">
        <v>12</v>
      </c>
    </row>
    <row r="14" spans="1:13" x14ac:dyDescent="0.25">
      <c r="A14" s="5" t="s">
        <v>0</v>
      </c>
      <c r="B14" s="4">
        <v>17.989999999999998</v>
      </c>
      <c r="C14" s="4">
        <v>0</v>
      </c>
      <c r="D14" s="4">
        <v>0</v>
      </c>
      <c r="E14" s="4">
        <v>0</v>
      </c>
      <c r="F14" s="3"/>
    </row>
    <row r="15" spans="1:13" x14ac:dyDescent="0.25">
      <c r="A15" s="5" t="s">
        <v>1</v>
      </c>
      <c r="B15" s="4">
        <v>0</v>
      </c>
      <c r="C15" s="4">
        <v>0.99</v>
      </c>
      <c r="D15" s="4">
        <v>0.99</v>
      </c>
      <c r="E15" s="4">
        <v>0.99</v>
      </c>
      <c r="F15" s="3"/>
    </row>
    <row r="16" spans="1:13" x14ac:dyDescent="0.25">
      <c r="A16" s="5" t="s">
        <v>2</v>
      </c>
      <c r="B16" s="4">
        <v>0</v>
      </c>
      <c r="C16" s="4">
        <v>0.99</v>
      </c>
      <c r="D16" s="4">
        <v>0.99</v>
      </c>
      <c r="E16" s="4">
        <v>0.99</v>
      </c>
      <c r="F16" s="3"/>
    </row>
    <row r="17" spans="1:6" x14ac:dyDescent="0.25">
      <c r="A17" s="5" t="s">
        <v>3</v>
      </c>
      <c r="B17" s="4">
        <v>0</v>
      </c>
      <c r="C17" s="4">
        <v>0.99</v>
      </c>
      <c r="D17" s="4">
        <v>0.99</v>
      </c>
      <c r="E17" s="4">
        <v>0.99</v>
      </c>
      <c r="F17" s="3"/>
    </row>
    <row r="18" spans="1:6" x14ac:dyDescent="0.25">
      <c r="A18" s="5" t="s">
        <v>4</v>
      </c>
      <c r="B18" s="4">
        <v>0</v>
      </c>
      <c r="C18" s="4">
        <v>0.99</v>
      </c>
      <c r="D18" s="4">
        <v>0.99</v>
      </c>
      <c r="E18" s="4">
        <v>0.99</v>
      </c>
      <c r="F18" s="3"/>
    </row>
    <row r="19" spans="1:6" ht="15.75" thickBot="1" x14ac:dyDescent="0.3">
      <c r="A19" s="6" t="s">
        <v>15</v>
      </c>
      <c r="B19" s="7">
        <f>SUM(B14:B18)</f>
        <v>17.989999999999998</v>
      </c>
      <c r="C19" s="7">
        <f>SUM(B19,C14:C18)</f>
        <v>21.949999999999992</v>
      </c>
      <c r="D19" s="7">
        <f>SUM(C19,D14:D18)</f>
        <v>25.909999999999986</v>
      </c>
      <c r="E19" s="7">
        <f>SUM(D19,E14:E18)</f>
        <v>29.86999999999998</v>
      </c>
      <c r="F19" s="8"/>
    </row>
    <row r="20" spans="1:6" ht="15.75" thickBot="1" x14ac:dyDescent="0.3">
      <c r="A20" s="9" t="s">
        <v>11</v>
      </c>
      <c r="B20" s="10">
        <f>SUM(B14:B18)</f>
        <v>17.989999999999998</v>
      </c>
      <c r="C20" s="10">
        <f t="shared" ref="C20:E20" si="5">SUM(C14:C18)</f>
        <v>3.96</v>
      </c>
      <c r="D20" s="10">
        <f t="shared" si="5"/>
        <v>3.96</v>
      </c>
      <c r="E20" s="10">
        <f t="shared" si="5"/>
        <v>3.96</v>
      </c>
      <c r="F20" s="11">
        <f>SUM(B20:E20)</f>
        <v>29.87</v>
      </c>
    </row>
    <row r="22" spans="1:6" x14ac:dyDescent="0.25">
      <c r="A22" s="2" t="s">
        <v>10</v>
      </c>
      <c r="B22" s="2"/>
      <c r="C22" s="2"/>
      <c r="D22" s="2"/>
      <c r="E22" s="2"/>
      <c r="F22" s="2"/>
    </row>
    <row r="23" spans="1:6" x14ac:dyDescent="0.25">
      <c r="A23" s="5"/>
      <c r="B23" s="5" t="s">
        <v>7</v>
      </c>
      <c r="C23" s="5" t="s">
        <v>8</v>
      </c>
      <c r="D23" s="5" t="s">
        <v>9</v>
      </c>
      <c r="E23" s="5" t="s">
        <v>17</v>
      </c>
      <c r="F23" s="5" t="s">
        <v>12</v>
      </c>
    </row>
    <row r="24" spans="1:6" x14ac:dyDescent="0.25">
      <c r="A24" s="5" t="s">
        <v>0</v>
      </c>
      <c r="B24" s="4">
        <v>0</v>
      </c>
      <c r="C24" s="4">
        <v>0</v>
      </c>
      <c r="D24" s="4">
        <v>0</v>
      </c>
      <c r="E24" s="4">
        <v>0</v>
      </c>
      <c r="F24" s="3"/>
    </row>
    <row r="25" spans="1:6" x14ac:dyDescent="0.25">
      <c r="A25" s="5" t="s">
        <v>1</v>
      </c>
      <c r="B25" s="4">
        <v>5</v>
      </c>
      <c r="C25" s="4">
        <v>5</v>
      </c>
      <c r="D25" s="4">
        <v>5</v>
      </c>
      <c r="E25" s="4">
        <v>5</v>
      </c>
      <c r="F25" s="3"/>
    </row>
    <row r="26" spans="1:6" x14ac:dyDescent="0.25">
      <c r="A26" s="5" t="s">
        <v>2</v>
      </c>
      <c r="B26" s="4">
        <v>5</v>
      </c>
      <c r="C26" s="4">
        <v>5</v>
      </c>
      <c r="D26" s="4">
        <v>5</v>
      </c>
      <c r="E26" s="4">
        <v>5</v>
      </c>
      <c r="F26" s="3"/>
    </row>
    <row r="27" spans="1:6" x14ac:dyDescent="0.25">
      <c r="A27" s="5" t="s">
        <v>3</v>
      </c>
      <c r="B27" s="4">
        <v>5</v>
      </c>
      <c r="C27" s="4">
        <v>5</v>
      </c>
      <c r="D27" s="4">
        <v>5</v>
      </c>
      <c r="E27" s="4">
        <v>5</v>
      </c>
      <c r="F27" s="3"/>
    </row>
    <row r="28" spans="1:6" x14ac:dyDescent="0.25">
      <c r="A28" s="6" t="s">
        <v>4</v>
      </c>
      <c r="B28" s="7">
        <v>5</v>
      </c>
      <c r="C28" s="7">
        <v>5</v>
      </c>
      <c r="D28" s="7">
        <v>5</v>
      </c>
      <c r="E28" s="7">
        <v>5</v>
      </c>
      <c r="F28" s="8"/>
    </row>
    <row r="29" spans="1:6" ht="15.75" thickBot="1" x14ac:dyDescent="0.3">
      <c r="A29" s="6" t="s">
        <v>15</v>
      </c>
      <c r="B29" s="7">
        <f>SUM(B24:B28)</f>
        <v>20</v>
      </c>
      <c r="C29" s="7">
        <f>SUM(B29,C24:C28)</f>
        <v>40</v>
      </c>
      <c r="D29" s="7">
        <f>SUM(C29,D24:D28)</f>
        <v>60</v>
      </c>
      <c r="E29" s="7">
        <f>SUM(D29,E24:E28)</f>
        <v>80</v>
      </c>
      <c r="F29" s="8"/>
    </row>
    <row r="30" spans="1:6" ht="15.75" thickBot="1" x14ac:dyDescent="0.3">
      <c r="A30" s="9" t="s">
        <v>11</v>
      </c>
      <c r="B30" s="10">
        <f>SUM(B24:B28)</f>
        <v>20</v>
      </c>
      <c r="C30" s="10">
        <f t="shared" ref="C30:E30" si="6">SUM(C24:C28)</f>
        <v>20</v>
      </c>
      <c r="D30" s="10">
        <f t="shared" si="6"/>
        <v>20</v>
      </c>
      <c r="E30" s="10">
        <f t="shared" si="6"/>
        <v>20</v>
      </c>
      <c r="F30" s="11">
        <f>SUM(B30:E30)</f>
        <v>80</v>
      </c>
    </row>
    <row r="32" spans="1:6" x14ac:dyDescent="0.25">
      <c r="A32" s="2" t="s">
        <v>27</v>
      </c>
      <c r="B32" s="2"/>
      <c r="C32" s="2"/>
      <c r="D32" s="2"/>
      <c r="E32" s="2"/>
      <c r="F32" s="2"/>
    </row>
    <row r="33" spans="1:6" x14ac:dyDescent="0.25">
      <c r="A33" s="5"/>
      <c r="B33" s="5" t="s">
        <v>7</v>
      </c>
      <c r="C33" s="5" t="s">
        <v>8</v>
      </c>
      <c r="D33" s="5" t="s">
        <v>9</v>
      </c>
      <c r="E33" s="5" t="s">
        <v>17</v>
      </c>
      <c r="F33" s="5" t="s">
        <v>12</v>
      </c>
    </row>
    <row r="34" spans="1:6" x14ac:dyDescent="0.25">
      <c r="A34" s="5" t="s">
        <v>0</v>
      </c>
      <c r="B34" s="4">
        <v>0</v>
      </c>
      <c r="C34" s="4">
        <v>0</v>
      </c>
      <c r="D34" s="4">
        <v>0</v>
      </c>
      <c r="E34" s="4">
        <v>0</v>
      </c>
      <c r="F34" s="3"/>
    </row>
    <row r="35" spans="1:6" x14ac:dyDescent="0.25">
      <c r="A35" s="5" t="s">
        <v>1</v>
      </c>
      <c r="B35" s="4">
        <v>5</v>
      </c>
      <c r="C35" s="4">
        <v>5</v>
      </c>
      <c r="D35" s="4">
        <v>5</v>
      </c>
      <c r="E35" s="4">
        <v>5</v>
      </c>
      <c r="F35" s="3"/>
    </row>
    <row r="36" spans="1:6" x14ac:dyDescent="0.25">
      <c r="A36" s="5" t="s">
        <v>2</v>
      </c>
      <c r="B36" s="4">
        <v>5</v>
      </c>
      <c r="C36" s="4">
        <v>5</v>
      </c>
      <c r="D36" s="4">
        <v>5</v>
      </c>
      <c r="E36" s="4">
        <v>5</v>
      </c>
      <c r="F36" s="3"/>
    </row>
    <row r="37" spans="1:6" x14ac:dyDescent="0.25">
      <c r="A37" s="5" t="s">
        <v>3</v>
      </c>
      <c r="B37" s="4">
        <v>0</v>
      </c>
      <c r="C37" s="4">
        <v>0</v>
      </c>
      <c r="D37" s="4">
        <v>0</v>
      </c>
      <c r="E37" s="4">
        <v>0</v>
      </c>
      <c r="F37" s="3"/>
    </row>
    <row r="38" spans="1:6" x14ac:dyDescent="0.25">
      <c r="A38" s="6" t="s">
        <v>4</v>
      </c>
      <c r="B38" s="7">
        <v>0</v>
      </c>
      <c r="C38" s="7">
        <v>0</v>
      </c>
      <c r="D38" s="7">
        <v>0</v>
      </c>
      <c r="E38" s="7">
        <v>0</v>
      </c>
      <c r="F38" s="8"/>
    </row>
    <row r="39" spans="1:6" ht="15.75" thickBot="1" x14ac:dyDescent="0.3">
      <c r="A39" s="6" t="s">
        <v>15</v>
      </c>
      <c r="B39" s="7">
        <f>SUM(B34:B38)</f>
        <v>10</v>
      </c>
      <c r="C39" s="7">
        <f>SUM(B39,C34:C38)</f>
        <v>20</v>
      </c>
      <c r="D39" s="7">
        <f>SUM(C39,D34:D38)</f>
        <v>30</v>
      </c>
      <c r="E39" s="7">
        <f>SUM(D39,E34:E38)</f>
        <v>40</v>
      </c>
      <c r="F39" s="8"/>
    </row>
    <row r="40" spans="1:6" ht="15.75" thickBot="1" x14ac:dyDescent="0.3">
      <c r="A40" s="9" t="s">
        <v>11</v>
      </c>
      <c r="B40" s="10">
        <f>SUM(B34:B38)</f>
        <v>10</v>
      </c>
      <c r="C40" s="10">
        <f t="shared" ref="C40" si="7">SUM(C34:C38)</f>
        <v>10</v>
      </c>
      <c r="D40" s="10">
        <f t="shared" ref="D40" si="8">SUM(D34:D38)</f>
        <v>10</v>
      </c>
      <c r="E40" s="10">
        <f t="shared" ref="E40" si="9">SUM(E34:E38)</f>
        <v>10</v>
      </c>
      <c r="F40" s="11">
        <f>SUM(B40:E40)</f>
        <v>40</v>
      </c>
    </row>
  </sheetData>
  <mergeCells count="4">
    <mergeCell ref="A1:F1"/>
    <mergeCell ref="A12:F12"/>
    <mergeCell ref="A22:F22"/>
    <mergeCell ref="A32:F3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548D-8638-481C-B7B4-FBF2F84DD5A0}">
  <dimension ref="A1:M40"/>
  <sheetViews>
    <sheetView workbookViewId="0">
      <selection activeCell="I2" sqref="I2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4" width="11.28515625" bestFit="1" customWidth="1"/>
    <col min="5" max="5" width="11.85546875" bestFit="1" customWidth="1"/>
    <col min="6" max="6" width="11.140625" bestFit="1" customWidth="1"/>
  </cols>
  <sheetData>
    <row r="1" spans="1:13" x14ac:dyDescent="0.25">
      <c r="A1" s="2" t="s">
        <v>33</v>
      </c>
      <c r="B1" s="2"/>
      <c r="C1" s="2"/>
      <c r="D1" s="2"/>
      <c r="E1" s="2"/>
      <c r="F1" s="2"/>
      <c r="I1" t="s">
        <v>18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s="5"/>
      <c r="B2" s="5" t="s">
        <v>7</v>
      </c>
      <c r="C2" s="5" t="s">
        <v>8</v>
      </c>
      <c r="D2" s="5" t="s">
        <v>9</v>
      </c>
      <c r="E2" s="5" t="s">
        <v>16</v>
      </c>
      <c r="F2" s="5" t="s">
        <v>12</v>
      </c>
      <c r="I2" s="12" t="s">
        <v>19</v>
      </c>
      <c r="J2" s="1">
        <f>B8</f>
        <v>26.99</v>
      </c>
      <c r="K2" s="1">
        <f t="shared" ref="K2:M2" si="0">C8</f>
        <v>26.99</v>
      </c>
      <c r="L2" s="1">
        <f t="shared" si="0"/>
        <v>26.99</v>
      </c>
      <c r="M2" s="1">
        <f t="shared" si="0"/>
        <v>26.99</v>
      </c>
    </row>
    <row r="3" spans="1:13" x14ac:dyDescent="0.25">
      <c r="A3" s="5" t="s">
        <v>0</v>
      </c>
      <c r="B3" s="4">
        <v>26.99</v>
      </c>
      <c r="C3" s="4">
        <v>0</v>
      </c>
      <c r="D3" s="4">
        <v>0</v>
      </c>
      <c r="E3" s="4">
        <v>0</v>
      </c>
      <c r="F3" s="3"/>
      <c r="I3" t="s">
        <v>20</v>
      </c>
      <c r="J3" s="1">
        <f>B19</f>
        <v>17.989999999999998</v>
      </c>
      <c r="K3" s="1">
        <f t="shared" ref="K3:M3" si="1">C19</f>
        <v>25.91</v>
      </c>
      <c r="L3" s="1">
        <f t="shared" si="1"/>
        <v>33.83</v>
      </c>
      <c r="M3" s="1">
        <f t="shared" si="1"/>
        <v>41.749999999999986</v>
      </c>
    </row>
    <row r="4" spans="1:13" x14ac:dyDescent="0.25">
      <c r="A4" s="5" t="s">
        <v>1</v>
      </c>
      <c r="B4" s="4">
        <v>0</v>
      </c>
      <c r="C4" s="4">
        <v>0</v>
      </c>
      <c r="D4" s="4">
        <v>0</v>
      </c>
      <c r="E4" s="4">
        <v>0</v>
      </c>
      <c r="F4" s="3"/>
      <c r="I4" t="s">
        <v>10</v>
      </c>
      <c r="J4" s="1">
        <f>B29</f>
        <v>40</v>
      </c>
      <c r="K4" s="1">
        <f t="shared" ref="K4:M4" si="2">C29</f>
        <v>80</v>
      </c>
      <c r="L4" s="1">
        <f t="shared" si="2"/>
        <v>120</v>
      </c>
      <c r="M4" s="1">
        <f t="shared" si="2"/>
        <v>160</v>
      </c>
    </row>
    <row r="5" spans="1:13" x14ac:dyDescent="0.25">
      <c r="A5" s="5" t="s">
        <v>2</v>
      </c>
      <c r="B5" s="4">
        <v>0</v>
      </c>
      <c r="C5" s="4">
        <v>0</v>
      </c>
      <c r="D5" s="4">
        <v>0</v>
      </c>
      <c r="E5" s="4">
        <v>0</v>
      </c>
      <c r="F5" s="3"/>
      <c r="I5" t="s">
        <v>26</v>
      </c>
      <c r="J5" s="1">
        <f>B39</f>
        <v>20</v>
      </c>
      <c r="K5" s="1">
        <f t="shared" ref="K5:M5" si="3">C39</f>
        <v>40</v>
      </c>
      <c r="L5" s="1">
        <f t="shared" si="3"/>
        <v>60</v>
      </c>
      <c r="M5" s="1">
        <f t="shared" si="3"/>
        <v>80</v>
      </c>
    </row>
    <row r="6" spans="1:13" x14ac:dyDescent="0.25">
      <c r="A6" s="5" t="s">
        <v>3</v>
      </c>
      <c r="B6" s="4">
        <v>0</v>
      </c>
      <c r="C6" s="4">
        <v>0</v>
      </c>
      <c r="D6" s="4">
        <v>0</v>
      </c>
      <c r="E6" s="4">
        <v>0</v>
      </c>
      <c r="F6" s="3"/>
    </row>
    <row r="7" spans="1:13" x14ac:dyDescent="0.25">
      <c r="A7" s="6" t="s">
        <v>4</v>
      </c>
      <c r="B7" s="7">
        <v>0</v>
      </c>
      <c r="C7" s="7">
        <v>0</v>
      </c>
      <c r="D7" s="7">
        <v>0</v>
      </c>
      <c r="E7" s="7">
        <v>0</v>
      </c>
      <c r="F7" s="8"/>
    </row>
    <row r="8" spans="1:13" ht="15.75" thickBot="1" x14ac:dyDescent="0.3">
      <c r="A8" s="6" t="s">
        <v>15</v>
      </c>
      <c r="B8" s="7">
        <f>SUM(B3:B7)</f>
        <v>26.99</v>
      </c>
      <c r="C8" s="7">
        <f>SUM(B8,C3:C7)</f>
        <v>26.99</v>
      </c>
      <c r="D8" s="7">
        <f>SUM(C8,D3:D7)</f>
        <v>26.99</v>
      </c>
      <c r="E8" s="7">
        <f>SUM(D8,E3:E7)</f>
        <v>26.99</v>
      </c>
      <c r="F8" s="8"/>
    </row>
    <row r="9" spans="1:13" ht="15.75" thickBot="1" x14ac:dyDescent="0.3">
      <c r="A9" s="9" t="s">
        <v>11</v>
      </c>
      <c r="B9" s="10">
        <f>SUM(B3:B7)</f>
        <v>26.99</v>
      </c>
      <c r="C9" s="10">
        <f t="shared" ref="C9:E9" si="4">SUM(C3:C7)</f>
        <v>0</v>
      </c>
      <c r="D9" s="10">
        <f t="shared" si="4"/>
        <v>0</v>
      </c>
      <c r="E9" s="10">
        <f t="shared" si="4"/>
        <v>0</v>
      </c>
      <c r="F9" s="11">
        <f>SUM(B9:E9)</f>
        <v>26.99</v>
      </c>
    </row>
    <row r="12" spans="1:13" x14ac:dyDescent="0.25">
      <c r="A12" s="2" t="s">
        <v>30</v>
      </c>
      <c r="B12" s="2"/>
      <c r="C12" s="2"/>
      <c r="D12" s="2"/>
      <c r="E12" s="2"/>
      <c r="F12" s="2"/>
    </row>
    <row r="13" spans="1:13" x14ac:dyDescent="0.25">
      <c r="A13" s="5"/>
      <c r="B13" s="5" t="s">
        <v>7</v>
      </c>
      <c r="C13" s="5" t="s">
        <v>8</v>
      </c>
      <c r="D13" s="5" t="s">
        <v>9</v>
      </c>
      <c r="E13" s="5" t="s">
        <v>17</v>
      </c>
      <c r="F13" s="5" t="s">
        <v>12</v>
      </c>
    </row>
    <row r="14" spans="1:13" x14ac:dyDescent="0.25">
      <c r="A14" s="5" t="s">
        <v>0</v>
      </c>
      <c r="B14" s="4">
        <v>17.989999999999998</v>
      </c>
      <c r="C14" s="4">
        <v>0</v>
      </c>
      <c r="D14" s="4">
        <v>0</v>
      </c>
      <c r="E14" s="4">
        <v>0</v>
      </c>
      <c r="F14" s="3"/>
    </row>
    <row r="15" spans="1:13" x14ac:dyDescent="0.25">
      <c r="A15" s="5" t="s">
        <v>1</v>
      </c>
      <c r="B15" s="4">
        <v>0</v>
      </c>
      <c r="C15" s="4">
        <f>0.99*2</f>
        <v>1.98</v>
      </c>
      <c r="D15" s="4">
        <f t="shared" ref="D15:E15" si="5">0.99*2</f>
        <v>1.98</v>
      </c>
      <c r="E15" s="4">
        <f t="shared" si="5"/>
        <v>1.98</v>
      </c>
      <c r="F15" s="3"/>
    </row>
    <row r="16" spans="1:13" x14ac:dyDescent="0.25">
      <c r="A16" s="5" t="s">
        <v>2</v>
      </c>
      <c r="B16" s="4">
        <v>0</v>
      </c>
      <c r="C16" s="4">
        <f t="shared" ref="C16:E18" si="6">0.99*2</f>
        <v>1.98</v>
      </c>
      <c r="D16" s="4">
        <f t="shared" si="6"/>
        <v>1.98</v>
      </c>
      <c r="E16" s="4">
        <f t="shared" si="6"/>
        <v>1.98</v>
      </c>
      <c r="F16" s="3"/>
    </row>
    <row r="17" spans="1:6" x14ac:dyDescent="0.25">
      <c r="A17" s="5" t="s">
        <v>3</v>
      </c>
      <c r="B17" s="4">
        <v>0</v>
      </c>
      <c r="C17" s="4">
        <f t="shared" si="6"/>
        <v>1.98</v>
      </c>
      <c r="D17" s="4">
        <f t="shared" si="6"/>
        <v>1.98</v>
      </c>
      <c r="E17" s="4">
        <f t="shared" si="6"/>
        <v>1.98</v>
      </c>
      <c r="F17" s="3"/>
    </row>
    <row r="18" spans="1:6" x14ac:dyDescent="0.25">
      <c r="A18" s="5" t="s">
        <v>4</v>
      </c>
      <c r="B18" s="4">
        <v>0</v>
      </c>
      <c r="C18" s="4">
        <f t="shared" si="6"/>
        <v>1.98</v>
      </c>
      <c r="D18" s="4">
        <f t="shared" si="6"/>
        <v>1.98</v>
      </c>
      <c r="E18" s="4">
        <f t="shared" si="6"/>
        <v>1.98</v>
      </c>
      <c r="F18" s="3"/>
    </row>
    <row r="19" spans="1:6" ht="15.75" thickBot="1" x14ac:dyDescent="0.3">
      <c r="A19" s="6" t="s">
        <v>15</v>
      </c>
      <c r="B19" s="7">
        <f>SUM(B14:B18)</f>
        <v>17.989999999999998</v>
      </c>
      <c r="C19" s="7">
        <f>SUM(B19,C14:C18)</f>
        <v>25.91</v>
      </c>
      <c r="D19" s="7">
        <f>SUM(C19,D14:D18)</f>
        <v>33.83</v>
      </c>
      <c r="E19" s="7">
        <f>SUM(D19,E14:E18)</f>
        <v>41.749999999999986</v>
      </c>
      <c r="F19" s="8"/>
    </row>
    <row r="20" spans="1:6" ht="15.75" thickBot="1" x14ac:dyDescent="0.3">
      <c r="A20" s="9" t="s">
        <v>11</v>
      </c>
      <c r="B20" s="10">
        <f>SUM(B14:B18)</f>
        <v>17.989999999999998</v>
      </c>
      <c r="C20" s="10">
        <f t="shared" ref="C20:E20" si="7">SUM(C14:C18)</f>
        <v>7.92</v>
      </c>
      <c r="D20" s="10">
        <f t="shared" si="7"/>
        <v>7.92</v>
      </c>
      <c r="E20" s="10">
        <f t="shared" si="7"/>
        <v>7.92</v>
      </c>
      <c r="F20" s="11">
        <f>SUM(B20:E20)</f>
        <v>41.75</v>
      </c>
    </row>
    <row r="22" spans="1:6" x14ac:dyDescent="0.25">
      <c r="A22" s="2" t="s">
        <v>32</v>
      </c>
      <c r="B22" s="2"/>
      <c r="C22" s="2"/>
      <c r="D22" s="2"/>
      <c r="E22" s="2"/>
      <c r="F22" s="2"/>
    </row>
    <row r="23" spans="1:6" x14ac:dyDescent="0.25">
      <c r="A23" s="5"/>
      <c r="B23" s="5" t="s">
        <v>7</v>
      </c>
      <c r="C23" s="5" t="s">
        <v>8</v>
      </c>
      <c r="D23" s="5" t="s">
        <v>9</v>
      </c>
      <c r="E23" s="5" t="s">
        <v>17</v>
      </c>
      <c r="F23" s="5" t="s">
        <v>12</v>
      </c>
    </row>
    <row r="24" spans="1:6" x14ac:dyDescent="0.25">
      <c r="A24" s="5" t="s">
        <v>0</v>
      </c>
      <c r="B24" s="4">
        <v>0</v>
      </c>
      <c r="C24" s="4">
        <v>0</v>
      </c>
      <c r="D24" s="4">
        <v>0</v>
      </c>
      <c r="E24" s="4">
        <v>0</v>
      </c>
      <c r="F24" s="3"/>
    </row>
    <row r="25" spans="1:6" x14ac:dyDescent="0.25">
      <c r="A25" s="5" t="s">
        <v>1</v>
      </c>
      <c r="B25" s="4">
        <f>5*2</f>
        <v>10</v>
      </c>
      <c r="C25" s="4">
        <f t="shared" ref="C25:E25" si="8">5*2</f>
        <v>10</v>
      </c>
      <c r="D25" s="4">
        <f t="shared" si="8"/>
        <v>10</v>
      </c>
      <c r="E25" s="4">
        <f t="shared" si="8"/>
        <v>10</v>
      </c>
      <c r="F25" s="3"/>
    </row>
    <row r="26" spans="1:6" x14ac:dyDescent="0.25">
      <c r="A26" s="5" t="s">
        <v>2</v>
      </c>
      <c r="B26" s="4">
        <f t="shared" ref="B26:E28" si="9">5*2</f>
        <v>10</v>
      </c>
      <c r="C26" s="4">
        <f t="shared" si="9"/>
        <v>10</v>
      </c>
      <c r="D26" s="4">
        <f t="shared" si="9"/>
        <v>10</v>
      </c>
      <c r="E26" s="4">
        <f t="shared" si="9"/>
        <v>10</v>
      </c>
      <c r="F26" s="3"/>
    </row>
    <row r="27" spans="1:6" x14ac:dyDescent="0.25">
      <c r="A27" s="5" t="s">
        <v>3</v>
      </c>
      <c r="B27" s="4">
        <f t="shared" si="9"/>
        <v>10</v>
      </c>
      <c r="C27" s="4">
        <f t="shared" si="9"/>
        <v>10</v>
      </c>
      <c r="D27" s="4">
        <f t="shared" si="9"/>
        <v>10</v>
      </c>
      <c r="E27" s="4">
        <f t="shared" si="9"/>
        <v>10</v>
      </c>
      <c r="F27" s="3"/>
    </row>
    <row r="28" spans="1:6" x14ac:dyDescent="0.25">
      <c r="A28" s="6" t="s">
        <v>4</v>
      </c>
      <c r="B28" s="4">
        <f t="shared" si="9"/>
        <v>10</v>
      </c>
      <c r="C28" s="4">
        <f t="shared" si="9"/>
        <v>10</v>
      </c>
      <c r="D28" s="4">
        <f t="shared" si="9"/>
        <v>10</v>
      </c>
      <c r="E28" s="4">
        <f t="shared" si="9"/>
        <v>10</v>
      </c>
      <c r="F28" s="8"/>
    </row>
    <row r="29" spans="1:6" ht="15.75" thickBot="1" x14ac:dyDescent="0.3">
      <c r="A29" s="6" t="s">
        <v>15</v>
      </c>
      <c r="B29" s="7">
        <f>SUM(B24:B28)</f>
        <v>40</v>
      </c>
      <c r="C29" s="7">
        <f>SUM(B29,C24:C28)</f>
        <v>80</v>
      </c>
      <c r="D29" s="7">
        <f>SUM(C29,D24:D28)</f>
        <v>120</v>
      </c>
      <c r="E29" s="7">
        <f>SUM(D29,E24:E28)</f>
        <v>160</v>
      </c>
      <c r="F29" s="8"/>
    </row>
    <row r="30" spans="1:6" ht="15.75" thickBot="1" x14ac:dyDescent="0.3">
      <c r="A30" s="9" t="s">
        <v>11</v>
      </c>
      <c r="B30" s="10">
        <f>SUM(B24:B28)</f>
        <v>40</v>
      </c>
      <c r="C30" s="10">
        <f t="shared" ref="C30:E30" si="10">SUM(C24:C28)</f>
        <v>40</v>
      </c>
      <c r="D30" s="10">
        <f t="shared" si="10"/>
        <v>40</v>
      </c>
      <c r="E30" s="10">
        <f t="shared" si="10"/>
        <v>40</v>
      </c>
      <c r="F30" s="11">
        <f>SUM(B30:E30)</f>
        <v>160</v>
      </c>
    </row>
    <row r="32" spans="1:6" x14ac:dyDescent="0.25">
      <c r="A32" s="2" t="s">
        <v>31</v>
      </c>
      <c r="B32" s="2"/>
      <c r="C32" s="2"/>
      <c r="D32" s="2"/>
      <c r="E32" s="2"/>
      <c r="F32" s="2"/>
    </row>
    <row r="33" spans="1:6" x14ac:dyDescent="0.25">
      <c r="A33" s="5"/>
      <c r="B33" s="5" t="s">
        <v>7</v>
      </c>
      <c r="C33" s="5" t="s">
        <v>8</v>
      </c>
      <c r="D33" s="5" t="s">
        <v>9</v>
      </c>
      <c r="E33" s="5" t="s">
        <v>17</v>
      </c>
      <c r="F33" s="5" t="s">
        <v>12</v>
      </c>
    </row>
    <row r="34" spans="1:6" x14ac:dyDescent="0.25">
      <c r="A34" s="5" t="s">
        <v>0</v>
      </c>
      <c r="B34" s="4">
        <v>0</v>
      </c>
      <c r="C34" s="4">
        <v>0</v>
      </c>
      <c r="D34" s="4">
        <v>0</v>
      </c>
      <c r="E34" s="4">
        <v>0</v>
      </c>
      <c r="F34" s="3"/>
    </row>
    <row r="35" spans="1:6" x14ac:dyDescent="0.25">
      <c r="A35" s="5" t="s">
        <v>1</v>
      </c>
      <c r="B35" s="4">
        <f>5*2</f>
        <v>10</v>
      </c>
      <c r="C35" s="4">
        <f t="shared" ref="C35:E36" si="11">5*2</f>
        <v>10</v>
      </c>
      <c r="D35" s="4">
        <f t="shared" si="11"/>
        <v>10</v>
      </c>
      <c r="E35" s="4">
        <f t="shared" si="11"/>
        <v>10</v>
      </c>
      <c r="F35" s="3"/>
    </row>
    <row r="36" spans="1:6" x14ac:dyDescent="0.25">
      <c r="A36" s="5" t="s">
        <v>2</v>
      </c>
      <c r="B36" s="4">
        <f>5*2</f>
        <v>10</v>
      </c>
      <c r="C36" s="4">
        <f t="shared" si="11"/>
        <v>10</v>
      </c>
      <c r="D36" s="4">
        <f t="shared" si="11"/>
        <v>10</v>
      </c>
      <c r="E36" s="4">
        <f t="shared" si="11"/>
        <v>10</v>
      </c>
      <c r="F36" s="3"/>
    </row>
    <row r="37" spans="1:6" x14ac:dyDescent="0.25">
      <c r="A37" s="5" t="s">
        <v>3</v>
      </c>
      <c r="B37" s="4">
        <v>0</v>
      </c>
      <c r="C37" s="4">
        <v>0</v>
      </c>
      <c r="D37" s="4">
        <v>0</v>
      </c>
      <c r="E37" s="4">
        <v>0</v>
      </c>
      <c r="F37" s="3"/>
    </row>
    <row r="38" spans="1:6" x14ac:dyDescent="0.25">
      <c r="A38" s="6" t="s">
        <v>4</v>
      </c>
      <c r="B38" s="7">
        <v>0</v>
      </c>
      <c r="C38" s="7">
        <v>0</v>
      </c>
      <c r="D38" s="7">
        <v>0</v>
      </c>
      <c r="E38" s="7">
        <v>0</v>
      </c>
      <c r="F38" s="8"/>
    </row>
    <row r="39" spans="1:6" ht="15.75" thickBot="1" x14ac:dyDescent="0.3">
      <c r="A39" s="6" t="s">
        <v>15</v>
      </c>
      <c r="B39" s="7">
        <f>SUM(B34:B38)</f>
        <v>20</v>
      </c>
      <c r="C39" s="7">
        <f>SUM(B39,C34:C38)</f>
        <v>40</v>
      </c>
      <c r="D39" s="7">
        <f>SUM(C39,D34:D38)</f>
        <v>60</v>
      </c>
      <c r="E39" s="7">
        <f>SUM(D39,E34:E38)</f>
        <v>80</v>
      </c>
      <c r="F39" s="8"/>
    </row>
    <row r="40" spans="1:6" ht="15.75" thickBot="1" x14ac:dyDescent="0.3">
      <c r="A40" s="9" t="s">
        <v>11</v>
      </c>
      <c r="B40" s="10">
        <f>SUM(B34:B38)</f>
        <v>20</v>
      </c>
      <c r="C40" s="10">
        <f t="shared" ref="C40:E40" si="12">SUM(C34:C38)</f>
        <v>20</v>
      </c>
      <c r="D40" s="10">
        <f t="shared" si="12"/>
        <v>20</v>
      </c>
      <c r="E40" s="10">
        <f t="shared" si="12"/>
        <v>20</v>
      </c>
      <c r="F40" s="11">
        <f>SUM(B40:E40)</f>
        <v>80</v>
      </c>
    </row>
  </sheetData>
  <mergeCells count="4">
    <mergeCell ref="A1:F1"/>
    <mergeCell ref="A12:F12"/>
    <mergeCell ref="A22:F22"/>
    <mergeCell ref="A32:F3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A3EA-F245-4191-BFA9-9F6CE7534ED1}">
  <dimension ref="A1:M40"/>
  <sheetViews>
    <sheetView workbookViewId="0">
      <selection activeCell="I37" sqref="I37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4" width="11.28515625" bestFit="1" customWidth="1"/>
    <col min="5" max="5" width="11.85546875" bestFit="1" customWidth="1"/>
    <col min="6" max="6" width="11.140625" bestFit="1" customWidth="1"/>
    <col min="9" max="9" width="24.42578125" bestFit="1" customWidth="1"/>
  </cols>
  <sheetData>
    <row r="1" spans="1:13" x14ac:dyDescent="0.25">
      <c r="A1" s="2" t="s">
        <v>13</v>
      </c>
      <c r="B1" s="2"/>
      <c r="C1" s="2"/>
      <c r="D1" s="2"/>
      <c r="E1" s="2"/>
      <c r="F1" s="2"/>
      <c r="I1" t="s">
        <v>18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s="5"/>
      <c r="B2" s="5" t="s">
        <v>7</v>
      </c>
      <c r="C2" s="5" t="s">
        <v>8</v>
      </c>
      <c r="D2" s="5" t="s">
        <v>9</v>
      </c>
      <c r="E2" s="5" t="s">
        <v>16</v>
      </c>
      <c r="F2" s="5" t="s">
        <v>12</v>
      </c>
      <c r="I2" t="s">
        <v>19</v>
      </c>
      <c r="J2" s="1">
        <f>B8</f>
        <v>49.98</v>
      </c>
      <c r="K2" s="1">
        <f t="shared" ref="K2:M2" si="0">C8</f>
        <v>49.98</v>
      </c>
      <c r="L2" s="1">
        <f t="shared" si="0"/>
        <v>49.98</v>
      </c>
      <c r="M2" s="1">
        <f t="shared" si="0"/>
        <v>49.98</v>
      </c>
    </row>
    <row r="3" spans="1:13" x14ac:dyDescent="0.25">
      <c r="A3" s="5" t="s">
        <v>0</v>
      </c>
      <c r="B3" s="4">
        <v>49.98</v>
      </c>
      <c r="C3" s="4">
        <v>0</v>
      </c>
      <c r="D3" s="4">
        <v>0</v>
      </c>
      <c r="E3" s="4">
        <v>0</v>
      </c>
      <c r="F3" s="3"/>
      <c r="I3" t="s">
        <v>20</v>
      </c>
      <c r="J3" s="1">
        <f>B19</f>
        <v>33.979999999999997</v>
      </c>
      <c r="K3" s="1">
        <f t="shared" ref="K3:M3" si="1">C19</f>
        <v>41.899999999999984</v>
      </c>
      <c r="L3" s="1">
        <f t="shared" si="1"/>
        <v>49.819999999999972</v>
      </c>
      <c r="M3" s="1">
        <f t="shared" si="1"/>
        <v>57.739999999999959</v>
      </c>
    </row>
    <row r="4" spans="1:13" x14ac:dyDescent="0.25">
      <c r="A4" s="5" t="s">
        <v>1</v>
      </c>
      <c r="B4" s="4">
        <v>0</v>
      </c>
      <c r="C4" s="4">
        <v>0</v>
      </c>
      <c r="D4" s="4">
        <v>0</v>
      </c>
      <c r="E4" s="4">
        <v>0</v>
      </c>
      <c r="F4" s="3"/>
      <c r="I4" t="s">
        <v>25</v>
      </c>
      <c r="J4" s="1">
        <f>B29</f>
        <v>40</v>
      </c>
      <c r="K4" s="1">
        <f t="shared" ref="K4:M4" si="2">C29</f>
        <v>80</v>
      </c>
      <c r="L4" s="1">
        <f t="shared" si="2"/>
        <v>120</v>
      </c>
      <c r="M4" s="1">
        <f t="shared" si="2"/>
        <v>160</v>
      </c>
    </row>
    <row r="5" spans="1:13" x14ac:dyDescent="0.25">
      <c r="A5" s="5" t="s">
        <v>2</v>
      </c>
      <c r="B5" s="4">
        <v>0</v>
      </c>
      <c r="C5" s="4">
        <v>0</v>
      </c>
      <c r="D5" s="4">
        <v>0</v>
      </c>
      <c r="E5" s="4">
        <v>0</v>
      </c>
      <c r="F5" s="3"/>
      <c r="I5" t="s">
        <v>26</v>
      </c>
      <c r="J5" s="1">
        <f>B39</f>
        <v>20</v>
      </c>
      <c r="K5" s="1">
        <f t="shared" ref="K5:M5" si="3">C39</f>
        <v>40</v>
      </c>
      <c r="L5" s="1">
        <f t="shared" si="3"/>
        <v>60</v>
      </c>
      <c r="M5" s="1">
        <f t="shared" si="3"/>
        <v>80</v>
      </c>
    </row>
    <row r="6" spans="1:13" x14ac:dyDescent="0.25">
      <c r="A6" s="5" t="s">
        <v>3</v>
      </c>
      <c r="B6" s="4">
        <v>0</v>
      </c>
      <c r="C6" s="4">
        <v>0</v>
      </c>
      <c r="D6" s="4">
        <v>0</v>
      </c>
      <c r="E6" s="4">
        <v>0</v>
      </c>
      <c r="F6" s="3"/>
    </row>
    <row r="7" spans="1:13" x14ac:dyDescent="0.25">
      <c r="A7" s="6" t="s">
        <v>4</v>
      </c>
      <c r="B7" s="7">
        <v>0</v>
      </c>
      <c r="C7" s="7">
        <v>0</v>
      </c>
      <c r="D7" s="7">
        <v>0</v>
      </c>
      <c r="E7" s="7">
        <v>0</v>
      </c>
      <c r="F7" s="8"/>
    </row>
    <row r="8" spans="1:13" ht="15.75" thickBot="1" x14ac:dyDescent="0.3">
      <c r="A8" s="6" t="s">
        <v>15</v>
      </c>
      <c r="B8" s="7">
        <f>SUM(B3:B7)</f>
        <v>49.98</v>
      </c>
      <c r="C8" s="7">
        <f>SUM(B8,C3:C7)</f>
        <v>49.98</v>
      </c>
      <c r="D8" s="7">
        <f>SUM(C8,D3:D7)</f>
        <v>49.98</v>
      </c>
      <c r="E8" s="7">
        <f>SUM(D8,E3:E7)</f>
        <v>49.98</v>
      </c>
      <c r="F8" s="8"/>
    </row>
    <row r="9" spans="1:13" ht="15.75" thickBot="1" x14ac:dyDescent="0.3">
      <c r="A9" s="9" t="s">
        <v>11</v>
      </c>
      <c r="B9" s="10">
        <f>SUM(B3:B7)</f>
        <v>49.98</v>
      </c>
      <c r="C9" s="10">
        <f t="shared" ref="C9:E9" si="4">SUM(C3:C7)</f>
        <v>0</v>
      </c>
      <c r="D9" s="10">
        <f t="shared" si="4"/>
        <v>0</v>
      </c>
      <c r="E9" s="10">
        <f t="shared" si="4"/>
        <v>0</v>
      </c>
      <c r="F9" s="11">
        <f>SUM(B9:E9)</f>
        <v>49.98</v>
      </c>
    </row>
    <row r="12" spans="1:13" x14ac:dyDescent="0.25">
      <c r="A12" s="2" t="s">
        <v>14</v>
      </c>
      <c r="B12" s="2"/>
      <c r="C12" s="2"/>
      <c r="D12" s="2"/>
      <c r="E12" s="2"/>
      <c r="F12" s="2"/>
    </row>
    <row r="13" spans="1:13" x14ac:dyDescent="0.25">
      <c r="A13" s="5"/>
      <c r="B13" s="5" t="s">
        <v>7</v>
      </c>
      <c r="C13" s="5" t="s">
        <v>8</v>
      </c>
      <c r="D13" s="5" t="s">
        <v>9</v>
      </c>
      <c r="E13" s="5" t="s">
        <v>17</v>
      </c>
      <c r="F13" s="5" t="s">
        <v>12</v>
      </c>
    </row>
    <row r="14" spans="1:13" x14ac:dyDescent="0.25">
      <c r="A14" s="5" t="s">
        <v>0</v>
      </c>
      <c r="B14" s="4">
        <v>33.979999999999997</v>
      </c>
      <c r="C14" s="4">
        <v>0</v>
      </c>
      <c r="D14" s="4">
        <v>0</v>
      </c>
      <c r="E14" s="4">
        <v>0</v>
      </c>
      <c r="F14" s="3"/>
    </row>
    <row r="15" spans="1:13" x14ac:dyDescent="0.25">
      <c r="A15" s="5" t="s">
        <v>1</v>
      </c>
      <c r="B15" s="4">
        <v>0</v>
      </c>
      <c r="C15" s="4">
        <f>0.99*2</f>
        <v>1.98</v>
      </c>
      <c r="D15" s="4">
        <f t="shared" ref="D15:E15" si="5">0.99*2</f>
        <v>1.98</v>
      </c>
      <c r="E15" s="4">
        <f t="shared" si="5"/>
        <v>1.98</v>
      </c>
      <c r="F15" s="3"/>
    </row>
    <row r="16" spans="1:13" x14ac:dyDescent="0.25">
      <c r="A16" s="5" t="s">
        <v>2</v>
      </c>
      <c r="B16" s="4">
        <v>0</v>
      </c>
      <c r="C16" s="4">
        <f t="shared" ref="C16:E18" si="6">0.99*2</f>
        <v>1.98</v>
      </c>
      <c r="D16" s="4">
        <f t="shared" si="6"/>
        <v>1.98</v>
      </c>
      <c r="E16" s="4">
        <f t="shared" si="6"/>
        <v>1.98</v>
      </c>
      <c r="F16" s="3"/>
    </row>
    <row r="17" spans="1:6" x14ac:dyDescent="0.25">
      <c r="A17" s="5" t="s">
        <v>3</v>
      </c>
      <c r="B17" s="4">
        <v>0</v>
      </c>
      <c r="C17" s="4">
        <f t="shared" si="6"/>
        <v>1.98</v>
      </c>
      <c r="D17" s="4">
        <f t="shared" si="6"/>
        <v>1.98</v>
      </c>
      <c r="E17" s="4">
        <f t="shared" si="6"/>
        <v>1.98</v>
      </c>
      <c r="F17" s="3"/>
    </row>
    <row r="18" spans="1:6" x14ac:dyDescent="0.25">
      <c r="A18" s="5" t="s">
        <v>4</v>
      </c>
      <c r="B18" s="4">
        <v>0</v>
      </c>
      <c r="C18" s="4">
        <f t="shared" si="6"/>
        <v>1.98</v>
      </c>
      <c r="D18" s="4">
        <f t="shared" si="6"/>
        <v>1.98</v>
      </c>
      <c r="E18" s="4">
        <f t="shared" si="6"/>
        <v>1.98</v>
      </c>
      <c r="F18" s="3"/>
    </row>
    <row r="19" spans="1:6" ht="15.75" thickBot="1" x14ac:dyDescent="0.3">
      <c r="A19" s="6" t="s">
        <v>15</v>
      </c>
      <c r="B19" s="7">
        <f>SUM(B14:B18)</f>
        <v>33.979999999999997</v>
      </c>
      <c r="C19" s="7">
        <f>SUM(B19,C14:C18)</f>
        <v>41.899999999999984</v>
      </c>
      <c r="D19" s="7">
        <f>SUM(C19,D14:D18)</f>
        <v>49.819999999999972</v>
      </c>
      <c r="E19" s="7">
        <f>SUM(D19,E14:E18)</f>
        <v>57.739999999999959</v>
      </c>
      <c r="F19" s="8"/>
    </row>
    <row r="20" spans="1:6" ht="15.75" thickBot="1" x14ac:dyDescent="0.3">
      <c r="A20" s="9" t="s">
        <v>11</v>
      </c>
      <c r="B20" s="10">
        <f>SUM(B14:B18)</f>
        <v>33.979999999999997</v>
      </c>
      <c r="C20" s="10">
        <f t="shared" ref="C20:E20" si="7">SUM(C14:C18)</f>
        <v>7.92</v>
      </c>
      <c r="D20" s="10">
        <f t="shared" si="7"/>
        <v>7.92</v>
      </c>
      <c r="E20" s="10">
        <f t="shared" si="7"/>
        <v>7.92</v>
      </c>
      <c r="F20" s="11">
        <f>SUM(B20:E20)</f>
        <v>57.74</v>
      </c>
    </row>
    <row r="22" spans="1:6" x14ac:dyDescent="0.25">
      <c r="A22" s="2" t="s">
        <v>10</v>
      </c>
      <c r="B22" s="2"/>
      <c r="C22" s="2"/>
      <c r="D22" s="2"/>
      <c r="E22" s="2"/>
      <c r="F22" s="2"/>
    </row>
    <row r="23" spans="1:6" x14ac:dyDescent="0.25">
      <c r="A23" s="5"/>
      <c r="B23" s="5" t="s">
        <v>7</v>
      </c>
      <c r="C23" s="5" t="s">
        <v>8</v>
      </c>
      <c r="D23" s="5" t="s">
        <v>9</v>
      </c>
      <c r="E23" s="5" t="s">
        <v>17</v>
      </c>
      <c r="F23" s="5" t="s">
        <v>12</v>
      </c>
    </row>
    <row r="24" spans="1:6" x14ac:dyDescent="0.25">
      <c r="A24" s="5" t="s">
        <v>0</v>
      </c>
      <c r="B24" s="4">
        <v>0</v>
      </c>
      <c r="C24" s="4">
        <v>0</v>
      </c>
      <c r="D24" s="4">
        <v>0</v>
      </c>
      <c r="E24" s="4">
        <v>0</v>
      </c>
      <c r="F24" s="3"/>
    </row>
    <row r="25" spans="1:6" x14ac:dyDescent="0.25">
      <c r="A25" s="5" t="s">
        <v>1</v>
      </c>
      <c r="B25" s="4">
        <f>5*2</f>
        <v>10</v>
      </c>
      <c r="C25" s="4">
        <f t="shared" ref="C25:E25" si="8">5*2</f>
        <v>10</v>
      </c>
      <c r="D25" s="4">
        <f t="shared" si="8"/>
        <v>10</v>
      </c>
      <c r="E25" s="4">
        <f t="shared" si="8"/>
        <v>10</v>
      </c>
      <c r="F25" s="3"/>
    </row>
    <row r="26" spans="1:6" x14ac:dyDescent="0.25">
      <c r="A26" s="5" t="s">
        <v>2</v>
      </c>
      <c r="B26" s="4">
        <f t="shared" ref="B26:E28" si="9">5*2</f>
        <v>10</v>
      </c>
      <c r="C26" s="4">
        <f t="shared" si="9"/>
        <v>10</v>
      </c>
      <c r="D26" s="4">
        <f t="shared" si="9"/>
        <v>10</v>
      </c>
      <c r="E26" s="4">
        <f t="shared" si="9"/>
        <v>10</v>
      </c>
      <c r="F26" s="3"/>
    </row>
    <row r="27" spans="1:6" x14ac:dyDescent="0.25">
      <c r="A27" s="5" t="s">
        <v>3</v>
      </c>
      <c r="B27" s="4">
        <f t="shared" si="9"/>
        <v>10</v>
      </c>
      <c r="C27" s="4">
        <f t="shared" si="9"/>
        <v>10</v>
      </c>
      <c r="D27" s="4">
        <f t="shared" si="9"/>
        <v>10</v>
      </c>
      <c r="E27" s="4">
        <f t="shared" si="9"/>
        <v>10</v>
      </c>
      <c r="F27" s="3"/>
    </row>
    <row r="28" spans="1:6" x14ac:dyDescent="0.25">
      <c r="A28" s="6" t="s">
        <v>4</v>
      </c>
      <c r="B28" s="4">
        <f t="shared" si="9"/>
        <v>10</v>
      </c>
      <c r="C28" s="4">
        <f t="shared" si="9"/>
        <v>10</v>
      </c>
      <c r="D28" s="4">
        <f t="shared" si="9"/>
        <v>10</v>
      </c>
      <c r="E28" s="4">
        <f t="shared" si="9"/>
        <v>10</v>
      </c>
      <c r="F28" s="8"/>
    </row>
    <row r="29" spans="1:6" ht="15.75" thickBot="1" x14ac:dyDescent="0.3">
      <c r="A29" s="6" t="s">
        <v>15</v>
      </c>
      <c r="B29" s="7">
        <f>SUM(B24:B28)</f>
        <v>40</v>
      </c>
      <c r="C29" s="7">
        <f>SUM(B29,C24:C28)</f>
        <v>80</v>
      </c>
      <c r="D29" s="7">
        <f>SUM(C29,D24:D28)</f>
        <v>120</v>
      </c>
      <c r="E29" s="7">
        <f>SUM(D29,E24:E28)</f>
        <v>160</v>
      </c>
      <c r="F29" s="8"/>
    </row>
    <row r="30" spans="1:6" ht="15.75" thickBot="1" x14ac:dyDescent="0.3">
      <c r="A30" s="9" t="s">
        <v>11</v>
      </c>
      <c r="B30" s="10">
        <f>SUM(B24:B28)</f>
        <v>40</v>
      </c>
      <c r="C30" s="10">
        <f t="shared" ref="C30:E30" si="10">SUM(C24:C28)</f>
        <v>40</v>
      </c>
      <c r="D30" s="10">
        <f t="shared" si="10"/>
        <v>40</v>
      </c>
      <c r="E30" s="10">
        <f t="shared" si="10"/>
        <v>40</v>
      </c>
      <c r="F30" s="11">
        <f>SUM(B30:E30)</f>
        <v>160</v>
      </c>
    </row>
    <row r="32" spans="1:6" x14ac:dyDescent="0.25">
      <c r="A32" s="2" t="s">
        <v>29</v>
      </c>
      <c r="B32" s="2"/>
      <c r="C32" s="2"/>
      <c r="D32" s="2"/>
      <c r="E32" s="2"/>
      <c r="F32" s="2"/>
    </row>
    <row r="33" spans="1:6" x14ac:dyDescent="0.25">
      <c r="A33" s="5"/>
      <c r="B33" s="5" t="s">
        <v>7</v>
      </c>
      <c r="C33" s="5" t="s">
        <v>8</v>
      </c>
      <c r="D33" s="5" t="s">
        <v>9</v>
      </c>
      <c r="E33" s="5" t="s">
        <v>17</v>
      </c>
      <c r="F33" s="5" t="s">
        <v>12</v>
      </c>
    </row>
    <row r="34" spans="1:6" x14ac:dyDescent="0.25">
      <c r="A34" s="5" t="s">
        <v>0</v>
      </c>
      <c r="B34" s="4">
        <v>0</v>
      </c>
      <c r="C34" s="4">
        <v>0</v>
      </c>
      <c r="D34" s="4">
        <v>0</v>
      </c>
      <c r="E34" s="4">
        <v>0</v>
      </c>
      <c r="F34" s="3"/>
    </row>
    <row r="35" spans="1:6" x14ac:dyDescent="0.25">
      <c r="A35" s="5" t="s">
        <v>1</v>
      </c>
      <c r="B35" s="4">
        <f>5*2</f>
        <v>10</v>
      </c>
      <c r="C35" s="4">
        <f t="shared" ref="C35:E36" si="11">5*2</f>
        <v>10</v>
      </c>
      <c r="D35" s="4">
        <f t="shared" si="11"/>
        <v>10</v>
      </c>
      <c r="E35" s="4">
        <f t="shared" si="11"/>
        <v>10</v>
      </c>
      <c r="F35" s="3"/>
    </row>
    <row r="36" spans="1:6" x14ac:dyDescent="0.25">
      <c r="A36" s="5" t="s">
        <v>2</v>
      </c>
      <c r="B36" s="4">
        <f>5*2</f>
        <v>10</v>
      </c>
      <c r="C36" s="4">
        <f t="shared" si="11"/>
        <v>10</v>
      </c>
      <c r="D36" s="4">
        <f t="shared" si="11"/>
        <v>10</v>
      </c>
      <c r="E36" s="4">
        <f t="shared" si="11"/>
        <v>10</v>
      </c>
      <c r="F36" s="3"/>
    </row>
    <row r="37" spans="1:6" x14ac:dyDescent="0.25">
      <c r="A37" s="5" t="s">
        <v>3</v>
      </c>
      <c r="B37" s="4">
        <v>0</v>
      </c>
      <c r="C37" s="4">
        <v>0</v>
      </c>
      <c r="D37" s="4">
        <v>0</v>
      </c>
      <c r="E37" s="4">
        <v>0</v>
      </c>
      <c r="F37" s="3"/>
    </row>
    <row r="38" spans="1:6" x14ac:dyDescent="0.25">
      <c r="A38" s="6" t="s">
        <v>4</v>
      </c>
      <c r="B38" s="7">
        <v>0</v>
      </c>
      <c r="C38" s="7">
        <v>0</v>
      </c>
      <c r="D38" s="7">
        <v>0</v>
      </c>
      <c r="E38" s="7">
        <v>0</v>
      </c>
      <c r="F38" s="8"/>
    </row>
    <row r="39" spans="1:6" ht="15.75" thickBot="1" x14ac:dyDescent="0.3">
      <c r="A39" s="6" t="s">
        <v>15</v>
      </c>
      <c r="B39" s="7">
        <f>SUM(B34:B38)</f>
        <v>20</v>
      </c>
      <c r="C39" s="7">
        <f>SUM(B39,C34:C38)</f>
        <v>40</v>
      </c>
      <c r="D39" s="7">
        <f>SUM(C39,D34:D38)</f>
        <v>60</v>
      </c>
      <c r="E39" s="7">
        <f>SUM(D39,E34:E38)</f>
        <v>80</v>
      </c>
      <c r="F39" s="8"/>
    </row>
    <row r="40" spans="1:6" ht="15.75" thickBot="1" x14ac:dyDescent="0.3">
      <c r="A40" s="9" t="s">
        <v>11</v>
      </c>
      <c r="B40" s="10">
        <f>SUM(B34:B38)</f>
        <v>20</v>
      </c>
      <c r="C40" s="10">
        <f t="shared" ref="C40:E40" si="12">SUM(C34:C38)</f>
        <v>20</v>
      </c>
      <c r="D40" s="10">
        <f t="shared" si="12"/>
        <v>20</v>
      </c>
      <c r="E40" s="10">
        <f t="shared" si="12"/>
        <v>20</v>
      </c>
      <c r="F40" s="11">
        <f>SUM(B40:E40)</f>
        <v>80</v>
      </c>
    </row>
  </sheetData>
  <mergeCells count="4">
    <mergeCell ref="A32:F32"/>
    <mergeCell ref="A1:F1"/>
    <mergeCell ref="A12:F12"/>
    <mergeCell ref="A22:F2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96F2A-FF45-44B2-9876-B7B528CD4D98}">
  <dimension ref="A1:M40"/>
  <sheetViews>
    <sheetView workbookViewId="0">
      <selection activeCell="G35" sqref="G35"/>
    </sheetView>
  </sheetViews>
  <sheetFormatPr defaultRowHeight="15" x14ac:dyDescent="0.25"/>
  <cols>
    <col min="1" max="1" width="17.42578125" bestFit="1" customWidth="1"/>
    <col min="2" max="2" width="11.85546875" bestFit="1" customWidth="1"/>
    <col min="3" max="4" width="11.28515625" bestFit="1" customWidth="1"/>
    <col min="5" max="5" width="11.85546875" bestFit="1" customWidth="1"/>
    <col min="6" max="6" width="11.140625" bestFit="1" customWidth="1"/>
    <col min="9" max="9" width="24.42578125" bestFit="1" customWidth="1"/>
  </cols>
  <sheetData>
    <row r="1" spans="1:13" x14ac:dyDescent="0.25">
      <c r="A1" s="2" t="s">
        <v>28</v>
      </c>
      <c r="B1" s="2"/>
      <c r="C1" s="2"/>
      <c r="D1" s="2"/>
      <c r="E1" s="2"/>
      <c r="F1" s="2"/>
      <c r="I1" t="s">
        <v>18</v>
      </c>
      <c r="J1" t="s">
        <v>21</v>
      </c>
      <c r="K1" t="s">
        <v>22</v>
      </c>
      <c r="L1" t="s">
        <v>23</v>
      </c>
      <c r="M1" t="s">
        <v>24</v>
      </c>
    </row>
    <row r="2" spans="1:13" x14ac:dyDescent="0.25">
      <c r="A2" s="5"/>
      <c r="B2" s="5" t="s">
        <v>7</v>
      </c>
      <c r="C2" s="5" t="s">
        <v>8</v>
      </c>
      <c r="D2" s="5" t="s">
        <v>9</v>
      </c>
      <c r="E2" s="5" t="s">
        <v>16</v>
      </c>
      <c r="F2" s="5" t="s">
        <v>12</v>
      </c>
      <c r="I2" t="s">
        <v>19</v>
      </c>
      <c r="J2" s="1">
        <f>B8</f>
        <v>62.97</v>
      </c>
      <c r="K2" s="1">
        <f t="shared" ref="K2:M2" si="0">C8</f>
        <v>62.97</v>
      </c>
      <c r="L2" s="1">
        <f t="shared" si="0"/>
        <v>62.97</v>
      </c>
      <c r="M2" s="1">
        <f t="shared" si="0"/>
        <v>62.97</v>
      </c>
    </row>
    <row r="3" spans="1:13" x14ac:dyDescent="0.25">
      <c r="A3" s="5" t="s">
        <v>0</v>
      </c>
      <c r="B3" s="4">
        <v>62.97</v>
      </c>
      <c r="C3" s="4">
        <v>0</v>
      </c>
      <c r="D3" s="4">
        <v>0</v>
      </c>
      <c r="E3" s="4">
        <v>0</v>
      </c>
      <c r="F3" s="3"/>
      <c r="I3" t="s">
        <v>20</v>
      </c>
      <c r="J3" s="1">
        <f>B19</f>
        <v>47.97</v>
      </c>
      <c r="K3" s="1">
        <f t="shared" ref="K3:M3" si="1">C19</f>
        <v>59.849999999999994</v>
      </c>
      <c r="L3" s="1">
        <f t="shared" si="1"/>
        <v>71.72999999999999</v>
      </c>
      <c r="M3" s="1">
        <f t="shared" si="1"/>
        <v>83.609999999999985</v>
      </c>
    </row>
    <row r="4" spans="1:13" x14ac:dyDescent="0.25">
      <c r="A4" s="5" t="s">
        <v>1</v>
      </c>
      <c r="B4" s="4">
        <v>0</v>
      </c>
      <c r="C4" s="4">
        <v>0</v>
      </c>
      <c r="D4" s="4">
        <v>0</v>
      </c>
      <c r="E4" s="4">
        <v>0</v>
      </c>
      <c r="F4" s="3"/>
      <c r="I4" t="s">
        <v>25</v>
      </c>
      <c r="J4" s="1">
        <f>B29</f>
        <v>60</v>
      </c>
      <c r="K4" s="1">
        <f t="shared" ref="K4:M4" si="2">C29</f>
        <v>120</v>
      </c>
      <c r="L4" s="1">
        <f t="shared" si="2"/>
        <v>180</v>
      </c>
      <c r="M4" s="1">
        <f t="shared" si="2"/>
        <v>240</v>
      </c>
    </row>
    <row r="5" spans="1:13" x14ac:dyDescent="0.25">
      <c r="A5" s="5" t="s">
        <v>2</v>
      </c>
      <c r="B5" s="4">
        <v>0</v>
      </c>
      <c r="C5" s="4">
        <v>0</v>
      </c>
      <c r="D5" s="4">
        <v>0</v>
      </c>
      <c r="E5" s="4">
        <v>0</v>
      </c>
      <c r="F5" s="3"/>
      <c r="I5" t="s">
        <v>26</v>
      </c>
      <c r="J5" s="1">
        <f>B39</f>
        <v>30</v>
      </c>
      <c r="K5" s="1">
        <f t="shared" ref="K5:M5" si="3">C39</f>
        <v>60</v>
      </c>
      <c r="L5" s="1">
        <f t="shared" si="3"/>
        <v>90</v>
      </c>
      <c r="M5" s="1">
        <f t="shared" si="3"/>
        <v>120</v>
      </c>
    </row>
    <row r="6" spans="1:13" x14ac:dyDescent="0.25">
      <c r="A6" s="5" t="s">
        <v>3</v>
      </c>
      <c r="B6" s="4">
        <v>0</v>
      </c>
      <c r="C6" s="4">
        <v>0</v>
      </c>
      <c r="D6" s="4">
        <v>0</v>
      </c>
      <c r="E6" s="4">
        <v>0</v>
      </c>
      <c r="F6" s="3"/>
    </row>
    <row r="7" spans="1:13" x14ac:dyDescent="0.25">
      <c r="A7" s="6" t="s">
        <v>4</v>
      </c>
      <c r="B7" s="7">
        <v>0</v>
      </c>
      <c r="C7" s="7">
        <v>0</v>
      </c>
      <c r="D7" s="7">
        <v>0</v>
      </c>
      <c r="E7" s="7">
        <v>0</v>
      </c>
      <c r="F7" s="8"/>
    </row>
    <row r="8" spans="1:13" ht="15.75" thickBot="1" x14ac:dyDescent="0.3">
      <c r="A8" s="6" t="s">
        <v>15</v>
      </c>
      <c r="B8" s="7">
        <f>SUM(B3:B7)</f>
        <v>62.97</v>
      </c>
      <c r="C8" s="7">
        <f>SUM(B8,C3:C7)</f>
        <v>62.97</v>
      </c>
      <c r="D8" s="7">
        <f>SUM(C8,D3:D7)</f>
        <v>62.97</v>
      </c>
      <c r="E8" s="7">
        <f>SUM(D8,E3:E7)</f>
        <v>62.97</v>
      </c>
      <c r="F8" s="8"/>
    </row>
    <row r="9" spans="1:13" ht="15.75" thickBot="1" x14ac:dyDescent="0.3">
      <c r="A9" s="9" t="s">
        <v>11</v>
      </c>
      <c r="B9" s="10">
        <f>SUM(B3:B7)</f>
        <v>62.97</v>
      </c>
      <c r="C9" s="10">
        <f t="shared" ref="C9:E9" si="4">SUM(C3:C7)</f>
        <v>0</v>
      </c>
      <c r="D9" s="10">
        <f t="shared" si="4"/>
        <v>0</v>
      </c>
      <c r="E9" s="10">
        <f t="shared" si="4"/>
        <v>0</v>
      </c>
      <c r="F9" s="11">
        <f>SUM(B9:E9)</f>
        <v>62.97</v>
      </c>
    </row>
    <row r="12" spans="1:13" x14ac:dyDescent="0.25">
      <c r="A12" s="2" t="s">
        <v>14</v>
      </c>
      <c r="B12" s="2"/>
      <c r="C12" s="2"/>
      <c r="D12" s="2"/>
      <c r="E12" s="2"/>
      <c r="F12" s="2"/>
    </row>
    <row r="13" spans="1:13" x14ac:dyDescent="0.25">
      <c r="A13" s="5"/>
      <c r="B13" s="5" t="s">
        <v>7</v>
      </c>
      <c r="C13" s="5" t="s">
        <v>8</v>
      </c>
      <c r="D13" s="5" t="s">
        <v>9</v>
      </c>
      <c r="E13" s="5" t="s">
        <v>17</v>
      </c>
      <c r="F13" s="5" t="s">
        <v>12</v>
      </c>
    </row>
    <row r="14" spans="1:13" x14ac:dyDescent="0.25">
      <c r="A14" s="5" t="s">
        <v>0</v>
      </c>
      <c r="B14" s="4">
        <v>47.97</v>
      </c>
      <c r="C14" s="4">
        <v>0</v>
      </c>
      <c r="D14" s="4">
        <v>0</v>
      </c>
      <c r="E14" s="4">
        <v>0</v>
      </c>
      <c r="F14" s="3"/>
    </row>
    <row r="15" spans="1:13" x14ac:dyDescent="0.25">
      <c r="A15" s="5" t="s">
        <v>1</v>
      </c>
      <c r="B15" s="4">
        <v>0</v>
      </c>
      <c r="C15" s="4">
        <f>0.99*3</f>
        <v>2.9699999999999998</v>
      </c>
      <c r="D15" s="4">
        <f t="shared" ref="D15:E15" si="5">0.99*3</f>
        <v>2.9699999999999998</v>
      </c>
      <c r="E15" s="4">
        <f t="shared" si="5"/>
        <v>2.9699999999999998</v>
      </c>
      <c r="F15" s="3"/>
    </row>
    <row r="16" spans="1:13" x14ac:dyDescent="0.25">
      <c r="A16" s="5" t="s">
        <v>2</v>
      </c>
      <c r="B16" s="4">
        <v>0</v>
      </c>
      <c r="C16" s="4">
        <f t="shared" ref="C16:E18" si="6">0.99*3</f>
        <v>2.9699999999999998</v>
      </c>
      <c r="D16" s="4">
        <f t="shared" si="6"/>
        <v>2.9699999999999998</v>
      </c>
      <c r="E16" s="4">
        <f t="shared" si="6"/>
        <v>2.9699999999999998</v>
      </c>
      <c r="F16" s="3"/>
    </row>
    <row r="17" spans="1:6" x14ac:dyDescent="0.25">
      <c r="A17" s="5" t="s">
        <v>3</v>
      </c>
      <c r="B17" s="4">
        <v>0</v>
      </c>
      <c r="C17" s="4">
        <f t="shared" si="6"/>
        <v>2.9699999999999998</v>
      </c>
      <c r="D17" s="4">
        <f t="shared" si="6"/>
        <v>2.9699999999999998</v>
      </c>
      <c r="E17" s="4">
        <f t="shared" si="6"/>
        <v>2.9699999999999998</v>
      </c>
      <c r="F17" s="3"/>
    </row>
    <row r="18" spans="1:6" x14ac:dyDescent="0.25">
      <c r="A18" s="5" t="s">
        <v>4</v>
      </c>
      <c r="B18" s="4">
        <v>0</v>
      </c>
      <c r="C18" s="4">
        <f t="shared" si="6"/>
        <v>2.9699999999999998</v>
      </c>
      <c r="D18" s="4">
        <f t="shared" si="6"/>
        <v>2.9699999999999998</v>
      </c>
      <c r="E18" s="4">
        <f t="shared" si="6"/>
        <v>2.9699999999999998</v>
      </c>
      <c r="F18" s="3"/>
    </row>
    <row r="19" spans="1:6" ht="15.75" thickBot="1" x14ac:dyDescent="0.3">
      <c r="A19" s="6" t="s">
        <v>15</v>
      </c>
      <c r="B19" s="7">
        <f>SUM(B14:B18)</f>
        <v>47.97</v>
      </c>
      <c r="C19" s="7">
        <f>SUM(B19,C14:C18)</f>
        <v>59.849999999999994</v>
      </c>
      <c r="D19" s="7">
        <f>SUM(C19,D14:D18)</f>
        <v>71.72999999999999</v>
      </c>
      <c r="E19" s="7">
        <f>SUM(D19,E14:E18)</f>
        <v>83.609999999999985</v>
      </c>
      <c r="F19" s="8"/>
    </row>
    <row r="20" spans="1:6" ht="15.75" thickBot="1" x14ac:dyDescent="0.3">
      <c r="A20" s="9" t="s">
        <v>11</v>
      </c>
      <c r="B20" s="10">
        <f>SUM(B14:B18)</f>
        <v>47.97</v>
      </c>
      <c r="C20" s="10">
        <f t="shared" ref="C20:E20" si="7">SUM(C14:C18)</f>
        <v>11.879999999999999</v>
      </c>
      <c r="D20" s="10">
        <f t="shared" si="7"/>
        <v>11.879999999999999</v>
      </c>
      <c r="E20" s="10">
        <f t="shared" si="7"/>
        <v>11.879999999999999</v>
      </c>
      <c r="F20" s="11">
        <f>SUM(B20:E20)</f>
        <v>83.609999999999985</v>
      </c>
    </row>
    <row r="22" spans="1:6" x14ac:dyDescent="0.25">
      <c r="A22" s="2" t="s">
        <v>10</v>
      </c>
      <c r="B22" s="2"/>
      <c r="C22" s="2"/>
      <c r="D22" s="2"/>
      <c r="E22" s="2"/>
      <c r="F22" s="2"/>
    </row>
    <row r="23" spans="1:6" x14ac:dyDescent="0.25">
      <c r="A23" s="5"/>
      <c r="B23" s="5" t="s">
        <v>7</v>
      </c>
      <c r="C23" s="5" t="s">
        <v>8</v>
      </c>
      <c r="D23" s="5" t="s">
        <v>9</v>
      </c>
      <c r="E23" s="5" t="s">
        <v>17</v>
      </c>
      <c r="F23" s="5" t="s">
        <v>12</v>
      </c>
    </row>
    <row r="24" spans="1:6" x14ac:dyDescent="0.25">
      <c r="A24" s="5" t="s">
        <v>0</v>
      </c>
      <c r="B24" s="4">
        <v>0</v>
      </c>
      <c r="C24" s="4">
        <v>0</v>
      </c>
      <c r="D24" s="4">
        <v>0</v>
      </c>
      <c r="E24" s="4">
        <v>0</v>
      </c>
      <c r="F24" s="3"/>
    </row>
    <row r="25" spans="1:6" x14ac:dyDescent="0.25">
      <c r="A25" s="5" t="s">
        <v>1</v>
      </c>
      <c r="B25" s="4">
        <f>5*3</f>
        <v>15</v>
      </c>
      <c r="C25" s="4">
        <f t="shared" ref="C25:E25" si="8">5*3</f>
        <v>15</v>
      </c>
      <c r="D25" s="4">
        <f t="shared" si="8"/>
        <v>15</v>
      </c>
      <c r="E25" s="4">
        <f t="shared" si="8"/>
        <v>15</v>
      </c>
      <c r="F25" s="3"/>
    </row>
    <row r="26" spans="1:6" x14ac:dyDescent="0.25">
      <c r="A26" s="5" t="s">
        <v>2</v>
      </c>
      <c r="B26" s="4">
        <f t="shared" ref="B26:E28" si="9">5*3</f>
        <v>15</v>
      </c>
      <c r="C26" s="4">
        <f t="shared" si="9"/>
        <v>15</v>
      </c>
      <c r="D26" s="4">
        <f t="shared" si="9"/>
        <v>15</v>
      </c>
      <c r="E26" s="4">
        <f t="shared" si="9"/>
        <v>15</v>
      </c>
      <c r="F26" s="3"/>
    </row>
    <row r="27" spans="1:6" x14ac:dyDescent="0.25">
      <c r="A27" s="5" t="s">
        <v>3</v>
      </c>
      <c r="B27" s="4">
        <f t="shared" si="9"/>
        <v>15</v>
      </c>
      <c r="C27" s="4">
        <f t="shared" si="9"/>
        <v>15</v>
      </c>
      <c r="D27" s="4">
        <f t="shared" si="9"/>
        <v>15</v>
      </c>
      <c r="E27" s="4">
        <f t="shared" si="9"/>
        <v>15</v>
      </c>
      <c r="F27" s="3"/>
    </row>
    <row r="28" spans="1:6" x14ac:dyDescent="0.25">
      <c r="A28" s="6" t="s">
        <v>4</v>
      </c>
      <c r="B28" s="4">
        <f t="shared" si="9"/>
        <v>15</v>
      </c>
      <c r="C28" s="4">
        <f t="shared" si="9"/>
        <v>15</v>
      </c>
      <c r="D28" s="4">
        <f t="shared" si="9"/>
        <v>15</v>
      </c>
      <c r="E28" s="4">
        <f t="shared" si="9"/>
        <v>15</v>
      </c>
      <c r="F28" s="8"/>
    </row>
    <row r="29" spans="1:6" ht="15.75" thickBot="1" x14ac:dyDescent="0.3">
      <c r="A29" s="6" t="s">
        <v>15</v>
      </c>
      <c r="B29" s="7">
        <f>SUM(B24:B28)</f>
        <v>60</v>
      </c>
      <c r="C29" s="7">
        <f>SUM(B29,C24:C28)</f>
        <v>120</v>
      </c>
      <c r="D29" s="7">
        <f>SUM(C29,D24:D28)</f>
        <v>180</v>
      </c>
      <c r="E29" s="7">
        <f>SUM(D29,E24:E28)</f>
        <v>240</v>
      </c>
      <c r="F29" s="8"/>
    </row>
    <row r="30" spans="1:6" ht="15.75" thickBot="1" x14ac:dyDescent="0.3">
      <c r="A30" s="9" t="s">
        <v>11</v>
      </c>
      <c r="B30" s="10">
        <f>SUM(B24:B28)</f>
        <v>60</v>
      </c>
      <c r="C30" s="10">
        <f t="shared" ref="C30:E30" si="10">SUM(C24:C28)</f>
        <v>60</v>
      </c>
      <c r="D30" s="10">
        <f t="shared" si="10"/>
        <v>60</v>
      </c>
      <c r="E30" s="10">
        <f t="shared" si="10"/>
        <v>60</v>
      </c>
      <c r="F30" s="11">
        <f>SUM(B30:E30)</f>
        <v>240</v>
      </c>
    </row>
    <row r="32" spans="1:6" x14ac:dyDescent="0.25">
      <c r="A32" s="2" t="s">
        <v>29</v>
      </c>
      <c r="B32" s="2"/>
      <c r="C32" s="2"/>
      <c r="D32" s="2"/>
      <c r="E32" s="2"/>
      <c r="F32" s="2"/>
    </row>
    <row r="33" spans="1:6" x14ac:dyDescent="0.25">
      <c r="A33" s="5"/>
      <c r="B33" s="5" t="s">
        <v>7</v>
      </c>
      <c r="C33" s="5" t="s">
        <v>8</v>
      </c>
      <c r="D33" s="5" t="s">
        <v>9</v>
      </c>
      <c r="E33" s="5" t="s">
        <v>17</v>
      </c>
      <c r="F33" s="5" t="s">
        <v>12</v>
      </c>
    </row>
    <row r="34" spans="1:6" x14ac:dyDescent="0.25">
      <c r="A34" s="5" t="s">
        <v>0</v>
      </c>
      <c r="B34" s="4">
        <v>0</v>
      </c>
      <c r="C34" s="4">
        <v>0</v>
      </c>
      <c r="D34" s="4">
        <v>0</v>
      </c>
      <c r="E34" s="4">
        <v>0</v>
      </c>
      <c r="F34" s="3"/>
    </row>
    <row r="35" spans="1:6" x14ac:dyDescent="0.25">
      <c r="A35" s="5" t="s">
        <v>1</v>
      </c>
      <c r="B35" s="4">
        <f>5*3</f>
        <v>15</v>
      </c>
      <c r="C35" s="4">
        <f t="shared" ref="C35:E36" si="11">5*3</f>
        <v>15</v>
      </c>
      <c r="D35" s="4">
        <f t="shared" si="11"/>
        <v>15</v>
      </c>
      <c r="E35" s="4">
        <f t="shared" si="11"/>
        <v>15</v>
      </c>
      <c r="F35" s="3"/>
    </row>
    <row r="36" spans="1:6" x14ac:dyDescent="0.25">
      <c r="A36" s="5" t="s">
        <v>2</v>
      </c>
      <c r="B36" s="4">
        <f>5*3</f>
        <v>15</v>
      </c>
      <c r="C36" s="4">
        <f t="shared" si="11"/>
        <v>15</v>
      </c>
      <c r="D36" s="4">
        <f t="shared" si="11"/>
        <v>15</v>
      </c>
      <c r="E36" s="4">
        <f t="shared" si="11"/>
        <v>15</v>
      </c>
      <c r="F36" s="3"/>
    </row>
    <row r="37" spans="1:6" x14ac:dyDescent="0.25">
      <c r="A37" s="5" t="s">
        <v>3</v>
      </c>
      <c r="B37" s="4">
        <v>0</v>
      </c>
      <c r="C37" s="4">
        <v>0</v>
      </c>
      <c r="D37" s="4">
        <v>0</v>
      </c>
      <c r="E37" s="4">
        <v>0</v>
      </c>
      <c r="F37" s="3"/>
    </row>
    <row r="38" spans="1:6" x14ac:dyDescent="0.25">
      <c r="A38" s="6" t="s">
        <v>4</v>
      </c>
      <c r="B38" s="7">
        <v>0</v>
      </c>
      <c r="C38" s="7">
        <v>0</v>
      </c>
      <c r="D38" s="7">
        <v>0</v>
      </c>
      <c r="E38" s="7">
        <v>0</v>
      </c>
      <c r="F38" s="8"/>
    </row>
    <row r="39" spans="1:6" ht="15.75" thickBot="1" x14ac:dyDescent="0.3">
      <c r="A39" s="6" t="s">
        <v>15</v>
      </c>
      <c r="B39" s="7">
        <f>SUM(B34:B38)</f>
        <v>30</v>
      </c>
      <c r="C39" s="7">
        <f>SUM(B39,C34:C38)</f>
        <v>60</v>
      </c>
      <c r="D39" s="7">
        <f>SUM(C39,D34:D38)</f>
        <v>90</v>
      </c>
      <c r="E39" s="7">
        <f>SUM(D39,E34:E38)</f>
        <v>120</v>
      </c>
      <c r="F39" s="8"/>
    </row>
    <row r="40" spans="1:6" ht="15.75" thickBot="1" x14ac:dyDescent="0.3">
      <c r="A40" s="9" t="s">
        <v>11</v>
      </c>
      <c r="B40" s="10">
        <f>SUM(B34:B38)</f>
        <v>30</v>
      </c>
      <c r="C40" s="10">
        <f t="shared" ref="C40:E40" si="12">SUM(C34:C38)</f>
        <v>30</v>
      </c>
      <c r="D40" s="10">
        <f t="shared" si="12"/>
        <v>30</v>
      </c>
      <c r="E40" s="10">
        <f t="shared" si="12"/>
        <v>30</v>
      </c>
      <c r="F40" s="11">
        <f>SUM(B40:E40)</f>
        <v>120</v>
      </c>
    </row>
  </sheetData>
  <mergeCells count="4">
    <mergeCell ref="A1:F1"/>
    <mergeCell ref="A12:F12"/>
    <mergeCell ref="A22:F22"/>
    <mergeCell ref="A32:F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Single Cup</vt:lpstr>
      <vt:lpstr>Single Cup (shared)</vt:lpstr>
      <vt:lpstr>Two Cups</vt:lpstr>
      <vt:lpstr>Three Cups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</dc:creator>
  <cp:lastModifiedBy>Liz</cp:lastModifiedBy>
  <dcterms:created xsi:type="dcterms:W3CDTF">2019-12-10T02:46:10Z</dcterms:created>
  <dcterms:modified xsi:type="dcterms:W3CDTF">2019-12-11T00:12:31Z</dcterms:modified>
</cp:coreProperties>
</file>