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enior Year\Spring\CEE461\Final Project\Shear and Overturning\"/>
    </mc:Choice>
  </mc:AlternateContent>
  <xr:revisionPtr revIDLastSave="0" documentId="13_ncr:1_{EF17FB47-EBFE-4CD9-8A24-45DE48A6A553}" xr6:coauthVersionLast="47" xr6:coauthVersionMax="47" xr10:uidLastSave="{00000000-0000-0000-0000-000000000000}"/>
  <bookViews>
    <workbookView xWindow="10950" yWindow="0" windowWidth="12168" windowHeight="12318" xr2:uid="{00000000-000D-0000-FFFF-FFFF00000000}"/>
  </bookViews>
  <sheets>
    <sheet name="Design Loads and Shear Wall -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K57" i="1" s="1"/>
  <c r="F58" i="1"/>
  <c r="K58" i="1" s="1"/>
  <c r="F59" i="1"/>
  <c r="K59" i="1" s="1"/>
  <c r="F60" i="1"/>
  <c r="K60" i="1" s="1"/>
  <c r="C61" i="1"/>
  <c r="F61" i="1" s="1"/>
  <c r="K61" i="1" s="1"/>
  <c r="L13" i="1"/>
  <c r="K24" i="1"/>
  <c r="K28" i="1"/>
  <c r="K33" i="1"/>
  <c r="L33" i="1"/>
  <c r="L34" i="1"/>
  <c r="L45" i="1"/>
  <c r="K48" i="1"/>
  <c r="L48" i="1"/>
  <c r="K49" i="1"/>
  <c r="K56" i="1"/>
  <c r="F3" i="1"/>
  <c r="K3" i="1" s="1"/>
  <c r="G3" i="1"/>
  <c r="L3" i="1" s="1"/>
  <c r="F4" i="1"/>
  <c r="K4" i="1" s="1"/>
  <c r="G4" i="1"/>
  <c r="L4" i="1" s="1"/>
  <c r="F5" i="1"/>
  <c r="K5" i="1" s="1"/>
  <c r="G5" i="1"/>
  <c r="L5" i="1" s="1"/>
  <c r="F6" i="1"/>
  <c r="K6" i="1" s="1"/>
  <c r="G6" i="1"/>
  <c r="L6" i="1" s="1"/>
  <c r="F7" i="1"/>
  <c r="AG23" i="1" s="1"/>
  <c r="G7" i="1"/>
  <c r="AH35" i="1" s="1"/>
  <c r="F8" i="1"/>
  <c r="K8" i="1" s="1"/>
  <c r="G8" i="1"/>
  <c r="L8" i="1" s="1"/>
  <c r="F9" i="1"/>
  <c r="K9" i="1" s="1"/>
  <c r="G9" i="1"/>
  <c r="L9" i="1" s="1"/>
  <c r="F10" i="1"/>
  <c r="K10" i="1" s="1"/>
  <c r="G10" i="1"/>
  <c r="L10" i="1" s="1"/>
  <c r="F11" i="1"/>
  <c r="K11" i="1" s="1"/>
  <c r="G11" i="1"/>
  <c r="L11" i="1" s="1"/>
  <c r="F12" i="1"/>
  <c r="K12" i="1" s="1"/>
  <c r="G12" i="1"/>
  <c r="L12" i="1" s="1"/>
  <c r="F13" i="1"/>
  <c r="K13" i="1" s="1"/>
  <c r="G13" i="1"/>
  <c r="F14" i="1"/>
  <c r="K14" i="1" s="1"/>
  <c r="G14" i="1"/>
  <c r="L14" i="1" s="1"/>
  <c r="F15" i="1"/>
  <c r="K15" i="1" s="1"/>
  <c r="G15" i="1"/>
  <c r="L15" i="1" s="1"/>
  <c r="F16" i="1"/>
  <c r="K16" i="1" s="1"/>
  <c r="G16" i="1"/>
  <c r="L16" i="1" s="1"/>
  <c r="F17" i="1"/>
  <c r="K17" i="1" s="1"/>
  <c r="G17" i="1"/>
  <c r="L17" i="1" s="1"/>
  <c r="F18" i="1"/>
  <c r="K18" i="1" s="1"/>
  <c r="G18" i="1"/>
  <c r="L18" i="1" s="1"/>
  <c r="F19" i="1"/>
  <c r="K19" i="1" s="1"/>
  <c r="G19" i="1"/>
  <c r="L19" i="1" s="1"/>
  <c r="F20" i="1"/>
  <c r="K20" i="1" s="1"/>
  <c r="G20" i="1"/>
  <c r="L20" i="1" s="1"/>
  <c r="F21" i="1"/>
  <c r="K21" i="1" s="1"/>
  <c r="G21" i="1"/>
  <c r="L21" i="1" s="1"/>
  <c r="F22" i="1"/>
  <c r="K22" i="1" s="1"/>
  <c r="G22" i="1"/>
  <c r="L22" i="1" s="1"/>
  <c r="F23" i="1"/>
  <c r="G23" i="1"/>
  <c r="L23" i="1" s="1"/>
  <c r="F24" i="1"/>
  <c r="G24" i="1"/>
  <c r="L24" i="1" s="1"/>
  <c r="F25" i="1"/>
  <c r="K25" i="1" s="1"/>
  <c r="G25" i="1"/>
  <c r="L25" i="1" s="1"/>
  <c r="F26" i="1"/>
  <c r="AM58" i="1" s="1"/>
  <c r="G26" i="1"/>
  <c r="AN10" i="1" s="1"/>
  <c r="F27" i="1"/>
  <c r="K27" i="1" s="1"/>
  <c r="G27" i="1"/>
  <c r="L27" i="1" s="1"/>
  <c r="F28" i="1"/>
  <c r="G28" i="1"/>
  <c r="L28" i="1" s="1"/>
  <c r="F29" i="1"/>
  <c r="K29" i="1" s="1"/>
  <c r="G29" i="1"/>
  <c r="L29" i="1" s="1"/>
  <c r="F30" i="1"/>
  <c r="K30" i="1" s="1"/>
  <c r="G30" i="1"/>
  <c r="L30" i="1" s="1"/>
  <c r="F31" i="1"/>
  <c r="K31" i="1" s="1"/>
  <c r="G31" i="1"/>
  <c r="L31" i="1" s="1"/>
  <c r="F32" i="1"/>
  <c r="K32" i="1" s="1"/>
  <c r="G32" i="1"/>
  <c r="L32" i="1" s="1"/>
  <c r="F33" i="1"/>
  <c r="G33" i="1"/>
  <c r="F34" i="1"/>
  <c r="K34" i="1" s="1"/>
  <c r="G34" i="1"/>
  <c r="F35" i="1"/>
  <c r="K35" i="1" s="1"/>
  <c r="G35" i="1"/>
  <c r="L35" i="1" s="1"/>
  <c r="F36" i="1"/>
  <c r="K36" i="1" s="1"/>
  <c r="G36" i="1"/>
  <c r="L36" i="1" s="1"/>
  <c r="F37" i="1"/>
  <c r="K37" i="1" s="1"/>
  <c r="G37" i="1"/>
  <c r="L37" i="1" s="1"/>
  <c r="F38" i="1"/>
  <c r="K38" i="1" s="1"/>
  <c r="G38" i="1"/>
  <c r="L38" i="1" s="1"/>
  <c r="F39" i="1"/>
  <c r="K39" i="1" s="1"/>
  <c r="G39" i="1"/>
  <c r="L39" i="1" s="1"/>
  <c r="F40" i="1"/>
  <c r="K40" i="1" s="1"/>
  <c r="G40" i="1"/>
  <c r="L40" i="1" s="1"/>
  <c r="F41" i="1"/>
  <c r="K41" i="1" s="1"/>
  <c r="G41" i="1"/>
  <c r="L41" i="1" s="1"/>
  <c r="F42" i="1"/>
  <c r="K42" i="1" s="1"/>
  <c r="G42" i="1"/>
  <c r="L42" i="1" s="1"/>
  <c r="F43" i="1"/>
  <c r="K43" i="1" s="1"/>
  <c r="G43" i="1"/>
  <c r="L43" i="1" s="1"/>
  <c r="F44" i="1"/>
  <c r="K44" i="1" s="1"/>
  <c r="G44" i="1"/>
  <c r="H44" i="1" s="1"/>
  <c r="M44" i="1" s="1"/>
  <c r="F45" i="1"/>
  <c r="H45" i="1" s="1"/>
  <c r="M45" i="1" s="1"/>
  <c r="G45" i="1"/>
  <c r="AT60" i="1" s="1"/>
  <c r="F46" i="1"/>
  <c r="K46" i="1" s="1"/>
  <c r="G46" i="1"/>
  <c r="L46" i="1" s="1"/>
  <c r="F47" i="1"/>
  <c r="K47" i="1" s="1"/>
  <c r="G47" i="1"/>
  <c r="L47" i="1" s="1"/>
  <c r="F48" i="1"/>
  <c r="G48" i="1"/>
  <c r="F49" i="1"/>
  <c r="G49" i="1"/>
  <c r="L49" i="1" s="1"/>
  <c r="F50" i="1"/>
  <c r="K50" i="1" s="1"/>
  <c r="G50" i="1"/>
  <c r="L50" i="1" s="1"/>
  <c r="F51" i="1"/>
  <c r="K51" i="1" s="1"/>
  <c r="G51" i="1"/>
  <c r="L51" i="1" s="1"/>
  <c r="F52" i="1"/>
  <c r="K52" i="1" s="1"/>
  <c r="G52" i="1"/>
  <c r="L52" i="1" s="1"/>
  <c r="F53" i="1"/>
  <c r="K53" i="1" s="1"/>
  <c r="G53" i="1"/>
  <c r="L53" i="1" s="1"/>
  <c r="F54" i="1"/>
  <c r="K54" i="1" s="1"/>
  <c r="G54" i="1"/>
  <c r="L54" i="1" s="1"/>
  <c r="F55" i="1"/>
  <c r="K55" i="1" s="1"/>
  <c r="G55" i="1"/>
  <c r="L55" i="1" s="1"/>
  <c r="F56" i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F62" i="1"/>
  <c r="K62" i="1" s="1"/>
  <c r="G62" i="1"/>
  <c r="L62" i="1" s="1"/>
  <c r="F2" i="1"/>
  <c r="K2" i="1" s="1"/>
  <c r="G2" i="1"/>
  <c r="L2" i="1" s="1"/>
  <c r="AH52" i="1"/>
  <c r="K45" i="1" l="1"/>
  <c r="AH54" i="1"/>
  <c r="AH32" i="1"/>
  <c r="H23" i="1"/>
  <c r="M23" i="1" s="1"/>
  <c r="L7" i="1"/>
  <c r="AK62" i="1" s="1"/>
  <c r="L44" i="1"/>
  <c r="K23" i="1"/>
  <c r="K7" i="1"/>
  <c r="AJ30" i="1" s="1"/>
  <c r="K26" i="1"/>
  <c r="AG62" i="1"/>
  <c r="AG32" i="1"/>
  <c r="L26" i="1"/>
  <c r="AQ9" i="1" s="1"/>
  <c r="H55" i="1"/>
  <c r="M55" i="1" s="1"/>
  <c r="H46" i="1"/>
  <c r="M46" i="1" s="1"/>
  <c r="H6" i="1"/>
  <c r="M6" i="1" s="1"/>
  <c r="H29" i="1"/>
  <c r="M29" i="1" s="1"/>
  <c r="H15" i="1"/>
  <c r="M15" i="1" s="1"/>
  <c r="H39" i="1"/>
  <c r="M39" i="1" s="1"/>
  <c r="H38" i="1"/>
  <c r="M38" i="1" s="1"/>
  <c r="H30" i="1"/>
  <c r="M30" i="1" s="1"/>
  <c r="H47" i="1"/>
  <c r="M47" i="1" s="1"/>
  <c r="H62" i="1"/>
  <c r="M62" i="1" s="1"/>
  <c r="H22" i="1"/>
  <c r="M22" i="1" s="1"/>
  <c r="H31" i="1"/>
  <c r="M31" i="1" s="1"/>
  <c r="H54" i="1"/>
  <c r="M54" i="1" s="1"/>
  <c r="H14" i="1"/>
  <c r="M14" i="1" s="1"/>
  <c r="H49" i="1"/>
  <c r="M49" i="1" s="1"/>
  <c r="H33" i="1"/>
  <c r="M33" i="1" s="1"/>
  <c r="H17" i="1"/>
  <c r="M17" i="1" s="1"/>
  <c r="H11" i="1"/>
  <c r="M11" i="1" s="1"/>
  <c r="H35" i="1"/>
  <c r="M35" i="1" s="1"/>
  <c r="H3" i="1"/>
  <c r="M3" i="1" s="1"/>
  <c r="H60" i="1"/>
  <c r="M60" i="1" s="1"/>
  <c r="H18" i="1"/>
  <c r="M18" i="1" s="1"/>
  <c r="AM44" i="1"/>
  <c r="H34" i="1"/>
  <c r="M34" i="1" s="1"/>
  <c r="H42" i="1"/>
  <c r="M42" i="1" s="1"/>
  <c r="H50" i="1"/>
  <c r="M50" i="1" s="1"/>
  <c r="H28" i="1"/>
  <c r="M28" i="1" s="1"/>
  <c r="H58" i="1"/>
  <c r="M58" i="1" s="1"/>
  <c r="H36" i="1"/>
  <c r="M36" i="1" s="1"/>
  <c r="H27" i="1"/>
  <c r="M27" i="1" s="1"/>
  <c r="AP56" i="1"/>
  <c r="AG53" i="1"/>
  <c r="H26" i="1"/>
  <c r="M26" i="1" s="1"/>
  <c r="H61" i="1"/>
  <c r="M61" i="1" s="1"/>
  <c r="H20" i="1"/>
  <c r="M20" i="1" s="1"/>
  <c r="H19" i="1"/>
  <c r="M19" i="1" s="1"/>
  <c r="AV26" i="1"/>
  <c r="AG33" i="1"/>
  <c r="H59" i="1"/>
  <c r="M59" i="1" s="1"/>
  <c r="H13" i="1"/>
  <c r="M13" i="1" s="1"/>
  <c r="H12" i="1"/>
  <c r="M12" i="1" s="1"/>
  <c r="H52" i="1"/>
  <c r="M52" i="1" s="1"/>
  <c r="AG22" i="1"/>
  <c r="H48" i="1"/>
  <c r="M48" i="1" s="1"/>
  <c r="H32" i="1"/>
  <c r="M32" i="1" s="1"/>
  <c r="H16" i="1"/>
  <c r="M16" i="1" s="1"/>
  <c r="H51" i="1"/>
  <c r="M51" i="1" s="1"/>
  <c r="H10" i="1"/>
  <c r="M10" i="1" s="1"/>
  <c r="H4" i="1"/>
  <c r="M4" i="1" s="1"/>
  <c r="H43" i="1"/>
  <c r="M43" i="1" s="1"/>
  <c r="H57" i="1"/>
  <c r="M57" i="1" s="1"/>
  <c r="H41" i="1"/>
  <c r="M41" i="1" s="1"/>
  <c r="H25" i="1"/>
  <c r="M25" i="1" s="1"/>
  <c r="H9" i="1"/>
  <c r="M9" i="1" s="1"/>
  <c r="H40" i="1"/>
  <c r="M40" i="1" s="1"/>
  <c r="H24" i="1"/>
  <c r="M24" i="1" s="1"/>
  <c r="H8" i="1"/>
  <c r="M8" i="1" s="1"/>
  <c r="H7" i="1"/>
  <c r="AG54" i="1"/>
  <c r="H56" i="1"/>
  <c r="M56" i="1" s="1"/>
  <c r="AH53" i="1"/>
  <c r="H53" i="1"/>
  <c r="M53" i="1" s="1"/>
  <c r="H37" i="1"/>
  <c r="M37" i="1" s="1"/>
  <c r="H21" i="1"/>
  <c r="M21" i="1" s="1"/>
  <c r="H5" i="1"/>
  <c r="M5" i="1" s="1"/>
  <c r="AG52" i="1"/>
  <c r="AH34" i="1"/>
  <c r="AG34" i="1"/>
  <c r="H2" i="1"/>
  <c r="M2" i="1" s="1"/>
  <c r="AH33" i="1"/>
  <c r="AH51" i="1"/>
  <c r="AH45" i="1"/>
  <c r="AH27" i="1"/>
  <c r="AH44" i="1"/>
  <c r="AH21" i="1"/>
  <c r="AH61" i="1"/>
  <c r="AH18" i="1"/>
  <c r="AH31" i="1"/>
  <c r="AH2" i="1"/>
  <c r="AG44" i="1"/>
  <c r="AG61" i="1"/>
  <c r="AG20" i="1"/>
  <c r="AH43" i="1"/>
  <c r="AG43" i="1"/>
  <c r="AG17" i="1"/>
  <c r="AH60" i="1"/>
  <c r="AH42" i="1"/>
  <c r="AH11" i="1"/>
  <c r="AH62" i="1"/>
  <c r="AG60" i="1"/>
  <c r="AH41" i="1"/>
  <c r="AG6" i="1"/>
  <c r="AH59" i="1"/>
  <c r="AG35" i="1"/>
  <c r="AH58" i="1"/>
  <c r="AH50" i="1"/>
  <c r="AG41" i="1"/>
  <c r="AH29" i="1"/>
  <c r="AH5" i="1"/>
  <c r="AM13" i="1"/>
  <c r="AM57" i="1"/>
  <c r="AH49" i="1"/>
  <c r="AH40" i="1"/>
  <c r="AH28" i="1"/>
  <c r="AG5" i="1"/>
  <c r="AM51" i="1"/>
  <c r="AH57" i="1"/>
  <c r="AH39" i="1"/>
  <c r="AG57" i="1"/>
  <c r="AH48" i="1"/>
  <c r="AG39" i="1"/>
  <c r="AG27" i="1"/>
  <c r="AH3" i="1"/>
  <c r="AG31" i="1"/>
  <c r="AG48" i="1"/>
  <c r="AH16" i="1"/>
  <c r="AG49" i="1"/>
  <c r="AH4" i="1"/>
  <c r="AH26" i="1"/>
  <c r="AG56" i="1"/>
  <c r="AH47" i="1"/>
  <c r="AH37" i="1"/>
  <c r="AH25" i="1"/>
  <c r="AG16" i="1"/>
  <c r="AG38" i="1"/>
  <c r="AH55" i="1"/>
  <c r="AH46" i="1"/>
  <c r="AH36" i="1"/>
  <c r="AG24" i="1"/>
  <c r="AH56" i="1"/>
  <c r="AG2" i="1"/>
  <c r="AG55" i="1"/>
  <c r="AG46" i="1"/>
  <c r="AM10" i="1"/>
  <c r="AM56" i="1"/>
  <c r="AM43" i="1"/>
  <c r="AM27" i="1"/>
  <c r="AM35" i="1"/>
  <c r="AM9" i="1"/>
  <c r="AM50" i="1"/>
  <c r="AM62" i="1"/>
  <c r="AM42" i="1"/>
  <c r="AM26" i="1"/>
  <c r="AM34" i="1"/>
  <c r="AM41" i="1"/>
  <c r="AM47" i="1"/>
  <c r="AM24" i="1"/>
  <c r="AM53" i="1"/>
  <c r="AM36" i="1"/>
  <c r="AM46" i="1"/>
  <c r="AM40" i="1"/>
  <c r="AM32" i="1"/>
  <c r="AM59" i="1"/>
  <c r="AM52" i="1"/>
  <c r="AM45" i="1"/>
  <c r="AM38" i="1"/>
  <c r="AM31" i="1"/>
  <c r="AM4" i="1"/>
  <c r="AM3" i="1"/>
  <c r="AM19" i="1"/>
  <c r="AM18" i="1"/>
  <c r="AN15" i="1"/>
  <c r="AN38" i="1"/>
  <c r="AM2" i="1"/>
  <c r="AM39" i="1"/>
  <c r="AM33" i="1"/>
  <c r="AM61" i="1"/>
  <c r="AM23" i="1"/>
  <c r="AM55" i="1"/>
  <c r="AM49" i="1"/>
  <c r="AM5" i="1"/>
  <c r="AM60" i="1"/>
  <c r="AM37" i="1"/>
  <c r="AM21" i="1"/>
  <c r="AM54" i="1"/>
  <c r="AM48" i="1"/>
  <c r="AM30" i="1"/>
  <c r="AN18" i="1"/>
  <c r="AN5" i="1"/>
  <c r="AN30" i="1"/>
  <c r="AN40" i="1"/>
  <c r="AN21" i="1"/>
  <c r="AN60" i="1"/>
  <c r="AN45" i="1"/>
  <c r="AN24" i="1"/>
  <c r="AN57" i="1"/>
  <c r="AN52" i="1"/>
  <c r="AN47" i="1"/>
  <c r="AN32" i="1"/>
  <c r="AN13" i="1"/>
  <c r="AN55" i="1"/>
  <c r="AN42" i="1"/>
  <c r="AN29" i="1"/>
  <c r="AN17" i="1"/>
  <c r="AN54" i="1"/>
  <c r="AN37" i="1"/>
  <c r="AM29" i="1"/>
  <c r="AM17" i="1"/>
  <c r="AN8" i="1"/>
  <c r="AN9" i="1"/>
  <c r="AN59" i="1"/>
  <c r="AN49" i="1"/>
  <c r="AN34" i="1"/>
  <c r="AN26" i="1"/>
  <c r="AN23" i="1"/>
  <c r="AM8" i="1"/>
  <c r="AN3" i="1"/>
  <c r="AN44" i="1"/>
  <c r="AN39" i="1"/>
  <c r="AN20" i="1"/>
  <c r="AN12" i="1"/>
  <c r="AN61" i="1"/>
  <c r="AN50" i="1"/>
  <c r="AN51" i="1"/>
  <c r="AN31" i="1"/>
  <c r="AN7" i="1"/>
  <c r="AN46" i="1"/>
  <c r="AN41" i="1"/>
  <c r="AN16" i="1"/>
  <c r="AM11" i="1"/>
  <c r="AN36" i="1"/>
  <c r="AN25" i="1"/>
  <c r="AM16" i="1"/>
  <c r="AN48" i="1"/>
  <c r="AN33" i="1"/>
  <c r="AN28" i="1"/>
  <c r="AM25" i="1"/>
  <c r="AN22" i="1"/>
  <c r="AN62" i="1"/>
  <c r="AN56" i="1"/>
  <c r="AN58" i="1"/>
  <c r="AN53" i="1"/>
  <c r="AN2" i="1"/>
  <c r="AN43" i="1"/>
  <c r="AX16" i="1"/>
  <c r="AX26" i="1"/>
  <c r="AX37" i="1"/>
  <c r="AX42" i="1"/>
  <c r="AX22" i="1"/>
  <c r="AX55" i="1"/>
  <c r="AX24" i="1"/>
  <c r="AX32" i="1"/>
  <c r="AX52" i="1"/>
  <c r="AX4" i="1"/>
  <c r="AX11" i="1"/>
  <c r="AX18" i="1"/>
  <c r="AX47" i="1"/>
  <c r="AX14" i="1"/>
  <c r="AX34" i="1"/>
  <c r="AX60" i="1"/>
  <c r="AX44" i="1"/>
  <c r="AX57" i="1"/>
  <c r="AX9" i="1"/>
  <c r="AX39" i="1"/>
  <c r="AX49" i="1"/>
  <c r="AX7" i="1"/>
  <c r="AX23" i="1"/>
  <c r="AX6" i="1"/>
  <c r="AX36" i="1"/>
  <c r="AX43" i="1"/>
  <c r="AX3" i="1"/>
  <c r="AX45" i="1"/>
  <c r="AX41" i="1"/>
  <c r="AX46" i="1"/>
  <c r="AX62" i="1"/>
  <c r="AX38" i="1"/>
  <c r="AX48" i="1"/>
  <c r="AX17" i="1"/>
  <c r="AX19" i="1"/>
  <c r="AX21" i="1"/>
  <c r="AX27" i="1"/>
  <c r="AX29" i="1"/>
  <c r="AX31" i="1"/>
  <c r="AX51" i="1"/>
  <c r="AX54" i="1"/>
  <c r="AX59" i="1"/>
  <c r="AX2" i="1"/>
  <c r="AX30" i="1"/>
  <c r="AX58" i="1"/>
  <c r="AX15" i="1"/>
  <c r="AX35" i="1"/>
  <c r="AX33" i="1"/>
  <c r="AX56" i="1"/>
  <c r="AX10" i="1"/>
  <c r="AX13" i="1"/>
  <c r="AX28" i="1"/>
  <c r="AX50" i="1"/>
  <c r="AX20" i="1"/>
  <c r="AX8" i="1"/>
  <c r="AX40" i="1"/>
  <c r="AX53" i="1"/>
  <c r="AX61" i="1"/>
  <c r="AS58" i="1"/>
  <c r="AT45" i="1"/>
  <c r="AG36" i="1"/>
  <c r="AG4" i="1"/>
  <c r="AT58" i="1"/>
  <c r="AG47" i="1"/>
  <c r="AG42" i="1"/>
  <c r="AG37" i="1"/>
  <c r="AG3" i="1"/>
  <c r="AW32" i="1"/>
  <c r="AG58" i="1"/>
  <c r="AG50" i="1"/>
  <c r="AG45" i="1"/>
  <c r="AG40" i="1"/>
  <c r="AP27" i="1"/>
  <c r="AG59" i="1"/>
  <c r="AG51" i="1"/>
  <c r="AK51" i="1"/>
  <c r="AX12" i="1"/>
  <c r="AX5" i="1"/>
  <c r="AX25" i="1"/>
  <c r="AU45" i="1"/>
  <c r="AU58" i="1"/>
  <c r="AU59" i="1"/>
  <c r="AU60" i="1"/>
  <c r="AU57" i="1"/>
  <c r="AU15" i="1"/>
  <c r="AU17" i="1"/>
  <c r="AU20" i="1"/>
  <c r="AU46" i="1"/>
  <c r="AU61" i="1"/>
  <c r="AU7" i="1"/>
  <c r="AU9" i="1"/>
  <c r="AU12" i="1"/>
  <c r="AU14" i="1"/>
  <c r="AU16" i="1"/>
  <c r="AU19" i="1"/>
  <c r="AU21" i="1"/>
  <c r="AU22" i="1"/>
  <c r="AU23" i="1"/>
  <c r="AU47" i="1"/>
  <c r="AU8" i="1"/>
  <c r="AU11" i="1"/>
  <c r="AU13" i="1"/>
  <c r="AU18" i="1"/>
  <c r="AU24" i="1"/>
  <c r="AU25" i="1"/>
  <c r="AU28" i="1"/>
  <c r="AU48" i="1"/>
  <c r="AU62" i="1"/>
  <c r="AU10" i="1"/>
  <c r="AU27" i="1"/>
  <c r="AU29" i="1"/>
  <c r="AU49" i="1"/>
  <c r="AU4" i="1"/>
  <c r="AU6" i="1"/>
  <c r="AU26" i="1"/>
  <c r="AU30" i="1"/>
  <c r="AU31" i="1"/>
  <c r="AU5" i="1"/>
  <c r="AU32" i="1"/>
  <c r="AU33" i="1"/>
  <c r="AU50" i="1"/>
  <c r="AU51" i="1"/>
  <c r="AU43" i="1"/>
  <c r="AU3" i="1"/>
  <c r="AU35" i="1"/>
  <c r="AU52" i="1"/>
  <c r="AU34" i="1"/>
  <c r="AU36" i="1"/>
  <c r="AU53" i="1"/>
  <c r="AU2" i="1"/>
  <c r="AU42" i="1"/>
  <c r="AU37" i="1"/>
  <c r="AU38" i="1"/>
  <c r="AU39" i="1"/>
  <c r="AU54" i="1"/>
  <c r="AU40" i="1"/>
  <c r="AU41" i="1"/>
  <c r="AU55" i="1"/>
  <c r="AU56" i="1"/>
  <c r="AU44" i="1"/>
  <c r="AS57" i="1"/>
  <c r="AT42" i="1"/>
  <c r="AS56" i="1"/>
  <c r="AS42" i="1"/>
  <c r="AT8" i="1"/>
  <c r="AT55" i="1"/>
  <c r="AS40" i="1"/>
  <c r="AS41" i="1"/>
  <c r="AT54" i="1"/>
  <c r="AT38" i="1"/>
  <c r="AS54" i="1"/>
  <c r="AS38" i="1"/>
  <c r="AT37" i="1"/>
  <c r="AG30" i="1"/>
  <c r="AG28" i="1"/>
  <c r="AH19" i="1"/>
  <c r="AH12" i="1"/>
  <c r="AG11" i="1"/>
  <c r="AT2" i="1"/>
  <c r="AT53" i="1"/>
  <c r="AT36" i="1"/>
  <c r="AT34" i="1"/>
  <c r="AG29" i="1"/>
  <c r="AG26" i="1"/>
  <c r="AG25" i="1"/>
  <c r="AH24" i="1"/>
  <c r="AH23" i="1"/>
  <c r="AH20" i="1"/>
  <c r="AG19" i="1"/>
  <c r="AH15" i="1"/>
  <c r="AG14" i="1"/>
  <c r="AH13" i="1"/>
  <c r="AG12" i="1"/>
  <c r="AH10" i="1"/>
  <c r="AG9" i="1"/>
  <c r="AH8" i="1"/>
  <c r="AH6" i="1"/>
  <c r="AT52" i="1"/>
  <c r="AS34" i="1"/>
  <c r="AG15" i="1"/>
  <c r="AG13" i="1"/>
  <c r="AG10" i="1"/>
  <c r="AG8" i="1"/>
  <c r="AG7" i="1"/>
  <c r="AT50" i="1"/>
  <c r="AS32" i="1"/>
  <c r="AG21" i="1"/>
  <c r="AG18" i="1"/>
  <c r="AT5" i="1"/>
  <c r="AS50" i="1"/>
  <c r="AT30" i="1"/>
  <c r="AT26" i="1"/>
  <c r="AT6" i="1"/>
  <c r="AT44" i="1"/>
  <c r="AS49" i="1"/>
  <c r="AS30" i="1"/>
  <c r="AT29" i="1"/>
  <c r="AS26" i="1"/>
  <c r="AT10" i="1"/>
  <c r="AS6" i="1"/>
  <c r="AT62" i="1"/>
  <c r="AS48" i="1"/>
  <c r="AS24" i="1"/>
  <c r="AT18" i="1"/>
  <c r="AT13" i="1"/>
  <c r="AS10" i="1"/>
  <c r="AS8" i="1"/>
  <c r="AS62" i="1"/>
  <c r="AT47" i="1"/>
  <c r="AT22" i="1"/>
  <c r="AT21" i="1"/>
  <c r="AS18" i="1"/>
  <c r="AS16" i="1"/>
  <c r="AT14" i="1"/>
  <c r="AT61" i="1"/>
  <c r="AT46" i="1"/>
  <c r="AS22" i="1"/>
  <c r="AS14" i="1"/>
  <c r="AS46" i="1"/>
  <c r="AT39" i="1"/>
  <c r="AT31" i="1"/>
  <c r="AT23" i="1"/>
  <c r="AT15" i="1"/>
  <c r="AT7" i="1"/>
  <c r="AS55" i="1"/>
  <c r="AS47" i="1"/>
  <c r="AS39" i="1"/>
  <c r="AS31" i="1"/>
  <c r="AS23" i="1"/>
  <c r="AS15" i="1"/>
  <c r="AS7" i="1"/>
  <c r="AS61" i="1"/>
  <c r="AS53" i="1"/>
  <c r="AS45" i="1"/>
  <c r="AS37" i="1"/>
  <c r="AS29" i="1"/>
  <c r="AS21" i="1"/>
  <c r="AS13" i="1"/>
  <c r="AS5" i="1"/>
  <c r="AT28" i="1"/>
  <c r="AT20" i="1"/>
  <c r="AT12" i="1"/>
  <c r="AT4" i="1"/>
  <c r="AS60" i="1"/>
  <c r="AS52" i="1"/>
  <c r="AS44" i="1"/>
  <c r="AS36" i="1"/>
  <c r="AS28" i="1"/>
  <c r="AS20" i="1"/>
  <c r="AM15" i="1"/>
  <c r="AS12" i="1"/>
  <c r="AM7" i="1"/>
  <c r="AS4" i="1"/>
  <c r="AS2" i="1"/>
  <c r="AT59" i="1"/>
  <c r="AT51" i="1"/>
  <c r="AT43" i="1"/>
  <c r="AT35" i="1"/>
  <c r="AT27" i="1"/>
  <c r="AT19" i="1"/>
  <c r="AH17" i="1"/>
  <c r="AN14" i="1"/>
  <c r="AT11" i="1"/>
  <c r="AH9" i="1"/>
  <c r="AN6" i="1"/>
  <c r="AT3" i="1"/>
  <c r="AS59" i="1"/>
  <c r="AS51" i="1"/>
  <c r="AS43" i="1"/>
  <c r="AS35" i="1"/>
  <c r="AS27" i="1"/>
  <c r="AM22" i="1"/>
  <c r="AS19" i="1"/>
  <c r="AM14" i="1"/>
  <c r="AS11" i="1"/>
  <c r="AM6" i="1"/>
  <c r="AS3" i="1"/>
  <c r="AT57" i="1"/>
  <c r="AT49" i="1"/>
  <c r="AT41" i="1"/>
  <c r="AT33" i="1"/>
  <c r="AT25" i="1"/>
  <c r="AT17" i="1"/>
  <c r="AT9" i="1"/>
  <c r="AH7" i="1"/>
  <c r="AN4" i="1"/>
  <c r="AS33" i="1"/>
  <c r="AM28" i="1"/>
  <c r="AS25" i="1"/>
  <c r="AM20" i="1"/>
  <c r="AS17" i="1"/>
  <c r="AM12" i="1"/>
  <c r="AS9" i="1"/>
  <c r="AT56" i="1"/>
  <c r="AT48" i="1"/>
  <c r="AT40" i="1"/>
  <c r="AH38" i="1"/>
  <c r="AN35" i="1"/>
  <c r="AT32" i="1"/>
  <c r="AH30" i="1"/>
  <c r="AN27" i="1"/>
  <c r="AT24" i="1"/>
  <c r="AH22" i="1"/>
  <c r="AN19" i="1"/>
  <c r="AT16" i="1"/>
  <c r="AH14" i="1"/>
  <c r="AN11" i="1"/>
  <c r="M7" i="1" l="1"/>
  <c r="AL23" i="1" s="1"/>
  <c r="AK30" i="1"/>
  <c r="AK12" i="1"/>
  <c r="AK35" i="1"/>
  <c r="AK10" i="1"/>
  <c r="AK4" i="1"/>
  <c r="AK53" i="1"/>
  <c r="AK27" i="1"/>
  <c r="AK26" i="1"/>
  <c r="AK41" i="1"/>
  <c r="AK52" i="1"/>
  <c r="AK13" i="1"/>
  <c r="AK46" i="1"/>
  <c r="AP21" i="1"/>
  <c r="AK32" i="1"/>
  <c r="AK57" i="1"/>
  <c r="AK48" i="1"/>
  <c r="AK3" i="1"/>
  <c r="AK28" i="1"/>
  <c r="AI43" i="1"/>
  <c r="AJ5" i="1"/>
  <c r="AV2" i="1"/>
  <c r="AI48" i="1"/>
  <c r="AI47" i="1"/>
  <c r="AI31" i="1"/>
  <c r="AI46" i="1"/>
  <c r="AI28" i="1"/>
  <c r="AI62" i="1"/>
  <c r="AI56" i="1"/>
  <c r="AI60" i="1"/>
  <c r="AI25" i="1"/>
  <c r="AI33" i="1"/>
  <c r="AI38" i="1"/>
  <c r="AI16" i="1"/>
  <c r="AI26" i="1"/>
  <c r="AI17" i="1"/>
  <c r="AI59" i="1"/>
  <c r="AI58" i="1"/>
  <c r="AI8" i="1"/>
  <c r="AI34" i="1"/>
  <c r="AI4" i="1"/>
  <c r="AI9" i="1"/>
  <c r="AI18" i="1"/>
  <c r="AI49" i="1"/>
  <c r="AI51" i="1"/>
  <c r="AI52" i="1"/>
  <c r="AI44" i="1"/>
  <c r="AI13" i="1"/>
  <c r="AI40" i="1"/>
  <c r="AI14" i="1"/>
  <c r="AI11" i="1"/>
  <c r="AI35" i="1"/>
  <c r="AI55" i="1"/>
  <c r="AI2" i="1"/>
  <c r="AI61" i="1"/>
  <c r="AI23" i="1"/>
  <c r="AI37" i="1"/>
  <c r="AI24" i="1"/>
  <c r="AI50" i="1"/>
  <c r="AI36" i="1"/>
  <c r="AI53" i="1"/>
  <c r="AI27" i="1"/>
  <c r="AI7" i="1"/>
  <c r="AI54" i="1"/>
  <c r="AK38" i="1"/>
  <c r="AI57" i="1"/>
  <c r="AI45" i="1"/>
  <c r="AI21" i="1"/>
  <c r="AI12" i="1"/>
  <c r="AI5" i="1"/>
  <c r="AK24" i="1"/>
  <c r="AK11" i="1"/>
  <c r="AI10" i="1"/>
  <c r="AK7" i="1"/>
  <c r="AI3" i="1"/>
  <c r="AI22" i="1"/>
  <c r="AI19" i="1"/>
  <c r="AI6" i="1"/>
  <c r="AK31" i="1"/>
  <c r="AK23" i="1"/>
  <c r="AK58" i="1"/>
  <c r="AI15" i="1"/>
  <c r="AI29" i="1"/>
  <c r="AI32" i="1"/>
  <c r="AK15" i="1"/>
  <c r="AK5" i="1"/>
  <c r="AK37" i="1"/>
  <c r="AI41" i="1"/>
  <c r="AI30" i="1"/>
  <c r="AK17" i="1"/>
  <c r="AK45" i="1"/>
  <c r="AI42" i="1"/>
  <c r="AI20" i="1"/>
  <c r="AK40" i="1"/>
  <c r="AK54" i="1"/>
  <c r="AV42" i="1"/>
  <c r="AK29" i="1"/>
  <c r="AV17" i="1"/>
  <c r="AK47" i="1"/>
  <c r="AK6" i="1"/>
  <c r="AK59" i="1"/>
  <c r="AK36" i="1"/>
  <c r="AK8" i="1"/>
  <c r="AK44" i="1"/>
  <c r="AK34" i="1"/>
  <c r="AK19" i="1"/>
  <c r="AK39" i="1"/>
  <c r="AK56" i="1"/>
  <c r="AK21" i="1"/>
  <c r="AK42" i="1"/>
  <c r="AP33" i="1"/>
  <c r="AI39" i="1"/>
  <c r="AK60" i="1"/>
  <c r="AK9" i="1"/>
  <c r="AK61" i="1"/>
  <c r="AP31" i="1"/>
  <c r="AK50" i="1"/>
  <c r="AK22" i="1"/>
  <c r="AV19" i="1"/>
  <c r="AK43" i="1"/>
  <c r="AK33" i="1"/>
  <c r="AK16" i="1"/>
  <c r="AP45" i="1"/>
  <c r="AV52" i="1"/>
  <c r="AJ46" i="1"/>
  <c r="AK55" i="1"/>
  <c r="AK25" i="1"/>
  <c r="AK18" i="1"/>
  <c r="AW28" i="1"/>
  <c r="AK49" i="1"/>
  <c r="AK2" i="1"/>
  <c r="AK14" i="1"/>
  <c r="AK20" i="1"/>
  <c r="AQ13" i="1"/>
  <c r="AW27" i="1"/>
  <c r="AV10" i="1"/>
  <c r="AV58" i="1"/>
  <c r="AV14" i="1"/>
  <c r="AV30" i="1"/>
  <c r="AV4" i="1"/>
  <c r="AW46" i="1"/>
  <c r="AP15" i="1"/>
  <c r="AP25" i="1"/>
  <c r="AW62" i="1"/>
  <c r="AP6" i="1"/>
  <c r="AW12" i="1"/>
  <c r="AP40" i="1"/>
  <c r="AP60" i="1"/>
  <c r="AP19" i="1"/>
  <c r="AP48" i="1"/>
  <c r="AW9" i="1"/>
  <c r="AP51" i="1"/>
  <c r="AP3" i="1"/>
  <c r="AP29" i="1"/>
  <c r="AW10" i="1"/>
  <c r="AW34" i="1"/>
  <c r="AW31" i="1"/>
  <c r="AW29" i="1"/>
  <c r="AP42" i="1"/>
  <c r="AP34" i="1"/>
  <c r="AP38" i="1"/>
  <c r="AW48" i="1"/>
  <c r="AV28" i="1"/>
  <c r="AP54" i="1"/>
  <c r="AW44" i="1"/>
  <c r="AW52" i="1"/>
  <c r="AW61" i="1"/>
  <c r="AP17" i="1"/>
  <c r="AP23" i="1"/>
  <c r="AP13" i="1"/>
  <c r="AV48" i="1"/>
  <c r="AV24" i="1"/>
  <c r="AP9" i="1"/>
  <c r="AV16" i="1"/>
  <c r="AV29" i="1"/>
  <c r="AP14" i="1"/>
  <c r="AP43" i="1"/>
  <c r="AP35" i="1"/>
  <c r="AV3" i="1"/>
  <c r="AV33" i="1"/>
  <c r="AP4" i="1"/>
  <c r="AP18" i="1"/>
  <c r="AP55" i="1"/>
  <c r="AP2" i="1"/>
  <c r="AP46" i="1"/>
  <c r="AP22" i="1"/>
  <c r="AP28" i="1"/>
  <c r="AP36" i="1"/>
  <c r="AP62" i="1"/>
  <c r="AP41" i="1"/>
  <c r="AP7" i="1"/>
  <c r="AP20" i="1"/>
  <c r="AP39" i="1"/>
  <c r="AP44" i="1"/>
  <c r="AP49" i="1"/>
  <c r="AP47" i="1"/>
  <c r="AP32" i="1"/>
  <c r="AP30" i="1"/>
  <c r="AP52" i="1"/>
  <c r="AP57" i="1"/>
  <c r="AP50" i="1"/>
  <c r="AP24" i="1"/>
  <c r="AV61" i="1"/>
  <c r="AP5" i="1"/>
  <c r="AP53" i="1"/>
  <c r="AP16" i="1"/>
  <c r="AQ7" i="1"/>
  <c r="AV45" i="1"/>
  <c r="AJ19" i="1"/>
  <c r="AP59" i="1"/>
  <c r="AP10" i="1"/>
  <c r="AP61" i="1"/>
  <c r="AP26" i="1"/>
  <c r="AP11" i="1"/>
  <c r="AO10" i="1"/>
  <c r="AO15" i="1"/>
  <c r="AO2" i="1"/>
  <c r="AO56" i="1"/>
  <c r="AO38" i="1"/>
  <c r="AO43" i="1"/>
  <c r="AO55" i="1"/>
  <c r="AO6" i="1"/>
  <c r="AO22" i="1"/>
  <c r="AO28" i="1"/>
  <c r="AO33" i="1"/>
  <c r="AO48" i="1"/>
  <c r="AO53" i="1"/>
  <c r="AO58" i="1"/>
  <c r="AO45" i="1"/>
  <c r="AO62" i="1"/>
  <c r="AO5" i="1"/>
  <c r="AO19" i="1"/>
  <c r="AO25" i="1"/>
  <c r="AO36" i="1"/>
  <c r="AO51" i="1"/>
  <c r="AO61" i="1"/>
  <c r="AO11" i="1"/>
  <c r="AO16" i="1"/>
  <c r="AO41" i="1"/>
  <c r="AO46" i="1"/>
  <c r="AO60" i="1"/>
  <c r="AO3" i="1"/>
  <c r="AO7" i="1"/>
  <c r="AO31" i="1"/>
  <c r="AO57" i="1"/>
  <c r="AO12" i="1"/>
  <c r="AO20" i="1"/>
  <c r="AO39" i="1"/>
  <c r="AO44" i="1"/>
  <c r="AO23" i="1"/>
  <c r="AO26" i="1"/>
  <c r="AO34" i="1"/>
  <c r="AO49" i="1"/>
  <c r="AO59" i="1"/>
  <c r="AO8" i="1"/>
  <c r="AO37" i="1"/>
  <c r="AO54" i="1"/>
  <c r="AO4" i="1"/>
  <c r="AO17" i="1"/>
  <c r="AO29" i="1"/>
  <c r="AO42" i="1"/>
  <c r="AO14" i="1"/>
  <c r="AO13" i="1"/>
  <c r="AO32" i="1"/>
  <c r="AO47" i="1"/>
  <c r="AO52" i="1"/>
  <c r="AO18" i="1"/>
  <c r="AO9" i="1"/>
  <c r="AO21" i="1"/>
  <c r="AO24" i="1"/>
  <c r="AO40" i="1"/>
  <c r="AO27" i="1"/>
  <c r="AO30" i="1"/>
  <c r="AO35" i="1"/>
  <c r="AO50" i="1"/>
  <c r="AV38" i="1"/>
  <c r="AV54" i="1"/>
  <c r="AV32" i="1"/>
  <c r="AP58" i="1"/>
  <c r="AQ4" i="1"/>
  <c r="AV12" i="1"/>
  <c r="AV44" i="1"/>
  <c r="AJ14" i="1"/>
  <c r="AP12" i="1"/>
  <c r="AP8" i="1"/>
  <c r="AP37" i="1"/>
  <c r="AQ3" i="1"/>
  <c r="AQ5" i="1"/>
  <c r="AQ30" i="1"/>
  <c r="AQ50" i="1"/>
  <c r="AQ60" i="1"/>
  <c r="AQ55" i="1"/>
  <c r="AQ52" i="1"/>
  <c r="AQ24" i="1"/>
  <c r="AQ62" i="1"/>
  <c r="AQ10" i="1"/>
  <c r="AQ15" i="1"/>
  <c r="AQ18" i="1"/>
  <c r="AQ38" i="1"/>
  <c r="AQ43" i="1"/>
  <c r="AQ2" i="1"/>
  <c r="AQ6" i="1"/>
  <c r="AQ33" i="1"/>
  <c r="AQ48" i="1"/>
  <c r="AQ53" i="1"/>
  <c r="AQ58" i="1"/>
  <c r="AQ19" i="1"/>
  <c r="AQ22" i="1"/>
  <c r="AQ25" i="1"/>
  <c r="AQ28" i="1"/>
  <c r="AQ11" i="1"/>
  <c r="AQ16" i="1"/>
  <c r="AQ36" i="1"/>
  <c r="AQ35" i="1"/>
  <c r="AQ31" i="1"/>
  <c r="AQ41" i="1"/>
  <c r="AQ46" i="1"/>
  <c r="AQ51" i="1"/>
  <c r="AQ56" i="1"/>
  <c r="AQ61" i="1"/>
  <c r="AQ59" i="1"/>
  <c r="AQ12" i="1"/>
  <c r="AQ57" i="1"/>
  <c r="AQ20" i="1"/>
  <c r="AQ23" i="1"/>
  <c r="AQ26" i="1"/>
  <c r="AQ34" i="1"/>
  <c r="AQ39" i="1"/>
  <c r="AQ44" i="1"/>
  <c r="AQ8" i="1"/>
  <c r="AQ37" i="1"/>
  <c r="AQ49" i="1"/>
  <c r="AQ54" i="1"/>
  <c r="AQ17" i="1"/>
  <c r="AQ29" i="1"/>
  <c r="AQ42" i="1"/>
  <c r="AQ14" i="1"/>
  <c r="AQ32" i="1"/>
  <c r="AQ47" i="1"/>
  <c r="AQ27" i="1"/>
  <c r="AQ21" i="1"/>
  <c r="AQ40" i="1"/>
  <c r="AQ45" i="1"/>
  <c r="AW50" i="1"/>
  <c r="AJ27" i="1"/>
  <c r="AW11" i="1"/>
  <c r="AJ8" i="1"/>
  <c r="AJ35" i="1"/>
  <c r="AW38" i="1"/>
  <c r="AJ13" i="1"/>
  <c r="AW2" i="1"/>
  <c r="AW45" i="1"/>
  <c r="AJ11" i="1"/>
  <c r="AV40" i="1"/>
  <c r="AJ41" i="1"/>
  <c r="AJ49" i="1"/>
  <c r="AV7" i="1"/>
  <c r="AJ12" i="1"/>
  <c r="AJ52" i="1"/>
  <c r="AV20" i="1"/>
  <c r="AV46" i="1"/>
  <c r="AW4" i="1"/>
  <c r="AW19" i="1"/>
  <c r="AV11" i="1"/>
  <c r="AW18" i="1"/>
  <c r="AV6" i="1"/>
  <c r="AJ28" i="1"/>
  <c r="AJ36" i="1"/>
  <c r="AV25" i="1"/>
  <c r="AV55" i="1"/>
  <c r="AV35" i="1"/>
  <c r="AW23" i="1"/>
  <c r="AV27" i="1"/>
  <c r="AJ29" i="1"/>
  <c r="AV47" i="1"/>
  <c r="AJ58" i="1"/>
  <c r="AJ21" i="1"/>
  <c r="AV34" i="1"/>
  <c r="AJ37" i="1"/>
  <c r="AV41" i="1"/>
  <c r="AV56" i="1"/>
  <c r="AV8" i="1"/>
  <c r="AW24" i="1"/>
  <c r="AJ48" i="1"/>
  <c r="AV43" i="1"/>
  <c r="AV50" i="1"/>
  <c r="AV21" i="1"/>
  <c r="AV13" i="1"/>
  <c r="AV5" i="1"/>
  <c r="AJ26" i="1"/>
  <c r="AV53" i="1"/>
  <c r="AV60" i="1"/>
  <c r="AJ3" i="1"/>
  <c r="AJ43" i="1"/>
  <c r="AJ9" i="1"/>
  <c r="AJ7" i="1"/>
  <c r="AV57" i="1"/>
  <c r="AW5" i="1"/>
  <c r="AV15" i="1"/>
  <c r="AJ31" i="1"/>
  <c r="AV23" i="1"/>
  <c r="AV18" i="1"/>
  <c r="AW60" i="1"/>
  <c r="AV59" i="1"/>
  <c r="AJ39" i="1"/>
  <c r="AJ25" i="1"/>
  <c r="AV9" i="1"/>
  <c r="AJ10" i="1"/>
  <c r="AJ17" i="1"/>
  <c r="AV36" i="1"/>
  <c r="AV22" i="1"/>
  <c r="AW6" i="1"/>
  <c r="AJ33" i="1"/>
  <c r="AJ42" i="1"/>
  <c r="AV31" i="1"/>
  <c r="AV39" i="1"/>
  <c r="AJ32" i="1"/>
  <c r="AV37" i="1"/>
  <c r="AJ6" i="1"/>
  <c r="AV62" i="1"/>
  <c r="AV49" i="1"/>
  <c r="AV51" i="1"/>
  <c r="AJ59" i="1"/>
  <c r="AW17" i="1"/>
  <c r="AW21" i="1"/>
  <c r="AW57" i="1"/>
  <c r="AW20" i="1"/>
  <c r="AW36" i="1"/>
  <c r="AW7" i="1"/>
  <c r="AW22" i="1"/>
  <c r="AW26" i="1"/>
  <c r="AW58" i="1"/>
  <c r="AW25" i="1"/>
  <c r="AW43" i="1"/>
  <c r="AJ24" i="1"/>
  <c r="AL30" i="1"/>
  <c r="AJ55" i="1"/>
  <c r="AW40" i="1"/>
  <c r="AW16" i="1"/>
  <c r="AW47" i="1"/>
  <c r="AW55" i="1"/>
  <c r="AW37" i="1"/>
  <c r="AW14" i="1"/>
  <c r="AW56" i="1"/>
  <c r="AJ40" i="1"/>
  <c r="AW33" i="1"/>
  <c r="AJ56" i="1"/>
  <c r="AJ4" i="1"/>
  <c r="AW13" i="1"/>
  <c r="AW35" i="1"/>
  <c r="AJ45" i="1"/>
  <c r="AJ16" i="1"/>
  <c r="AW41" i="1"/>
  <c r="AJ15" i="1"/>
  <c r="AW49" i="1"/>
  <c r="AW8" i="1"/>
  <c r="AW54" i="1"/>
  <c r="AW30" i="1"/>
  <c r="AW42" i="1"/>
  <c r="AJ34" i="1"/>
  <c r="AJ62" i="1"/>
  <c r="AJ2" i="1"/>
  <c r="AJ54" i="1"/>
  <c r="AJ38" i="1"/>
  <c r="AJ53" i="1"/>
  <c r="AJ61" i="1"/>
  <c r="AJ50" i="1"/>
  <c r="AJ60" i="1"/>
  <c r="AJ18" i="1"/>
  <c r="AJ20" i="1"/>
  <c r="AJ22" i="1"/>
  <c r="AJ47" i="1"/>
  <c r="AJ44" i="1"/>
  <c r="AJ57" i="1"/>
  <c r="AW59" i="1"/>
  <c r="AW39" i="1"/>
  <c r="AW15" i="1"/>
  <c r="AW3" i="1"/>
  <c r="AW53" i="1"/>
  <c r="AW51" i="1"/>
  <c r="AJ23" i="1"/>
  <c r="AJ51" i="1"/>
  <c r="AL50" i="1" l="1"/>
  <c r="AL54" i="1"/>
  <c r="AL44" i="1"/>
  <c r="AL36" i="1"/>
  <c r="AL32" i="1"/>
  <c r="AL20" i="1"/>
  <c r="AL38" i="1"/>
  <c r="AL27" i="1"/>
  <c r="AL43" i="1"/>
  <c r="AL8" i="1"/>
  <c r="AL25" i="1"/>
  <c r="AL56" i="1"/>
  <c r="AL35" i="1"/>
  <c r="AL55" i="1"/>
  <c r="AL52" i="1"/>
  <c r="AL53" i="1"/>
  <c r="AL59" i="1"/>
  <c r="AL58" i="1"/>
  <c r="AL34" i="1"/>
  <c r="AL21" i="1"/>
  <c r="AL42" i="1"/>
  <c r="AL17" i="1"/>
  <c r="AL33" i="1"/>
  <c r="AL11" i="1"/>
  <c r="AL19" i="1"/>
  <c r="AL28" i="1"/>
  <c r="AL29" i="1"/>
  <c r="AL15" i="1"/>
  <c r="AL62" i="1"/>
  <c r="AL40" i="1"/>
  <c r="AL45" i="1"/>
  <c r="AL39" i="1"/>
  <c r="AL16" i="1"/>
  <c r="AL37" i="1"/>
  <c r="AL10" i="1"/>
  <c r="AL24" i="1"/>
  <c r="AL22" i="1"/>
  <c r="AL12" i="1"/>
  <c r="AL51" i="1"/>
  <c r="AL14" i="1"/>
  <c r="AL13" i="1"/>
  <c r="AL60" i="1"/>
  <c r="AL18" i="1"/>
  <c r="AL31" i="1"/>
  <c r="AL57" i="1"/>
  <c r="AL61" i="1"/>
  <c r="AL47" i="1"/>
  <c r="AL6" i="1"/>
  <c r="AL41" i="1"/>
  <c r="AL9" i="1"/>
  <c r="AL26" i="1"/>
  <c r="AL3" i="1"/>
  <c r="AL7" i="1"/>
  <c r="AL2" i="1"/>
  <c r="AL5" i="1"/>
  <c r="AL48" i="1"/>
  <c r="AL49" i="1"/>
  <c r="AL46" i="1"/>
  <c r="AL4" i="1"/>
  <c r="AR20" i="1"/>
  <c r="AR50" i="1"/>
  <c r="AR60" i="1"/>
  <c r="AR28" i="1"/>
  <c r="AR30" i="1"/>
  <c r="AR58" i="1"/>
  <c r="AR53" i="1"/>
  <c r="AR16" i="1"/>
  <c r="AR40" i="1"/>
  <c r="AR61" i="1"/>
  <c r="AR45" i="1"/>
  <c r="AR26" i="1"/>
  <c r="AR34" i="1"/>
  <c r="AR37" i="1"/>
  <c r="AR42" i="1"/>
  <c r="AR14" i="1"/>
  <c r="AR31" i="1"/>
  <c r="AR3" i="1"/>
  <c r="AR29" i="1"/>
  <c r="AR27" i="1"/>
  <c r="AR10" i="1"/>
  <c r="AR25" i="1"/>
  <c r="AR21" i="1"/>
  <c r="AR55" i="1"/>
  <c r="AR23" i="1"/>
  <c r="AR19" i="1"/>
  <c r="AR5" i="1"/>
  <c r="AR15" i="1"/>
  <c r="AR17" i="1"/>
  <c r="AR52" i="1"/>
  <c r="AR13" i="1"/>
  <c r="AR33" i="1"/>
  <c r="AR62" i="1"/>
  <c r="AR44" i="1"/>
  <c r="AR12" i="1"/>
  <c r="AR7" i="1"/>
  <c r="AR38" i="1"/>
  <c r="AR57" i="1"/>
  <c r="AR49" i="1"/>
  <c r="AR48" i="1"/>
  <c r="AR32" i="1"/>
  <c r="AR59" i="1"/>
  <c r="AR39" i="1"/>
  <c r="AR24" i="1"/>
  <c r="AR56" i="1"/>
  <c r="AR46" i="1"/>
  <c r="AR9" i="1"/>
  <c r="AR22" i="1"/>
  <c r="AR18" i="1"/>
  <c r="AR11" i="1"/>
  <c r="AR6" i="1"/>
  <c r="AR4" i="1"/>
  <c r="AR54" i="1"/>
  <c r="AR35" i="1"/>
  <c r="AR51" i="1"/>
  <c r="AR41" i="1"/>
  <c r="AR36" i="1"/>
  <c r="AR8" i="1"/>
  <c r="AR47" i="1"/>
  <c r="AR2" i="1"/>
  <c r="AR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tc={EDFABB43-4F6F-42D3-BC44-BE22E2790BFD}</author>
  </authors>
  <commentList>
    <comment ref="C1" authorId="0" shapeId="0" xr:uid="{EDFABB43-4F6F-42D3-BC44-BE22E2790BFD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above this height</t>
      </text>
    </comment>
  </commentList>
</comments>
</file>

<file path=xl/sharedStrings.xml><?xml version="1.0" encoding="utf-8"?>
<sst xmlns="http://schemas.openxmlformats.org/spreadsheetml/2006/main" count="37" uniqueCount="35">
  <si>
    <t>z (ft)</t>
  </si>
  <si>
    <t>q (psf)</t>
  </si>
  <si>
    <t>Area_x (ft^2)</t>
  </si>
  <si>
    <t>Area_y (ft^2)</t>
  </si>
  <si>
    <t>V_x (kips)</t>
  </si>
  <si>
    <t>V_y (kips)</t>
  </si>
  <si>
    <t>V_diag (kips)</t>
  </si>
  <si>
    <t>Mo_x (kip-ft)</t>
  </si>
  <si>
    <t>Mo_y (kip-ft)</t>
  </si>
  <si>
    <t>Mo_diagonal (kip-ft)</t>
  </si>
  <si>
    <t>Factor</t>
  </si>
  <si>
    <t>Approximation based on wind load trend</t>
  </si>
  <si>
    <t>x</t>
  </si>
  <si>
    <t>y</t>
  </si>
  <si>
    <t>V50x</t>
  </si>
  <si>
    <t>V50y</t>
  </si>
  <si>
    <t>V50d</t>
  </si>
  <si>
    <t>M50x</t>
  </si>
  <si>
    <t>M50y</t>
  </si>
  <si>
    <t>M50d</t>
  </si>
  <si>
    <t>V240x</t>
  </si>
  <si>
    <t>V240y</t>
  </si>
  <si>
    <t>V240d</t>
  </si>
  <si>
    <t>M240x</t>
  </si>
  <si>
    <t>M240y</t>
  </si>
  <si>
    <t>M240d</t>
  </si>
  <si>
    <t>V430x</t>
  </si>
  <si>
    <t>V430y</t>
  </si>
  <si>
    <t>V430d</t>
  </si>
  <si>
    <t>M430x</t>
  </si>
  <si>
    <t>M430y</t>
  </si>
  <si>
    <t>M430d</t>
  </si>
  <si>
    <t>Moment</t>
  </si>
  <si>
    <t>Shear</t>
  </si>
  <si>
    <t>Moment Arm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</si>
</sst>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33" borderId="0" xfId="0" applyFill="1"/>
    <xf numFmtId="3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Height (ft) vs.</a:t>
            </a:r>
            <a:r>
              <a:rPr lang="en-US" sz="2400" baseline="0"/>
              <a:t> </a:t>
            </a:r>
            <a:r>
              <a:rPr lang="en-US" sz="2400"/>
              <a:t>Shear (kips)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6220664985332"/>
          <c:y val="0.1469822413872012"/>
          <c:w val="0.64928827384548471"/>
          <c:h val="0.68004536488931699"/>
        </c:manualLayout>
      </c:layout>
      <c:scatterChart>
        <c:scatterStyle val="smoothMarker"/>
        <c:varyColors val="0"/>
        <c:ser>
          <c:idx val="0"/>
          <c:order val="0"/>
          <c:tx>
            <c:v>From the East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9.2847662891824612E-2"/>
                  <c:y val="-2.55177502408335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5CA-4A58-980C-E50F35422894}"/>
                </c:ext>
              </c:extLst>
            </c:dLbl>
            <c:dLbl>
              <c:idx val="24"/>
              <c:layout>
                <c:manualLayout>
                  <c:x val="-9.7562994597789304E-2"/>
                  <c:y val="5.670611164629663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5CA-4A58-980C-E50F35422894}"/>
                </c:ext>
              </c:extLst>
            </c:dLbl>
            <c:dLbl>
              <c:idx val="43"/>
              <c:layout>
                <c:manualLayout>
                  <c:x val="-7.4372838666815627E-2"/>
                  <c:y val="5.103550048166701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S'!$F$2:$F$62</c:f>
              <c:numCache>
                <c:formatCode>#,##0</c:formatCode>
                <c:ptCount val="61"/>
                <c:pt idx="0">
                  <c:v>14067.843000000001</c:v>
                </c:pt>
                <c:pt idx="1">
                  <c:v>13906.934999999999</c:v>
                </c:pt>
                <c:pt idx="2">
                  <c:v>13746.504000000001</c:v>
                </c:pt>
                <c:pt idx="3">
                  <c:v>13586.55</c:v>
                </c:pt>
                <c:pt idx="4">
                  <c:v>13427.073</c:v>
                </c:pt>
                <c:pt idx="5">
                  <c:v>13268.073</c:v>
                </c:pt>
                <c:pt idx="6">
                  <c:v>13109.55</c:v>
                </c:pt>
                <c:pt idx="7">
                  <c:v>12951.504000000001</c:v>
                </c:pt>
                <c:pt idx="8">
                  <c:v>12786.3825</c:v>
                </c:pt>
                <c:pt idx="9">
                  <c:v>12629.37</c:v>
                </c:pt>
                <c:pt idx="10">
                  <c:v>12472.834500000001</c:v>
                </c:pt>
                <c:pt idx="11">
                  <c:v>12316.776</c:v>
                </c:pt>
                <c:pt idx="12">
                  <c:v>12153.96</c:v>
                </c:pt>
                <c:pt idx="13">
                  <c:v>11998.934999999999</c:v>
                </c:pt>
                <c:pt idx="14">
                  <c:v>11837.3115</c:v>
                </c:pt>
                <c:pt idx="15">
                  <c:v>11683.32</c:v>
                </c:pt>
                <c:pt idx="16">
                  <c:v>11522.888999999999</c:v>
                </c:pt>
                <c:pt idx="17">
                  <c:v>11369.931</c:v>
                </c:pt>
                <c:pt idx="18">
                  <c:v>11078.802</c:v>
                </c:pt>
                <c:pt idx="19">
                  <c:v>10788.945</c:v>
                </c:pt>
                <c:pt idx="20">
                  <c:v>10500.36</c:v>
                </c:pt>
                <c:pt idx="21">
                  <c:v>10213.047</c:v>
                </c:pt>
                <c:pt idx="22">
                  <c:v>9927.0059999999994</c:v>
                </c:pt>
                <c:pt idx="23">
                  <c:v>9642.2369999999992</c:v>
                </c:pt>
                <c:pt idx="24">
                  <c:v>9358.74</c:v>
                </c:pt>
                <c:pt idx="25">
                  <c:v>9070.9500000000007</c:v>
                </c:pt>
                <c:pt idx="26">
                  <c:v>8790.1560000000009</c:v>
                </c:pt>
                <c:pt idx="27">
                  <c:v>8505.3870000000006</c:v>
                </c:pt>
                <c:pt idx="28">
                  <c:v>8227.2959999999985</c:v>
                </c:pt>
                <c:pt idx="29">
                  <c:v>7945.5479999999989</c:v>
                </c:pt>
                <c:pt idx="30">
                  <c:v>7665.3899999999994</c:v>
                </c:pt>
                <c:pt idx="31">
                  <c:v>7386.8219999999992</c:v>
                </c:pt>
                <c:pt idx="32">
                  <c:v>7109.8439999999991</c:v>
                </c:pt>
                <c:pt idx="33">
                  <c:v>6830.1629999999996</c:v>
                </c:pt>
                <c:pt idx="34">
                  <c:v>6556.5240000000003</c:v>
                </c:pt>
                <c:pt idx="35">
                  <c:v>6280.5</c:v>
                </c:pt>
                <c:pt idx="36">
                  <c:v>6006.384</c:v>
                </c:pt>
                <c:pt idx="37">
                  <c:v>5734.1760000000004</c:v>
                </c:pt>
                <c:pt idx="38">
                  <c:v>5463.8760000000002</c:v>
                </c:pt>
                <c:pt idx="39">
                  <c:v>5192.1450000000004</c:v>
                </c:pt>
                <c:pt idx="40">
                  <c:v>4925.82</c:v>
                </c:pt>
                <c:pt idx="41">
                  <c:v>4658.3819999999996</c:v>
                </c:pt>
                <c:pt idx="42">
                  <c:v>4390.308</c:v>
                </c:pt>
                <c:pt idx="43">
                  <c:v>4124.7780000000002</c:v>
                </c:pt>
                <c:pt idx="44">
                  <c:v>3861.7920000000004</c:v>
                </c:pt>
                <c:pt idx="45">
                  <c:v>3601.35</c:v>
                </c:pt>
                <c:pt idx="46">
                  <c:v>3341.2260000000001</c:v>
                </c:pt>
                <c:pt idx="47">
                  <c:v>3081.8969999999999</c:v>
                </c:pt>
                <c:pt idx="48">
                  <c:v>2825.748</c:v>
                </c:pt>
                <c:pt idx="49">
                  <c:v>2569.2809999999999</c:v>
                </c:pt>
                <c:pt idx="50">
                  <c:v>2316.63</c:v>
                </c:pt>
                <c:pt idx="51">
                  <c:v>2066.364</c:v>
                </c:pt>
                <c:pt idx="52">
                  <c:v>1818.96</c:v>
                </c:pt>
                <c:pt idx="53">
                  <c:v>1573.7819999999999</c:v>
                </c:pt>
                <c:pt idx="54">
                  <c:v>1340.37</c:v>
                </c:pt>
                <c:pt idx="55">
                  <c:v>1109.0250000000001</c:v>
                </c:pt>
                <c:pt idx="56">
                  <c:v>873.22800000000007</c:v>
                </c:pt>
                <c:pt idx="57">
                  <c:v>642.51900000000001</c:v>
                </c:pt>
                <c:pt idx="58">
                  <c:v>417.21599999999995</c:v>
                </c:pt>
                <c:pt idx="59">
                  <c:v>204.95099999999999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A-4249-9C56-E76ECE124B9C}"/>
            </c:ext>
          </c:extLst>
        </c:ser>
        <c:ser>
          <c:idx val="1"/>
          <c:order val="1"/>
          <c:tx>
            <c:v>From the South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5.7975389827434201E-3"/>
                  <c:y val="-2.55177502408335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5CA-4A58-980C-E50F35422894}"/>
                </c:ext>
              </c:extLst>
            </c:dLbl>
            <c:dLbl>
              <c:idx val="24"/>
              <c:layout>
                <c:manualLayout>
                  <c:x val="2.8552499074066882E-3"/>
                  <c:y val="-3.116715242669786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5CA-4A58-980C-E50F35422894}"/>
                </c:ext>
              </c:extLst>
            </c:dLbl>
            <c:dLbl>
              <c:idx val="43"/>
              <c:layout>
                <c:manualLayout>
                  <c:x val="5.328866540043881E-3"/>
                  <c:y val="-4.2508374755957208E-2"/>
                </c:manualLayout>
              </c:layout>
              <c:tx>
                <c:rich>
                  <a:bodyPr/>
                  <a:lstStyle/>
                  <a:p>
                    <a:fld id="{4EAC20D0-8E4C-491E-92A3-FA8C3690AF5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S'!$G$2:$G$62</c:f>
              <c:numCache>
                <c:formatCode>#,##0</c:formatCode>
                <c:ptCount val="61"/>
                <c:pt idx="0">
                  <c:v>21260.25</c:v>
                </c:pt>
                <c:pt idx="1">
                  <c:v>21051.625</c:v>
                </c:pt>
                <c:pt idx="2">
                  <c:v>20843.599999999999</c:v>
                </c:pt>
                <c:pt idx="3">
                  <c:v>20636.174999999999</c:v>
                </c:pt>
                <c:pt idx="4">
                  <c:v>20429.349999999999</c:v>
                </c:pt>
                <c:pt idx="5">
                  <c:v>20223.125</c:v>
                </c:pt>
                <c:pt idx="6">
                  <c:v>20017.5</c:v>
                </c:pt>
                <c:pt idx="7">
                  <c:v>19812.474999999999</c:v>
                </c:pt>
                <c:pt idx="8">
                  <c:v>19596.474999999999</c:v>
                </c:pt>
                <c:pt idx="9">
                  <c:v>19392.75</c:v>
                </c:pt>
                <c:pt idx="10">
                  <c:v>19189.625</c:v>
                </c:pt>
                <c:pt idx="11">
                  <c:v>18987.099999999999</c:v>
                </c:pt>
                <c:pt idx="12">
                  <c:v>18774</c:v>
                </c:pt>
                <c:pt idx="13">
                  <c:v>18572.775000000001</c:v>
                </c:pt>
                <c:pt idx="14">
                  <c:v>18361.174999999999</c:v>
                </c:pt>
                <c:pt idx="15">
                  <c:v>18161.25</c:v>
                </c:pt>
                <c:pt idx="16">
                  <c:v>17951.150000000001</c:v>
                </c:pt>
                <c:pt idx="17">
                  <c:v>17752.525000000001</c:v>
                </c:pt>
                <c:pt idx="18">
                  <c:v>17378.025000000001</c:v>
                </c:pt>
                <c:pt idx="19">
                  <c:v>17005.125</c:v>
                </c:pt>
                <c:pt idx="20">
                  <c:v>16633.825000000001</c:v>
                </c:pt>
                <c:pt idx="21">
                  <c:v>16264.124999999998</c:v>
                </c:pt>
                <c:pt idx="22">
                  <c:v>15896.025000000001</c:v>
                </c:pt>
                <c:pt idx="23">
                  <c:v>15529.525</c:v>
                </c:pt>
                <c:pt idx="24">
                  <c:v>15164.625</c:v>
                </c:pt>
                <c:pt idx="25">
                  <c:v>14792.25</c:v>
                </c:pt>
                <c:pt idx="26">
                  <c:v>14430.75</c:v>
                </c:pt>
                <c:pt idx="27">
                  <c:v>14062.174999999999</c:v>
                </c:pt>
                <c:pt idx="28">
                  <c:v>13704.074999999999</c:v>
                </c:pt>
                <c:pt idx="29">
                  <c:v>13339.299999999997</c:v>
                </c:pt>
                <c:pt idx="30">
                  <c:v>12976.525</c:v>
                </c:pt>
                <c:pt idx="31">
                  <c:v>12615.75</c:v>
                </c:pt>
                <c:pt idx="32">
                  <c:v>12256.975</c:v>
                </c:pt>
                <c:pt idx="33">
                  <c:v>11892.725</c:v>
                </c:pt>
                <c:pt idx="34">
                  <c:v>11538.15</c:v>
                </c:pt>
                <c:pt idx="35">
                  <c:v>11178.5</c:v>
                </c:pt>
                <c:pt idx="36">
                  <c:v>10821.25</c:v>
                </c:pt>
                <c:pt idx="37">
                  <c:v>10466.4</c:v>
                </c:pt>
                <c:pt idx="38">
                  <c:v>10113.950000000001</c:v>
                </c:pt>
                <c:pt idx="39">
                  <c:v>9757.625</c:v>
                </c:pt>
                <c:pt idx="40">
                  <c:v>9410.1749999999993</c:v>
                </c:pt>
                <c:pt idx="41">
                  <c:v>9059.25</c:v>
                </c:pt>
                <c:pt idx="42">
                  <c:v>8705.4500000000007</c:v>
                </c:pt>
                <c:pt idx="43">
                  <c:v>8354.85</c:v>
                </c:pt>
                <c:pt idx="44">
                  <c:v>8007.4500000000007</c:v>
                </c:pt>
                <c:pt idx="45">
                  <c:v>7663.25</c:v>
                </c:pt>
                <c:pt idx="46">
                  <c:v>7317.375</c:v>
                </c:pt>
                <c:pt idx="47">
                  <c:v>6775.9985999999999</c:v>
                </c:pt>
                <c:pt idx="48">
                  <c:v>6241.3782999999994</c:v>
                </c:pt>
                <c:pt idx="49">
                  <c:v>5705.4491000000007</c:v>
                </c:pt>
                <c:pt idx="50">
                  <c:v>5177.4494999999997</c:v>
                </c:pt>
                <c:pt idx="51">
                  <c:v>4654.3008</c:v>
                </c:pt>
                <c:pt idx="52">
                  <c:v>4136.7039999999997</c:v>
                </c:pt>
                <c:pt idx="53">
                  <c:v>3623.375</c:v>
                </c:pt>
                <c:pt idx="54">
                  <c:v>3136.1005</c:v>
                </c:pt>
                <c:pt idx="55">
                  <c:v>2653.011</c:v>
                </c:pt>
                <c:pt idx="56">
                  <c:v>2088.8822</c:v>
                </c:pt>
                <c:pt idx="57">
                  <c:v>1537.0617</c:v>
                </c:pt>
                <c:pt idx="58">
                  <c:v>998.03839999999991</c:v>
                </c:pt>
                <c:pt idx="59">
                  <c:v>490.33560000000006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A-4249-9C56-E76ECE124B9C}"/>
            </c:ext>
          </c:extLst>
        </c:ser>
        <c:ser>
          <c:idx val="2"/>
          <c:order val="2"/>
          <c:tx>
            <c:v>Diagonal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1217279283430276"/>
                  <c:y val="-2.55177502408335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5CA-4A58-980C-E50F35422894}"/>
                </c:ext>
              </c:extLst>
            </c:dLbl>
            <c:dLbl>
              <c:idx val="24"/>
              <c:layout>
                <c:manualLayout>
                  <c:x val="-4.159254896029279E-2"/>
                  <c:y val="5.952020824984623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5CA-4A58-980C-E50F35422894}"/>
                </c:ext>
              </c:extLst>
            </c:dLbl>
            <c:dLbl>
              <c:idx val="43"/>
              <c:layout>
                <c:manualLayout>
                  <c:x val="-3.6680763349031253E-2"/>
                  <c:y val="5.08474576271186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S'!$H$2:$H$62</c:f>
              <c:numCache>
                <c:formatCode>#,##0</c:formatCode>
                <c:ptCount val="61"/>
                <c:pt idx="0">
                  <c:v>19119.888092337813</c:v>
                </c:pt>
                <c:pt idx="1">
                  <c:v>18922.809989060905</c:v>
                </c:pt>
                <c:pt idx="2">
                  <c:v>18726.315538965053</c:v>
                </c:pt>
                <c:pt idx="3">
                  <c:v>18530.404973647575</c:v>
                </c:pt>
                <c:pt idx="4">
                  <c:v>18335.078532911408</c:v>
                </c:pt>
                <c:pt idx="5">
                  <c:v>18140.336465131004</c:v>
                </c:pt>
                <c:pt idx="6">
                  <c:v>17946.179027637922</c:v>
                </c:pt>
                <c:pt idx="7">
                  <c:v>17752.606487127403</c:v>
                </c:pt>
                <c:pt idx="8">
                  <c:v>17549.253347289061</c:v>
                </c:pt>
                <c:pt idx="9">
                  <c:v>17356.946830510326</c:v>
                </c:pt>
                <c:pt idx="10">
                  <c:v>17165.226063442075</c:v>
                </c:pt>
                <c:pt idx="11">
                  <c:v>16974.091354542339</c:v>
                </c:pt>
                <c:pt idx="12">
                  <c:v>16773.558762853514</c:v>
                </c:pt>
                <c:pt idx="13">
                  <c:v>16583.692500114477</c:v>
                </c:pt>
                <c:pt idx="14">
                  <c:v>16384.619728494454</c:v>
                </c:pt>
                <c:pt idx="15">
                  <c:v>16196.023258164527</c:v>
                </c:pt>
                <c:pt idx="16">
                  <c:v>15998.411669325549</c:v>
                </c:pt>
                <c:pt idx="17">
                  <c:v>15811.086445480814</c:v>
                </c:pt>
                <c:pt idx="18">
                  <c:v>15456.835987481521</c:v>
                </c:pt>
                <c:pt idx="19">
                  <c:v>15104.180907756654</c:v>
                </c:pt>
                <c:pt idx="20">
                  <c:v>14753.125195068895</c:v>
                </c:pt>
                <c:pt idx="21">
                  <c:v>14403.673184639625</c:v>
                </c:pt>
                <c:pt idx="22">
                  <c:v>14055.829596474263</c:v>
                </c:pt>
                <c:pt idx="23">
                  <c:v>13709.599578872065</c:v>
                </c:pt>
                <c:pt idx="24">
                  <c:v>13364.988757954552</c:v>
                </c:pt>
                <c:pt idx="25">
                  <c:v>13014.019233323443</c:v>
                </c:pt>
                <c:pt idx="26">
                  <c:v>12672.856062766405</c:v>
                </c:pt>
                <c:pt idx="27">
                  <c:v>12325.72858838765</c:v>
                </c:pt>
                <c:pt idx="28">
                  <c:v>11988.042583380658</c:v>
                </c:pt>
                <c:pt idx="29">
                  <c:v>11644.789386225324</c:v>
                </c:pt>
                <c:pt idx="30">
                  <c:v>11303.582519353999</c:v>
                </c:pt>
                <c:pt idx="31">
                  <c:v>10964.432799681363</c:v>
                </c:pt>
                <c:pt idx="32">
                  <c:v>10627.352271069947</c:v>
                </c:pt>
                <c:pt idx="33">
                  <c:v>10285.889335607259</c:v>
                </c:pt>
                <c:pt idx="34">
                  <c:v>9953.178548413829</c:v>
                </c:pt>
                <c:pt idx="35">
                  <c:v>9616.495861604164</c:v>
                </c:pt>
                <c:pt idx="36">
                  <c:v>9282.324947385232</c:v>
                </c:pt>
                <c:pt idx="37">
                  <c:v>8950.6868808725503</c:v>
                </c:pt>
                <c:pt idx="38">
                  <c:v>8621.6055998610409</c:v>
                </c:pt>
                <c:pt idx="39">
                  <c:v>8289.7773570632235</c:v>
                </c:pt>
                <c:pt idx="40">
                  <c:v>7966.0838317332282</c:v>
                </c:pt>
                <c:pt idx="41">
                  <c:v>7640.0867173735996</c:v>
                </c:pt>
                <c:pt idx="42">
                  <c:v>7312.3909237004864</c:v>
                </c:pt>
                <c:pt idx="43">
                  <c:v>6988.1856043166536</c:v>
                </c:pt>
                <c:pt idx="44">
                  <c:v>6667.525012063491</c:v>
                </c:pt>
                <c:pt idx="45">
                  <c:v>6350.4729226698146</c:v>
                </c:pt>
                <c:pt idx="46">
                  <c:v>6033.0854081022926</c:v>
                </c:pt>
                <c:pt idx="47">
                  <c:v>5582.9551723991717</c:v>
                </c:pt>
                <c:pt idx="48">
                  <c:v>5138.4390479316153</c:v>
                </c:pt>
                <c:pt idx="49">
                  <c:v>4692.9480913311991</c:v>
                </c:pt>
                <c:pt idx="50">
                  <c:v>4254.0776096113968</c:v>
                </c:pt>
                <c:pt idx="51">
                  <c:v>3819.2880967562996</c:v>
                </c:pt>
                <c:pt idx="52">
                  <c:v>3389.2146876797283</c:v>
                </c:pt>
                <c:pt idx="53">
                  <c:v>2962.7977230919446</c:v>
                </c:pt>
                <c:pt idx="54">
                  <c:v>2557.8978520823775</c:v>
                </c:pt>
                <c:pt idx="55">
                  <c:v>2156.6124238999519</c:v>
                </c:pt>
                <c:pt idx="56">
                  <c:v>1698.04306241677</c:v>
                </c:pt>
                <c:pt idx="57">
                  <c:v>1249.4624847987386</c:v>
                </c:pt>
                <c:pt idx="58">
                  <c:v>811.30098248026286</c:v>
                </c:pt>
                <c:pt idx="59">
                  <c:v>398.58383820527962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A-4249-9C56-E76ECE124B9C}"/>
            </c:ext>
          </c:extLst>
        </c:ser>
        <c:ser>
          <c:idx val="3"/>
          <c:order val="3"/>
          <c:tx>
            <c:v>50 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S'!$BA$4:$BA$6</c:f>
              <c:numCache>
                <c:formatCode>General</c:formatCode>
                <c:ptCount val="3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'Design Loads and Shear Wall - S'!$BB$4:$BB$5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A-4249-9C56-E76ECE124B9C}"/>
            </c:ext>
          </c:extLst>
        </c:ser>
        <c:ser>
          <c:idx val="4"/>
          <c:order val="4"/>
          <c:tx>
            <c:v>240 ft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S'!$BA$4:$BA$5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'Design Loads and Shear Wall - S'!$BC$4:$BC$5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F5CA-4A58-980C-E50F35422894}"/>
            </c:ext>
          </c:extLst>
        </c:ser>
        <c:ser>
          <c:idx val="5"/>
          <c:order val="5"/>
          <c:tx>
            <c:v>430 ft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S'!$BA$4:$BA$5</c:f>
              <c:numCache>
                <c:formatCode>General</c:formatCode>
                <c:ptCount val="2"/>
                <c:pt idx="0">
                  <c:v>0</c:v>
                </c:pt>
                <c:pt idx="1">
                  <c:v>25000</c:v>
                </c:pt>
              </c:numCache>
            </c:numRef>
          </c:xVal>
          <c:yVal>
            <c:numRef>
              <c:f>'Design Loads and Shear Wall - S'!$BD$4:$BD$5</c:f>
              <c:numCache>
                <c:formatCode>General</c:formatCode>
                <c:ptCount val="2"/>
                <c:pt idx="0">
                  <c:v>430</c:v>
                </c:pt>
                <c:pt idx="1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F5CA-4A58-980C-E50F3542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3999"/>
        <c:axId val="1717342079"/>
      </c:scatterChart>
      <c:valAx>
        <c:axId val="1717343999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Shear</a:t>
                </a:r>
                <a:r>
                  <a:rPr lang="en-US" sz="1800" baseline="0"/>
                  <a:t> (kips)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2079"/>
        <c:crosses val="autoZero"/>
        <c:crossBetween val="midCat"/>
      </c:valAx>
      <c:valAx>
        <c:axId val="1717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8151047528591"/>
          <c:y val="0.38100907395918943"/>
          <c:w val="0.20131848952471415"/>
          <c:h val="0.315237532014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Height (ft) vs.</a:t>
            </a:r>
            <a:r>
              <a:rPr lang="en-US" sz="2400" baseline="0"/>
              <a:t> Moment</a:t>
            </a:r>
            <a:r>
              <a:rPr lang="en-US" sz="2400"/>
              <a:t> (kip-ft)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6220664985332"/>
          <c:y val="0.1469822413872012"/>
          <c:w val="0.67099636493220161"/>
          <c:h val="0.68004536488931699"/>
        </c:manualLayout>
      </c:layout>
      <c:scatterChart>
        <c:scatterStyle val="smoothMarker"/>
        <c:varyColors val="0"/>
        <c:ser>
          <c:idx val="0"/>
          <c:order val="0"/>
          <c:tx>
            <c:v>From the East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22338002037534219"/>
                  <c:y val="-2.345208250143450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5CA-4A58-980C-E50F35422894}"/>
                </c:ext>
              </c:extLst>
            </c:dLbl>
            <c:dLbl>
              <c:idx val="24"/>
              <c:layout>
                <c:manualLayout>
                  <c:x val="-8.6798540739668986E-2"/>
                  <c:y val="9.70013881510826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5CA-4A58-980C-E50F35422894}"/>
                </c:ext>
              </c:extLst>
            </c:dLbl>
            <c:dLbl>
              <c:idx val="43"/>
              <c:layout>
                <c:manualLayout>
                  <c:x val="-3.7720283825777128E-2"/>
                  <c:y val="0.147149988900048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S'!$K$2:$K$62</c:f>
              <c:numCache>
                <c:formatCode>#,##0</c:formatCode>
                <c:ptCount val="61"/>
                <c:pt idx="0">
                  <c:v>5655272.8859999999</c:v>
                </c:pt>
                <c:pt idx="1">
                  <c:v>5497411.4055000003</c:v>
                </c:pt>
                <c:pt idx="2">
                  <c:v>5341891.4544000011</c:v>
                </c:pt>
                <c:pt idx="3">
                  <c:v>5188703.4450000003</c:v>
                </c:pt>
                <c:pt idx="4">
                  <c:v>5037837.7896000007</c:v>
                </c:pt>
                <c:pt idx="5">
                  <c:v>4889284.9005000005</c:v>
                </c:pt>
                <c:pt idx="6">
                  <c:v>4743035.1899999995</c:v>
                </c:pt>
                <c:pt idx="7">
                  <c:v>4599079.0704000005</c:v>
                </c:pt>
                <c:pt idx="8">
                  <c:v>4454775.6630000006</c:v>
                </c:pt>
                <c:pt idx="9">
                  <c:v>4315455.7290000012</c:v>
                </c:pt>
                <c:pt idx="10">
                  <c:v>4178399.5575000001</c:v>
                </c:pt>
                <c:pt idx="11">
                  <c:v>4043597.5608000001</c:v>
                </c:pt>
                <c:pt idx="12">
                  <c:v>3908713.5359999998</c:v>
                </c:pt>
                <c:pt idx="13">
                  <c:v>3778464.6315000001</c:v>
                </c:pt>
                <c:pt idx="14">
                  <c:v>3648259.4043000005</c:v>
                </c:pt>
                <c:pt idx="15">
                  <c:v>3522520.98</c:v>
                </c:pt>
                <c:pt idx="16">
                  <c:v>3396947.6771999998</c:v>
                </c:pt>
                <c:pt idx="17">
                  <c:v>3275677.1211000006</c:v>
                </c:pt>
                <c:pt idx="18">
                  <c:v>3117574.8828000003</c:v>
                </c:pt>
                <c:pt idx="19">
                  <c:v>2963723.1914999997</c:v>
                </c:pt>
                <c:pt idx="20">
                  <c:v>2814096.48</c:v>
                </c:pt>
                <c:pt idx="21">
                  <c:v>2668669.1811000002</c:v>
                </c:pt>
                <c:pt idx="22">
                  <c:v>2527415.7275999999</c:v>
                </c:pt>
                <c:pt idx="23">
                  <c:v>2390310.5522999996</c:v>
                </c:pt>
                <c:pt idx="24">
                  <c:v>2257328.088</c:v>
                </c:pt>
                <c:pt idx="25">
                  <c:v>2127137.7750000004</c:v>
                </c:pt>
                <c:pt idx="26">
                  <c:v>2002397.5368000004</c:v>
                </c:pt>
                <c:pt idx="27">
                  <c:v>1880541.0657000004</c:v>
                </c:pt>
                <c:pt idx="28">
                  <c:v>1763932.2623999997</c:v>
                </c:pt>
                <c:pt idx="29">
                  <c:v>1650290.3195999998</c:v>
                </c:pt>
                <c:pt idx="30">
                  <c:v>1540743.39</c:v>
                </c:pt>
                <c:pt idx="31">
                  <c:v>1435259.5145999999</c:v>
                </c:pt>
                <c:pt idx="32">
                  <c:v>1333806.7344</c:v>
                </c:pt>
                <c:pt idx="33">
                  <c:v>1235576.4867</c:v>
                </c:pt>
                <c:pt idx="34">
                  <c:v>1142146.4808000003</c:v>
                </c:pt>
                <c:pt idx="35">
                  <c:v>1051983.75</c:v>
                </c:pt>
                <c:pt idx="36">
                  <c:v>965826.54720000003</c:v>
                </c:pt>
                <c:pt idx="37">
                  <c:v>883636.52160000021</c:v>
                </c:pt>
                <c:pt idx="38">
                  <c:v>805375.32240000006</c:v>
                </c:pt>
                <c:pt idx="39">
                  <c:v>730534.80150000018</c:v>
                </c:pt>
                <c:pt idx="40">
                  <c:v>660059.88</c:v>
                </c:pt>
                <c:pt idx="41">
                  <c:v>593012.02859999996</c:v>
                </c:pt>
                <c:pt idx="42">
                  <c:v>529471.14480000001</c:v>
                </c:pt>
                <c:pt idx="43">
                  <c:v>469812.21420000005</c:v>
                </c:pt>
                <c:pt idx="44">
                  <c:v>413984.10240000003</c:v>
                </c:pt>
                <c:pt idx="45">
                  <c:v>361935.67499999999</c:v>
                </c:pt>
                <c:pt idx="46">
                  <c:v>313406.99880000006</c:v>
                </c:pt>
                <c:pt idx="47">
                  <c:v>268433.22870000004</c:v>
                </c:pt>
                <c:pt idx="48">
                  <c:v>227190.13920000003</c:v>
                </c:pt>
                <c:pt idx="49">
                  <c:v>189356.0097</c:v>
                </c:pt>
                <c:pt idx="50">
                  <c:v>155214.21000000002</c:v>
                </c:pt>
                <c:pt idx="51">
                  <c:v>124601.74920000001</c:v>
                </c:pt>
                <c:pt idx="52">
                  <c:v>97496.256000000008</c:v>
                </c:pt>
                <c:pt idx="53">
                  <c:v>73810.375800000009</c:v>
                </c:pt>
                <c:pt idx="54">
                  <c:v>53882.873999999996</c:v>
                </c:pt>
                <c:pt idx="55">
                  <c:v>37152.337500000001</c:v>
                </c:pt>
                <c:pt idx="56">
                  <c:v>23402.510400000003</c:v>
                </c:pt>
                <c:pt idx="57">
                  <c:v>12914.6319</c:v>
                </c:pt>
                <c:pt idx="58">
                  <c:v>5590.6943999999994</c:v>
                </c:pt>
                <c:pt idx="59">
                  <c:v>1373.1717000000001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A-4249-9C56-E76ECE124B9C}"/>
            </c:ext>
          </c:extLst>
        </c:ser>
        <c:ser>
          <c:idx val="1"/>
          <c:order val="1"/>
          <c:tx>
            <c:v>From the South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1.7643843544524961E-3"/>
                  <c:y val="-8.62149595801661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5CA-4A58-980C-E50F35422894}"/>
                </c:ext>
              </c:extLst>
            </c:dLbl>
            <c:dLbl>
              <c:idx val="24"/>
              <c:layout>
                <c:manualLayout>
                  <c:x val="5.0116821803878699E-2"/>
                  <c:y val="-3.723681226600788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5CA-4A58-980C-E50F35422894}"/>
                </c:ext>
              </c:extLst>
            </c:dLbl>
            <c:dLbl>
              <c:idx val="43"/>
              <c:layout>
                <c:manualLayout>
                  <c:x val="3.2207335691534236E-2"/>
                  <c:y val="-3.2339190848420719E-2"/>
                </c:manualLayout>
              </c:layout>
              <c:tx>
                <c:rich>
                  <a:bodyPr/>
                  <a:lstStyle/>
                  <a:p>
                    <a:fld id="{4EAC20D0-8E4C-491E-92A3-FA8C3690AF58}" type="XVALUE">
                      <a:rPr lang="en-US"/>
                      <a:pPr/>
                      <a:t>[X VALUE]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S'!$L$2:$L$62</c:f>
              <c:numCache>
                <c:formatCode>#,##0</c:formatCode>
                <c:ptCount val="61"/>
                <c:pt idx="0">
                  <c:v>8546620.5</c:v>
                </c:pt>
                <c:pt idx="1">
                  <c:v>8321707.3624999998</c:v>
                </c:pt>
                <c:pt idx="2">
                  <c:v>8099822.96</c:v>
                </c:pt>
                <c:pt idx="3">
                  <c:v>7880955.2325000009</c:v>
                </c:pt>
                <c:pt idx="4">
                  <c:v>7665092.1200000001</c:v>
                </c:pt>
                <c:pt idx="5">
                  <c:v>7452221.5625</c:v>
                </c:pt>
                <c:pt idx="6">
                  <c:v>7242331.5</c:v>
                </c:pt>
                <c:pt idx="7">
                  <c:v>7035409.8724999996</c:v>
                </c:pt>
                <c:pt idx="8">
                  <c:v>6827411.8900000006</c:v>
                </c:pt>
                <c:pt idx="9">
                  <c:v>6626502.6750000007</c:v>
                </c:pt>
                <c:pt idx="10">
                  <c:v>6428524.375</c:v>
                </c:pt>
                <c:pt idx="11">
                  <c:v>6233464.9299999997</c:v>
                </c:pt>
                <c:pt idx="12">
                  <c:v>6037718.4000000004</c:v>
                </c:pt>
                <c:pt idx="13">
                  <c:v>5848566.8475000011</c:v>
                </c:pt>
                <c:pt idx="14">
                  <c:v>5658914.1350000007</c:v>
                </c:pt>
                <c:pt idx="15">
                  <c:v>5475616.875</c:v>
                </c:pt>
                <c:pt idx="16">
                  <c:v>5291999.0200000005</c:v>
                </c:pt>
                <c:pt idx="17">
                  <c:v>5114502.4525000006</c:v>
                </c:pt>
                <c:pt idx="18">
                  <c:v>4890176.2350000013</c:v>
                </c:pt>
                <c:pt idx="19">
                  <c:v>4671307.8374999994</c:v>
                </c:pt>
                <c:pt idx="20">
                  <c:v>4457865.1000000006</c:v>
                </c:pt>
                <c:pt idx="21">
                  <c:v>4249815.8624999998</c:v>
                </c:pt>
                <c:pt idx="22">
                  <c:v>4047127.9650000008</c:v>
                </c:pt>
                <c:pt idx="23">
                  <c:v>3849769.2475000001</c:v>
                </c:pt>
                <c:pt idx="24">
                  <c:v>3657707.5500000003</c:v>
                </c:pt>
                <c:pt idx="25">
                  <c:v>3468782.625</c:v>
                </c:pt>
                <c:pt idx="26">
                  <c:v>3287324.85</c:v>
                </c:pt>
                <c:pt idx="27">
                  <c:v>3109146.8925000001</c:v>
                </c:pt>
                <c:pt idx="28">
                  <c:v>2938153.6799999997</c:v>
                </c:pt>
                <c:pt idx="29">
                  <c:v>2770572.61</c:v>
                </c:pt>
                <c:pt idx="30">
                  <c:v>2608281.5249999999</c:v>
                </c:pt>
                <c:pt idx="31">
                  <c:v>2451240.2250000001</c:v>
                </c:pt>
                <c:pt idx="32">
                  <c:v>2299408.5100000002</c:v>
                </c:pt>
                <c:pt idx="33">
                  <c:v>2151393.9525000001</c:v>
                </c:pt>
                <c:pt idx="34">
                  <c:v>2009945.7300000002</c:v>
                </c:pt>
                <c:pt idx="35">
                  <c:v>1872398.75</c:v>
                </c:pt>
                <c:pt idx="36">
                  <c:v>1740057.0000000002</c:v>
                </c:pt>
                <c:pt idx="37">
                  <c:v>1612872.2400000002</c:v>
                </c:pt>
                <c:pt idx="38">
                  <c:v>1490796.2300000002</c:v>
                </c:pt>
                <c:pt idx="39">
                  <c:v>1372897.8375000001</c:v>
                </c:pt>
                <c:pt idx="40">
                  <c:v>1260963.45</c:v>
                </c:pt>
                <c:pt idx="41">
                  <c:v>1153242.5250000001</c:v>
                </c:pt>
                <c:pt idx="42">
                  <c:v>1049877.2700000003</c:v>
                </c:pt>
                <c:pt idx="43">
                  <c:v>951617.41500000004</c:v>
                </c:pt>
                <c:pt idx="44">
                  <c:v>858398.64000000013</c:v>
                </c:pt>
                <c:pt idx="45">
                  <c:v>770156.625</c:v>
                </c:pt>
                <c:pt idx="46">
                  <c:v>686369.77500000014</c:v>
                </c:pt>
                <c:pt idx="47">
                  <c:v>590189.47805999999</c:v>
                </c:pt>
                <c:pt idx="48">
                  <c:v>501806.81531999999</c:v>
                </c:pt>
                <c:pt idx="49">
                  <c:v>420491.59867000009</c:v>
                </c:pt>
                <c:pt idx="50">
                  <c:v>346889.1165</c:v>
                </c:pt>
                <c:pt idx="51">
                  <c:v>280654.33824000001</c:v>
                </c:pt>
                <c:pt idx="52">
                  <c:v>221727.33439999999</c:v>
                </c:pt>
                <c:pt idx="53">
                  <c:v>169936.28750000003</c:v>
                </c:pt>
                <c:pt idx="54">
                  <c:v>126071.24010000001</c:v>
                </c:pt>
                <c:pt idx="55">
                  <c:v>88875.868499999997</c:v>
                </c:pt>
                <c:pt idx="56">
                  <c:v>55982.042959999999</c:v>
                </c:pt>
                <c:pt idx="57">
                  <c:v>30894.940170000002</c:v>
                </c:pt>
                <c:pt idx="58">
                  <c:v>13373.714559999999</c:v>
                </c:pt>
                <c:pt idx="59">
                  <c:v>3285.2485200000006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A-4249-9C56-E76ECE124B9C}"/>
            </c:ext>
          </c:extLst>
        </c:ser>
        <c:ser>
          <c:idx val="2"/>
          <c:order val="2"/>
          <c:tx>
            <c:v>Diagonal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9239729416409065E-2"/>
                  <c:y val="-0.1074590000771858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5CA-4A58-980C-E50F35422894}"/>
                </c:ext>
              </c:extLst>
            </c:dLbl>
            <c:dLbl>
              <c:idx val="24"/>
              <c:layout>
                <c:manualLayout>
                  <c:x val="-2.4462765580557325E-2"/>
                  <c:y val="-9.344653611020901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5CA-4A58-980C-E50F35422894}"/>
                </c:ext>
              </c:extLst>
            </c:dLbl>
            <c:dLbl>
              <c:idx val="43"/>
              <c:layout>
                <c:manualLayout>
                  <c:x val="9.7457125733410414E-3"/>
                  <c:y val="-8.948755697757157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5CA-4A58-980C-E50F3542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'Design Loads and Shear Wall - S'!$M$2:$M$62</c:f>
              <c:numCache>
                <c:formatCode>#,##0</c:formatCode>
                <c:ptCount val="61"/>
                <c:pt idx="0">
                  <c:v>7686195.0131198009</c:v>
                </c:pt>
                <c:pt idx="1">
                  <c:v>7480186.7886757758</c:v>
                </c:pt>
                <c:pt idx="2">
                  <c:v>7277046.2184418198</c:v>
                </c:pt>
                <c:pt idx="3">
                  <c:v>7076761.6594360098</c:v>
                </c:pt>
                <c:pt idx="4">
                  <c:v>6879321.4655483607</c:v>
                </c:pt>
                <c:pt idx="5">
                  <c:v>6684713.9874007748</c:v>
                </c:pt>
                <c:pt idx="6">
                  <c:v>6492927.5721994005</c:v>
                </c:pt>
                <c:pt idx="7">
                  <c:v>6303950.5635789409</c:v>
                </c:pt>
                <c:pt idx="8">
                  <c:v>6114159.8661955092</c:v>
                </c:pt>
                <c:pt idx="9">
                  <c:v>5930868.731985379</c:v>
                </c:pt>
                <c:pt idx="10">
                  <c:v>5750350.731253095</c:v>
                </c:pt>
                <c:pt idx="11">
                  <c:v>5572594.1916962499</c:v>
                </c:pt>
                <c:pt idx="12">
                  <c:v>5394376.4981336901</c:v>
                </c:pt>
                <c:pt idx="13">
                  <c:v>5222204.7682860494</c:v>
                </c:pt>
                <c:pt idx="14">
                  <c:v>5049739.8003219916</c:v>
                </c:pt>
                <c:pt idx="15">
                  <c:v>4883101.0123366052</c:v>
                </c:pt>
                <c:pt idx="16">
                  <c:v>4716331.7601171723</c:v>
                </c:pt>
                <c:pt idx="17">
                  <c:v>4555174.0049430225</c:v>
                </c:pt>
                <c:pt idx="18">
                  <c:v>4349553.6468773009</c:v>
                </c:pt>
                <c:pt idx="19">
                  <c:v>4149118.4953607526</c:v>
                </c:pt>
                <c:pt idx="20">
                  <c:v>3953837.5522784637</c:v>
                </c:pt>
                <c:pt idx="21">
                  <c:v>3763679.8031463344</c:v>
                </c:pt>
                <c:pt idx="22">
                  <c:v>3578614.2152623478</c:v>
                </c:pt>
                <c:pt idx="23">
                  <c:v>3398609.7356023849</c:v>
                </c:pt>
                <c:pt idx="24">
                  <c:v>3223635.2884186381</c:v>
                </c:pt>
                <c:pt idx="25">
                  <c:v>3051787.5102143474</c:v>
                </c:pt>
                <c:pt idx="26">
                  <c:v>2886876.611098187</c:v>
                </c:pt>
                <c:pt idx="27">
                  <c:v>2725218.5908925096</c:v>
                </c:pt>
                <c:pt idx="28">
                  <c:v>2570236.3298768131</c:v>
                </c:pt>
                <c:pt idx="29">
                  <c:v>2418622.7555189999</c:v>
                </c:pt>
                <c:pt idx="30">
                  <c:v>2272020.0863901535</c:v>
                </c:pt>
                <c:pt idx="31">
                  <c:v>2130389.2929780888</c:v>
                </c:pt>
                <c:pt idx="32">
                  <c:v>1993691.2860527223</c:v>
                </c:pt>
                <c:pt idx="33">
                  <c:v>1860717.3808113532</c:v>
                </c:pt>
                <c:pt idx="34">
                  <c:v>1733843.7031336892</c:v>
                </c:pt>
                <c:pt idx="35">
                  <c:v>1610763.0568186974</c:v>
                </c:pt>
                <c:pt idx="36">
                  <c:v>1492597.8515395455</c:v>
                </c:pt>
                <c:pt idx="37">
                  <c:v>1379300.8483424601</c:v>
                </c:pt>
                <c:pt idx="38">
                  <c:v>1270824.6654195176</c:v>
                </c:pt>
                <c:pt idx="39">
                  <c:v>1166371.6741387956</c:v>
                </c:pt>
                <c:pt idx="40">
                  <c:v>1067455.2334522526</c:v>
                </c:pt>
                <c:pt idx="41">
                  <c:v>972583.03912165936</c:v>
                </c:pt>
                <c:pt idx="42">
                  <c:v>881874.34539827867</c:v>
                </c:pt>
                <c:pt idx="43">
                  <c:v>795954.34033166687</c:v>
                </c:pt>
                <c:pt idx="44">
                  <c:v>714758.68129320629</c:v>
                </c:pt>
                <c:pt idx="45">
                  <c:v>638222.52872831642</c:v>
                </c:pt>
                <c:pt idx="46">
                  <c:v>565903.41127999511</c:v>
                </c:pt>
                <c:pt idx="47">
                  <c:v>486275.39551596792</c:v>
                </c:pt>
                <c:pt idx="48">
                  <c:v>413130.49945370189</c:v>
                </c:pt>
                <c:pt idx="49">
                  <c:v>345870.27433110937</c:v>
                </c:pt>
                <c:pt idx="50">
                  <c:v>285023.19984396361</c:v>
                </c:pt>
                <c:pt idx="51">
                  <c:v>230303.07223440488</c:v>
                </c:pt>
                <c:pt idx="52">
                  <c:v>181661.90725963344</c:v>
                </c:pt>
                <c:pt idx="53">
                  <c:v>138955.2132130122</c:v>
                </c:pt>
                <c:pt idx="54">
                  <c:v>102827.49365371159</c:v>
                </c:pt>
                <c:pt idx="55">
                  <c:v>72246.516200648388</c:v>
                </c:pt>
                <c:pt idx="56">
                  <c:v>45507.554072769439</c:v>
                </c:pt>
                <c:pt idx="57">
                  <c:v>25114.195944454648</c:v>
                </c:pt>
                <c:pt idx="58">
                  <c:v>10871.433165235523</c:v>
                </c:pt>
                <c:pt idx="59">
                  <c:v>2670.5117159753736</c:v>
                </c:pt>
                <c:pt idx="60">
                  <c:v>0</c:v>
                </c:pt>
              </c:numCache>
            </c:numRef>
          </c:xVal>
          <c:yVal>
            <c:numRef>
              <c:f>'Design Loads and Shear Wall - S'!$A$2:$A$62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8A-4249-9C56-E76ECE124B9C}"/>
            </c:ext>
          </c:extLst>
        </c:ser>
        <c:ser>
          <c:idx val="3"/>
          <c:order val="3"/>
          <c:tx>
            <c:v>50 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S'!$BA$9:$BA$10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9000000</c:v>
                </c:pt>
              </c:numCache>
            </c:numRef>
          </c:xVal>
          <c:yVal>
            <c:numRef>
              <c:f>'Design Loads and Shear Wall - S'!$BB$4:$BB$5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8A-4249-9C56-E76ECE124B9C}"/>
            </c:ext>
          </c:extLst>
        </c:ser>
        <c:ser>
          <c:idx val="4"/>
          <c:order val="4"/>
          <c:tx>
            <c:v>240 ft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S'!$BA$9:$BA$10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9000000</c:v>
                </c:pt>
              </c:numCache>
            </c:numRef>
          </c:xVal>
          <c:yVal>
            <c:numRef>
              <c:f>'Design Loads and Shear Wall - S'!$BC$4:$BC$5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F5CA-4A58-980C-E50F35422894}"/>
            </c:ext>
          </c:extLst>
        </c:ser>
        <c:ser>
          <c:idx val="5"/>
          <c:order val="5"/>
          <c:tx>
            <c:v>430 ft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'Design Loads and Shear Wall - S'!$BA$9:$BA$10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9000000</c:v>
                </c:pt>
              </c:numCache>
            </c:numRef>
          </c:xVal>
          <c:yVal>
            <c:numRef>
              <c:f>'Design Loads and Shear Wall - S'!$BD$4:$BD$5</c:f>
              <c:numCache>
                <c:formatCode>General</c:formatCode>
                <c:ptCount val="2"/>
                <c:pt idx="0">
                  <c:v>430</c:v>
                </c:pt>
                <c:pt idx="1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F5CA-4A58-980C-E50F3542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43999"/>
        <c:axId val="1717342079"/>
      </c:scatterChart>
      <c:valAx>
        <c:axId val="1717343999"/>
        <c:scaling>
          <c:orientation val="minMax"/>
          <c:max val="9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Moment</a:t>
                </a:r>
                <a:r>
                  <a:rPr lang="en-US" sz="2000" baseline="0"/>
                  <a:t> (kip-ft)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207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17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98556674840051"/>
          <c:y val="0.38100907395918943"/>
          <c:w val="0.17201443325159951"/>
          <c:h val="0.31301941067141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203468</xdr:colOff>
      <xdr:row>1</xdr:row>
      <xdr:rowOff>112914</xdr:rowOff>
    </xdr:from>
    <xdr:to>
      <xdr:col>27</xdr:col>
      <xdr:colOff>157318</xdr:colOff>
      <xdr:row>26</xdr:row>
      <xdr:rowOff>41662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F2112-E348-FDA3-EF46-2C9B7331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232165</xdr:colOff>
      <xdr:row>27</xdr:row>
      <xdr:rowOff>166848</xdr:rowOff>
    </xdr:from>
    <xdr:to>
      <xdr:col>28</xdr:col>
      <xdr:colOff>282388</xdr:colOff>
      <xdr:row>50</xdr:row>
      <xdr:rowOff>124692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C280C6-26F6-BD80-84D2-32602192B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lizabeth Tong" id="{15A4ED5F-E2CB-4A3D-BF0D-3C3C403E878D}" userId="946de757d854df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4-18T21:29:37.89" personId="{15A4ED5F-E2CB-4A3D-BF0D-3C3C403E878D}" id="{EDFABB43-4F6F-42D3-BC44-BE22E2790BFD}">
    <text>Area above this height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2"/>
  <sheetViews>
    <sheetView tabSelected="1" zoomScale="55" zoomScaleNormal="55" workbookViewId="0">
      <selection activeCell="J22" sqref="J22"/>
    </sheetView>
  </sheetViews>
  <sheetFormatPr defaultRowHeight="14.4" x14ac:dyDescent="0.55000000000000004"/>
  <cols>
    <col min="2" max="2" width="9.1015625" customWidth="1"/>
    <col min="3" max="3" width="11.15625" bestFit="1" customWidth="1"/>
    <col min="4" max="4" width="11.26171875" bestFit="1" customWidth="1"/>
    <col min="6" max="7" width="8.47265625" bestFit="1" customWidth="1"/>
    <col min="8" max="8" width="10.9453125" bestFit="1" customWidth="1"/>
    <col min="9" max="9" width="10.9453125" customWidth="1"/>
    <col min="10" max="10" width="14.62890625" bestFit="1" customWidth="1"/>
    <col min="11" max="12" width="12.1015625" bestFit="1" customWidth="1"/>
    <col min="13" max="13" width="17.3671875" bestFit="1" customWidth="1"/>
    <col min="33" max="33" width="8.83984375" hidden="1" customWidth="1"/>
    <col min="34" max="48" width="0" hidden="1" customWidth="1"/>
    <col min="49" max="49" width="8.83984375" hidden="1" customWidth="1"/>
    <col min="50" max="50" width="0" hidden="1" customWidth="1"/>
  </cols>
  <sheetData>
    <row r="1" spans="1:58" x14ac:dyDescent="0.5500000000000000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34</v>
      </c>
      <c r="K1" t="s">
        <v>7</v>
      </c>
      <c r="L1" t="s">
        <v>8</v>
      </c>
      <c r="M1" t="s">
        <v>9</v>
      </c>
      <c r="O1" t="s">
        <v>10</v>
      </c>
      <c r="P1" t="s">
        <v>11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</row>
    <row r="2" spans="1:58" x14ac:dyDescent="0.55000000000000004">
      <c r="A2">
        <v>0</v>
      </c>
      <c r="B2">
        <v>171.8</v>
      </c>
      <c r="C2" s="1">
        <v>81885</v>
      </c>
      <c r="D2" s="1">
        <v>123750</v>
      </c>
      <c r="F2" s="1">
        <f>$B2*C2/1000</f>
        <v>14067.843000000001</v>
      </c>
      <c r="G2" s="1">
        <f>$B2*D2/1000</f>
        <v>21260.25</v>
      </c>
      <c r="H2" s="1">
        <f>SQRT((0.75*F2)^2+(0.75*G2)^2)</f>
        <v>19119.888092337813</v>
      </c>
      <c r="I2" s="1"/>
      <c r="J2" s="1">
        <v>600</v>
      </c>
      <c r="K2" s="1">
        <f>$O$2*$J2*F2</f>
        <v>5655272.8859999999</v>
      </c>
      <c r="L2" s="1">
        <f t="shared" ref="L2:M2" si="0">$O$2*$J2*G2</f>
        <v>8546620.5</v>
      </c>
      <c r="M2" s="1">
        <f t="shared" si="0"/>
        <v>7686195.0131198009</v>
      </c>
      <c r="O2">
        <v>0.67</v>
      </c>
      <c r="AG2" s="1">
        <f>F$7</f>
        <v>13268.073</v>
      </c>
      <c r="AH2" s="1">
        <f>G$7</f>
        <v>20223.125</v>
      </c>
      <c r="AI2" s="1">
        <f>H$7</f>
        <v>18140.336465131004</v>
      </c>
      <c r="AJ2" s="1">
        <f t="shared" ref="AJ2:AK2" si="1">K$7</f>
        <v>4889284.9005000005</v>
      </c>
      <c r="AK2" s="1">
        <f t="shared" si="1"/>
        <v>7452221.5625</v>
      </c>
      <c r="AL2" s="1">
        <f>M$7</f>
        <v>6684713.9874007748</v>
      </c>
      <c r="AM2" s="1">
        <f>F$26</f>
        <v>9358.74</v>
      </c>
      <c r="AN2" s="1">
        <f>G$26</f>
        <v>15164.625</v>
      </c>
      <c r="AO2" s="1">
        <f>H$26</f>
        <v>13364.988757954552</v>
      </c>
      <c r="AP2" s="1">
        <f t="shared" ref="AP2:AR2" si="2">K$26</f>
        <v>2257328.088</v>
      </c>
      <c r="AQ2" s="1">
        <f t="shared" si="2"/>
        <v>3657707.5500000003</v>
      </c>
      <c r="AR2" s="1">
        <f t="shared" si="2"/>
        <v>3223635.2884186381</v>
      </c>
      <c r="AS2" s="1">
        <f>F$45</f>
        <v>4124.7780000000002</v>
      </c>
      <c r="AT2" s="1">
        <f>G$45</f>
        <v>8354.85</v>
      </c>
      <c r="AU2" s="1">
        <f>H$45</f>
        <v>6988.1856043166536</v>
      </c>
      <c r="AV2" s="1">
        <f t="shared" ref="AV2:AX2" si="3">K$45</f>
        <v>469812.21420000005</v>
      </c>
      <c r="AW2" s="1">
        <f t="shared" si="3"/>
        <v>951617.41500000004</v>
      </c>
      <c r="AX2" s="1">
        <f t="shared" si="3"/>
        <v>795954.34033166687</v>
      </c>
      <c r="BA2" t="s">
        <v>33</v>
      </c>
    </row>
    <row r="3" spans="1:58" x14ac:dyDescent="0.55000000000000004">
      <c r="A3">
        <v>10</v>
      </c>
      <c r="B3">
        <v>171.5</v>
      </c>
      <c r="C3" s="1">
        <v>81090</v>
      </c>
      <c r="D3" s="1">
        <v>122750</v>
      </c>
      <c r="E3" s="1"/>
      <c r="F3" s="1">
        <f t="shared" ref="F3:F62" si="4">$B3*C3/1000</f>
        <v>13906.934999999999</v>
      </c>
      <c r="G3" s="1">
        <f t="shared" ref="G3:G62" si="5">$B3*D3/1000</f>
        <v>21051.625</v>
      </c>
      <c r="H3" s="1">
        <f t="shared" ref="H3:H62" si="6">SQRT((0.75*F3)^2+(0.75*G3)^2)</f>
        <v>18922.809989060905</v>
      </c>
      <c r="I3" s="1"/>
      <c r="J3" s="1">
        <v>590</v>
      </c>
      <c r="K3" s="1">
        <f t="shared" ref="K3:K62" si="7">$O$2*$J3*F3</f>
        <v>5497411.4055000003</v>
      </c>
      <c r="L3" s="1">
        <f t="shared" ref="L3:L62" si="8">$O$2*$J3*G3</f>
        <v>8321707.3624999998</v>
      </c>
      <c r="M3" s="1">
        <f t="shared" ref="M3:M62" si="9">$O$2*$J3*H3</f>
        <v>7480186.7886757758</v>
      </c>
      <c r="AG3" s="1">
        <f t="shared" ref="AG3:AG62" si="10">F$7</f>
        <v>13268.073</v>
      </c>
      <c r="AH3" s="1">
        <f t="shared" ref="AH3:AH62" si="11">G$7</f>
        <v>20223.125</v>
      </c>
      <c r="AI3" s="1">
        <f t="shared" ref="AI3:AI62" si="12">H$7</f>
        <v>18140.336465131004</v>
      </c>
      <c r="AJ3" s="1">
        <f t="shared" ref="AJ3:AJ62" si="13">K$7</f>
        <v>4889284.9005000005</v>
      </c>
      <c r="AK3" s="1">
        <f t="shared" ref="AK3:AK62" si="14">L$7</f>
        <v>7452221.5625</v>
      </c>
      <c r="AL3" s="1">
        <f t="shared" ref="AL3:AL62" si="15">M$7</f>
        <v>6684713.9874007748</v>
      </c>
      <c r="AM3" s="1">
        <f t="shared" ref="AM3:AM62" si="16">F$26</f>
        <v>9358.74</v>
      </c>
      <c r="AN3" s="1">
        <f t="shared" ref="AN3:AN62" si="17">G$26</f>
        <v>15164.625</v>
      </c>
      <c r="AO3" s="1">
        <f t="shared" ref="AO3:AO62" si="18">H$26</f>
        <v>13364.988757954552</v>
      </c>
      <c r="AP3" s="1">
        <f t="shared" ref="AP3:AP62" si="19">K$26</f>
        <v>2257328.088</v>
      </c>
      <c r="AQ3" s="1">
        <f t="shared" ref="AQ3:AQ62" si="20">L$26</f>
        <v>3657707.5500000003</v>
      </c>
      <c r="AR3" s="1">
        <f t="shared" ref="AR3:AR62" si="21">M$26</f>
        <v>3223635.2884186381</v>
      </c>
      <c r="AS3" s="1">
        <f t="shared" ref="AS3:AS62" si="22">F$45</f>
        <v>4124.7780000000002</v>
      </c>
      <c r="AT3" s="1">
        <f t="shared" ref="AT3:AT62" si="23">G$45</f>
        <v>8354.85</v>
      </c>
      <c r="AU3" s="1">
        <f t="shared" ref="AU3:AU62" si="24">H$45</f>
        <v>6988.1856043166536</v>
      </c>
      <c r="AV3" s="1">
        <f t="shared" ref="AV3:AV62" si="25">K$45</f>
        <v>469812.21420000005</v>
      </c>
      <c r="AW3" s="1">
        <f t="shared" ref="AW3:AW62" si="26">L$45</f>
        <v>951617.41500000004</v>
      </c>
      <c r="AX3" s="1">
        <f t="shared" ref="AX3:AX62" si="27">M$45</f>
        <v>795954.34033166687</v>
      </c>
      <c r="BA3" t="s">
        <v>12</v>
      </c>
      <c r="BB3" t="s">
        <v>13</v>
      </c>
    </row>
    <row r="4" spans="1:58" x14ac:dyDescent="0.55000000000000004">
      <c r="A4">
        <v>20</v>
      </c>
      <c r="B4">
        <v>171.2</v>
      </c>
      <c r="C4" s="1">
        <v>80295</v>
      </c>
      <c r="D4" s="1">
        <v>121750</v>
      </c>
      <c r="E4" s="1"/>
      <c r="F4" s="1">
        <f t="shared" si="4"/>
        <v>13746.504000000001</v>
      </c>
      <c r="G4" s="1">
        <f t="shared" si="5"/>
        <v>20843.599999999999</v>
      </c>
      <c r="H4" s="1">
        <f t="shared" si="6"/>
        <v>18726.315538965053</v>
      </c>
      <c r="I4" s="1"/>
      <c r="J4" s="1">
        <v>580</v>
      </c>
      <c r="K4" s="1">
        <f t="shared" si="7"/>
        <v>5341891.4544000011</v>
      </c>
      <c r="L4" s="1">
        <f t="shared" si="8"/>
        <v>8099822.96</v>
      </c>
      <c r="M4" s="1">
        <f t="shared" si="9"/>
        <v>7277046.2184418198</v>
      </c>
      <c r="AG4" s="1">
        <f t="shared" si="10"/>
        <v>13268.073</v>
      </c>
      <c r="AH4" s="1">
        <f t="shared" si="11"/>
        <v>20223.125</v>
      </c>
      <c r="AI4" s="1">
        <f t="shared" si="12"/>
        <v>18140.336465131004</v>
      </c>
      <c r="AJ4" s="1">
        <f t="shared" si="13"/>
        <v>4889284.9005000005</v>
      </c>
      <c r="AK4" s="1">
        <f t="shared" si="14"/>
        <v>7452221.5625</v>
      </c>
      <c r="AL4" s="1">
        <f t="shared" si="15"/>
        <v>6684713.9874007748</v>
      </c>
      <c r="AM4" s="1">
        <f t="shared" si="16"/>
        <v>9358.74</v>
      </c>
      <c r="AN4" s="1">
        <f t="shared" si="17"/>
        <v>15164.625</v>
      </c>
      <c r="AO4" s="1">
        <f t="shared" si="18"/>
        <v>13364.988757954552</v>
      </c>
      <c r="AP4" s="1">
        <f t="shared" si="19"/>
        <v>2257328.088</v>
      </c>
      <c r="AQ4" s="1">
        <f t="shared" si="20"/>
        <v>3657707.5500000003</v>
      </c>
      <c r="AR4" s="1">
        <f t="shared" si="21"/>
        <v>3223635.2884186381</v>
      </c>
      <c r="AS4" s="1">
        <f t="shared" si="22"/>
        <v>4124.7780000000002</v>
      </c>
      <c r="AT4" s="1">
        <f t="shared" si="23"/>
        <v>8354.85</v>
      </c>
      <c r="AU4" s="1">
        <f t="shared" si="24"/>
        <v>6988.1856043166536</v>
      </c>
      <c r="AV4" s="1">
        <f t="shared" si="25"/>
        <v>469812.21420000005</v>
      </c>
      <c r="AW4" s="1">
        <f t="shared" si="26"/>
        <v>951617.41500000004</v>
      </c>
      <c r="AX4" s="1">
        <f t="shared" si="27"/>
        <v>795954.34033166687</v>
      </c>
      <c r="BA4">
        <v>0</v>
      </c>
      <c r="BB4">
        <v>50</v>
      </c>
      <c r="BC4">
        <v>240</v>
      </c>
      <c r="BD4">
        <v>430</v>
      </c>
    </row>
    <row r="5" spans="1:58" x14ac:dyDescent="0.55000000000000004">
      <c r="A5">
        <v>30</v>
      </c>
      <c r="B5">
        <v>170.9</v>
      </c>
      <c r="C5" s="1">
        <v>79500</v>
      </c>
      <c r="D5" s="1">
        <v>120750</v>
      </c>
      <c r="E5" s="1"/>
      <c r="F5" s="1">
        <f t="shared" si="4"/>
        <v>13586.55</v>
      </c>
      <c r="G5" s="1">
        <f t="shared" si="5"/>
        <v>20636.174999999999</v>
      </c>
      <c r="H5" s="1">
        <f t="shared" si="6"/>
        <v>18530.404973647575</v>
      </c>
      <c r="I5" s="1"/>
      <c r="J5" s="1">
        <v>570</v>
      </c>
      <c r="K5" s="1">
        <f t="shared" si="7"/>
        <v>5188703.4450000003</v>
      </c>
      <c r="L5" s="1">
        <f t="shared" si="8"/>
        <v>7880955.2325000009</v>
      </c>
      <c r="M5" s="1">
        <f t="shared" si="9"/>
        <v>7076761.6594360098</v>
      </c>
      <c r="AG5" s="1">
        <f t="shared" si="10"/>
        <v>13268.073</v>
      </c>
      <c r="AH5" s="1">
        <f t="shared" si="11"/>
        <v>20223.125</v>
      </c>
      <c r="AI5" s="1">
        <f t="shared" si="12"/>
        <v>18140.336465131004</v>
      </c>
      <c r="AJ5" s="1">
        <f t="shared" si="13"/>
        <v>4889284.9005000005</v>
      </c>
      <c r="AK5" s="1">
        <f t="shared" si="14"/>
        <v>7452221.5625</v>
      </c>
      <c r="AL5" s="1">
        <f t="shared" si="15"/>
        <v>6684713.9874007748</v>
      </c>
      <c r="AM5" s="1">
        <f t="shared" si="16"/>
        <v>9358.74</v>
      </c>
      <c r="AN5" s="1">
        <f t="shared" si="17"/>
        <v>15164.625</v>
      </c>
      <c r="AO5" s="1">
        <f t="shared" si="18"/>
        <v>13364.988757954552</v>
      </c>
      <c r="AP5" s="1">
        <f t="shared" si="19"/>
        <v>2257328.088</v>
      </c>
      <c r="AQ5" s="1">
        <f t="shared" si="20"/>
        <v>3657707.5500000003</v>
      </c>
      <c r="AR5" s="1">
        <f t="shared" si="21"/>
        <v>3223635.2884186381</v>
      </c>
      <c r="AS5" s="1">
        <f t="shared" si="22"/>
        <v>4124.7780000000002</v>
      </c>
      <c r="AT5" s="1">
        <f t="shared" si="23"/>
        <v>8354.85</v>
      </c>
      <c r="AU5" s="1">
        <f t="shared" si="24"/>
        <v>6988.1856043166536</v>
      </c>
      <c r="AV5" s="1">
        <f t="shared" si="25"/>
        <v>469812.21420000005</v>
      </c>
      <c r="AW5" s="1">
        <f t="shared" si="26"/>
        <v>951617.41500000004</v>
      </c>
      <c r="AX5" s="1">
        <f t="shared" si="27"/>
        <v>795954.34033166687</v>
      </c>
      <c r="BA5">
        <v>25000</v>
      </c>
      <c r="BB5">
        <v>50</v>
      </c>
      <c r="BC5">
        <v>240</v>
      </c>
      <c r="BD5">
        <v>430</v>
      </c>
      <c r="BE5" s="2"/>
      <c r="BF5" s="2"/>
    </row>
    <row r="6" spans="1:58" x14ac:dyDescent="0.55000000000000004">
      <c r="A6">
        <v>40</v>
      </c>
      <c r="B6">
        <v>170.6</v>
      </c>
      <c r="C6" s="1">
        <v>78705</v>
      </c>
      <c r="D6" s="1">
        <v>119750</v>
      </c>
      <c r="E6" s="1"/>
      <c r="F6" s="1">
        <f t="shared" si="4"/>
        <v>13427.073</v>
      </c>
      <c r="G6" s="1">
        <f t="shared" si="5"/>
        <v>20429.349999999999</v>
      </c>
      <c r="H6" s="1">
        <f t="shared" si="6"/>
        <v>18335.078532911408</v>
      </c>
      <c r="I6" s="1"/>
      <c r="J6" s="1">
        <v>560</v>
      </c>
      <c r="K6" s="1">
        <f t="shared" si="7"/>
        <v>5037837.7896000007</v>
      </c>
      <c r="L6" s="1">
        <f t="shared" si="8"/>
        <v>7665092.1200000001</v>
      </c>
      <c r="M6" s="1">
        <f t="shared" si="9"/>
        <v>6879321.4655483607</v>
      </c>
      <c r="AG6" s="1">
        <f t="shared" si="10"/>
        <v>13268.073</v>
      </c>
      <c r="AH6" s="1">
        <f t="shared" si="11"/>
        <v>20223.125</v>
      </c>
      <c r="AI6" s="1">
        <f t="shared" si="12"/>
        <v>18140.336465131004</v>
      </c>
      <c r="AJ6" s="1">
        <f t="shared" si="13"/>
        <v>4889284.9005000005</v>
      </c>
      <c r="AK6" s="1">
        <f t="shared" si="14"/>
        <v>7452221.5625</v>
      </c>
      <c r="AL6" s="1">
        <f t="shared" si="15"/>
        <v>6684713.9874007748</v>
      </c>
      <c r="AM6" s="1">
        <f t="shared" si="16"/>
        <v>9358.74</v>
      </c>
      <c r="AN6" s="1">
        <f t="shared" si="17"/>
        <v>15164.625</v>
      </c>
      <c r="AO6" s="1">
        <f t="shared" si="18"/>
        <v>13364.988757954552</v>
      </c>
      <c r="AP6" s="1">
        <f t="shared" si="19"/>
        <v>2257328.088</v>
      </c>
      <c r="AQ6" s="1">
        <f t="shared" si="20"/>
        <v>3657707.5500000003</v>
      </c>
      <c r="AR6" s="1">
        <f t="shared" si="21"/>
        <v>3223635.2884186381</v>
      </c>
      <c r="AS6" s="1">
        <f t="shared" si="22"/>
        <v>4124.7780000000002</v>
      </c>
      <c r="AT6" s="1">
        <f t="shared" si="23"/>
        <v>8354.85</v>
      </c>
      <c r="AU6" s="1">
        <f t="shared" si="24"/>
        <v>6988.1856043166536</v>
      </c>
      <c r="AV6" s="1">
        <f t="shared" si="25"/>
        <v>469812.21420000005</v>
      </c>
      <c r="AW6" s="1">
        <f t="shared" si="26"/>
        <v>951617.41500000004</v>
      </c>
      <c r="AX6" s="1">
        <f t="shared" si="27"/>
        <v>795954.34033166687</v>
      </c>
      <c r="AZ6" s="1"/>
      <c r="BA6" s="1"/>
      <c r="BB6" s="1"/>
      <c r="BC6" s="1"/>
      <c r="BD6" s="1"/>
      <c r="BE6" s="1"/>
      <c r="BF6" s="1"/>
    </row>
    <row r="7" spans="1:58" x14ac:dyDescent="0.55000000000000004">
      <c r="A7" s="3">
        <v>50</v>
      </c>
      <c r="B7" s="3">
        <v>170.3</v>
      </c>
      <c r="C7" s="4">
        <v>77910</v>
      </c>
      <c r="D7" s="4">
        <v>118750</v>
      </c>
      <c r="E7" s="4"/>
      <c r="F7" s="4">
        <f t="shared" si="4"/>
        <v>13268.073</v>
      </c>
      <c r="G7" s="4">
        <f t="shared" si="5"/>
        <v>20223.125</v>
      </c>
      <c r="H7" s="4">
        <f t="shared" si="6"/>
        <v>18140.336465131004</v>
      </c>
      <c r="I7" s="4"/>
      <c r="J7" s="4">
        <v>550</v>
      </c>
      <c r="K7" s="4">
        <f t="shared" si="7"/>
        <v>4889284.9005000005</v>
      </c>
      <c r="L7" s="4">
        <f t="shared" si="8"/>
        <v>7452221.5625</v>
      </c>
      <c r="M7" s="4">
        <f t="shared" si="9"/>
        <v>6684713.9874007748</v>
      </c>
      <c r="AG7" s="1">
        <f t="shared" si="10"/>
        <v>13268.073</v>
      </c>
      <c r="AH7" s="1">
        <f t="shared" si="11"/>
        <v>20223.125</v>
      </c>
      <c r="AI7" s="1">
        <f t="shared" si="12"/>
        <v>18140.336465131004</v>
      </c>
      <c r="AJ7" s="1">
        <f t="shared" si="13"/>
        <v>4889284.9005000005</v>
      </c>
      <c r="AK7" s="1">
        <f t="shared" si="14"/>
        <v>7452221.5625</v>
      </c>
      <c r="AL7" s="1">
        <f t="shared" si="15"/>
        <v>6684713.9874007748</v>
      </c>
      <c r="AM7" s="1">
        <f t="shared" si="16"/>
        <v>9358.74</v>
      </c>
      <c r="AN7" s="1">
        <f t="shared" si="17"/>
        <v>15164.625</v>
      </c>
      <c r="AO7" s="1">
        <f t="shared" si="18"/>
        <v>13364.988757954552</v>
      </c>
      <c r="AP7" s="1">
        <f t="shared" si="19"/>
        <v>2257328.088</v>
      </c>
      <c r="AQ7" s="1">
        <f t="shared" si="20"/>
        <v>3657707.5500000003</v>
      </c>
      <c r="AR7" s="1">
        <f t="shared" si="21"/>
        <v>3223635.2884186381</v>
      </c>
      <c r="AS7" s="1">
        <f t="shared" si="22"/>
        <v>4124.7780000000002</v>
      </c>
      <c r="AT7" s="1">
        <f t="shared" si="23"/>
        <v>8354.85</v>
      </c>
      <c r="AU7" s="1">
        <f t="shared" si="24"/>
        <v>6988.1856043166536</v>
      </c>
      <c r="AV7" s="1">
        <f t="shared" si="25"/>
        <v>469812.21420000005</v>
      </c>
      <c r="AW7" s="1">
        <f t="shared" si="26"/>
        <v>951617.41500000004</v>
      </c>
      <c r="AX7" s="1">
        <f t="shared" si="27"/>
        <v>795954.34033166687</v>
      </c>
      <c r="AZ7" s="1"/>
      <c r="BA7" s="1" t="s">
        <v>32</v>
      </c>
      <c r="BB7" s="1"/>
      <c r="BC7" s="1"/>
      <c r="BD7" s="1"/>
      <c r="BE7" s="1"/>
      <c r="BF7" s="1"/>
    </row>
    <row r="8" spans="1:58" x14ac:dyDescent="0.55000000000000004">
      <c r="A8">
        <v>60</v>
      </c>
      <c r="B8">
        <v>170</v>
      </c>
      <c r="C8" s="1">
        <v>77115</v>
      </c>
      <c r="D8" s="1">
        <v>117750</v>
      </c>
      <c r="E8" s="1"/>
      <c r="F8" s="1">
        <f t="shared" si="4"/>
        <v>13109.55</v>
      </c>
      <c r="G8" s="1">
        <f t="shared" si="5"/>
        <v>20017.5</v>
      </c>
      <c r="H8" s="1">
        <f t="shared" si="6"/>
        <v>17946.179027637922</v>
      </c>
      <c r="I8" s="1"/>
      <c r="J8" s="1">
        <v>540</v>
      </c>
      <c r="K8" s="1">
        <f t="shared" si="7"/>
        <v>4743035.1899999995</v>
      </c>
      <c r="L8" s="1">
        <f t="shared" si="8"/>
        <v>7242331.5</v>
      </c>
      <c r="M8" s="1">
        <f t="shared" si="9"/>
        <v>6492927.5721994005</v>
      </c>
      <c r="AG8" s="1">
        <f t="shared" si="10"/>
        <v>13268.073</v>
      </c>
      <c r="AH8" s="1">
        <f t="shared" si="11"/>
        <v>20223.125</v>
      </c>
      <c r="AI8" s="1">
        <f t="shared" si="12"/>
        <v>18140.336465131004</v>
      </c>
      <c r="AJ8" s="1">
        <f t="shared" si="13"/>
        <v>4889284.9005000005</v>
      </c>
      <c r="AK8" s="1">
        <f t="shared" si="14"/>
        <v>7452221.5625</v>
      </c>
      <c r="AL8" s="1">
        <f t="shared" si="15"/>
        <v>6684713.9874007748</v>
      </c>
      <c r="AM8" s="1">
        <f t="shared" si="16"/>
        <v>9358.74</v>
      </c>
      <c r="AN8" s="1">
        <f t="shared" si="17"/>
        <v>15164.625</v>
      </c>
      <c r="AO8" s="1">
        <f t="shared" si="18"/>
        <v>13364.988757954552</v>
      </c>
      <c r="AP8" s="1">
        <f t="shared" si="19"/>
        <v>2257328.088</v>
      </c>
      <c r="AQ8" s="1">
        <f t="shared" si="20"/>
        <v>3657707.5500000003</v>
      </c>
      <c r="AR8" s="1">
        <f t="shared" si="21"/>
        <v>3223635.2884186381</v>
      </c>
      <c r="AS8" s="1">
        <f t="shared" si="22"/>
        <v>4124.7780000000002</v>
      </c>
      <c r="AT8" s="1">
        <f t="shared" si="23"/>
        <v>8354.85</v>
      </c>
      <c r="AU8" s="1">
        <f t="shared" si="24"/>
        <v>6988.1856043166536</v>
      </c>
      <c r="AV8" s="1">
        <f t="shared" si="25"/>
        <v>469812.21420000005</v>
      </c>
      <c r="AW8" s="1">
        <f t="shared" si="26"/>
        <v>951617.41500000004</v>
      </c>
      <c r="AX8" s="1">
        <f t="shared" si="27"/>
        <v>795954.34033166687</v>
      </c>
      <c r="BA8" t="s">
        <v>12</v>
      </c>
      <c r="BB8" t="s">
        <v>13</v>
      </c>
      <c r="BE8" s="2"/>
      <c r="BF8" s="2"/>
    </row>
    <row r="9" spans="1:58" x14ac:dyDescent="0.55000000000000004">
      <c r="A9">
        <v>70</v>
      </c>
      <c r="B9">
        <v>169.7</v>
      </c>
      <c r="C9" s="1">
        <v>76320</v>
      </c>
      <c r="D9" s="1">
        <v>116750</v>
      </c>
      <c r="E9" s="1"/>
      <c r="F9" s="1">
        <f t="shared" si="4"/>
        <v>12951.504000000001</v>
      </c>
      <c r="G9" s="1">
        <f t="shared" si="5"/>
        <v>19812.474999999999</v>
      </c>
      <c r="H9" s="1">
        <f t="shared" si="6"/>
        <v>17752.606487127403</v>
      </c>
      <c r="I9" s="1"/>
      <c r="J9" s="1">
        <v>530</v>
      </c>
      <c r="K9" s="1">
        <f t="shared" si="7"/>
        <v>4599079.0704000005</v>
      </c>
      <c r="L9" s="1">
        <f t="shared" si="8"/>
        <v>7035409.8724999996</v>
      </c>
      <c r="M9" s="1">
        <f t="shared" si="9"/>
        <v>6303950.5635789409</v>
      </c>
      <c r="AG9" s="1">
        <f t="shared" si="10"/>
        <v>13268.073</v>
      </c>
      <c r="AH9" s="1">
        <f t="shared" si="11"/>
        <v>20223.125</v>
      </c>
      <c r="AI9" s="1">
        <f t="shared" si="12"/>
        <v>18140.336465131004</v>
      </c>
      <c r="AJ9" s="1">
        <f t="shared" si="13"/>
        <v>4889284.9005000005</v>
      </c>
      <c r="AK9" s="1">
        <f t="shared" si="14"/>
        <v>7452221.5625</v>
      </c>
      <c r="AL9" s="1">
        <f t="shared" si="15"/>
        <v>6684713.9874007748</v>
      </c>
      <c r="AM9" s="1">
        <f t="shared" si="16"/>
        <v>9358.74</v>
      </c>
      <c r="AN9" s="1">
        <f t="shared" si="17"/>
        <v>15164.625</v>
      </c>
      <c r="AO9" s="1">
        <f t="shared" si="18"/>
        <v>13364.988757954552</v>
      </c>
      <c r="AP9" s="1">
        <f t="shared" si="19"/>
        <v>2257328.088</v>
      </c>
      <c r="AQ9" s="1">
        <f t="shared" si="20"/>
        <v>3657707.5500000003</v>
      </c>
      <c r="AR9" s="1">
        <f t="shared" si="21"/>
        <v>3223635.2884186381</v>
      </c>
      <c r="AS9" s="1">
        <f t="shared" si="22"/>
        <v>4124.7780000000002</v>
      </c>
      <c r="AT9" s="1">
        <f t="shared" si="23"/>
        <v>8354.85</v>
      </c>
      <c r="AU9" s="1">
        <f t="shared" si="24"/>
        <v>6988.1856043166536</v>
      </c>
      <c r="AV9" s="1">
        <f t="shared" si="25"/>
        <v>469812.21420000005</v>
      </c>
      <c r="AW9" s="1">
        <f t="shared" si="26"/>
        <v>951617.41500000004</v>
      </c>
      <c r="AX9" s="1">
        <f t="shared" si="27"/>
        <v>795954.34033166687</v>
      </c>
      <c r="AZ9" s="1"/>
      <c r="BA9">
        <v>0</v>
      </c>
      <c r="BB9">
        <v>50</v>
      </c>
      <c r="BC9">
        <v>240</v>
      </c>
      <c r="BD9">
        <v>430</v>
      </c>
      <c r="BE9" s="1"/>
      <c r="BF9" s="1"/>
    </row>
    <row r="10" spans="1:58" x14ac:dyDescent="0.55000000000000004">
      <c r="A10">
        <v>80</v>
      </c>
      <c r="B10">
        <v>169.3</v>
      </c>
      <c r="C10" s="1">
        <v>75525</v>
      </c>
      <c r="D10" s="1">
        <v>115750</v>
      </c>
      <c r="E10" s="1"/>
      <c r="F10" s="1">
        <f t="shared" si="4"/>
        <v>12786.3825</v>
      </c>
      <c r="G10" s="1">
        <f t="shared" si="5"/>
        <v>19596.474999999999</v>
      </c>
      <c r="H10" s="1">
        <f t="shared" si="6"/>
        <v>17549.253347289061</v>
      </c>
      <c r="I10" s="1"/>
      <c r="J10" s="1">
        <v>520</v>
      </c>
      <c r="K10" s="1">
        <f t="shared" si="7"/>
        <v>4454775.6630000006</v>
      </c>
      <c r="L10" s="1">
        <f t="shared" si="8"/>
        <v>6827411.8900000006</v>
      </c>
      <c r="M10" s="1">
        <f t="shared" si="9"/>
        <v>6114159.8661955092</v>
      </c>
      <c r="AG10" s="1">
        <f t="shared" si="10"/>
        <v>13268.073</v>
      </c>
      <c r="AH10" s="1">
        <f t="shared" si="11"/>
        <v>20223.125</v>
      </c>
      <c r="AI10" s="1">
        <f t="shared" si="12"/>
        <v>18140.336465131004</v>
      </c>
      <c r="AJ10" s="1">
        <f t="shared" si="13"/>
        <v>4889284.9005000005</v>
      </c>
      <c r="AK10" s="1">
        <f t="shared" si="14"/>
        <v>7452221.5625</v>
      </c>
      <c r="AL10" s="1">
        <f t="shared" si="15"/>
        <v>6684713.9874007748</v>
      </c>
      <c r="AM10" s="1">
        <f t="shared" si="16"/>
        <v>9358.74</v>
      </c>
      <c r="AN10" s="1">
        <f t="shared" si="17"/>
        <v>15164.625</v>
      </c>
      <c r="AO10" s="1">
        <f t="shared" si="18"/>
        <v>13364.988757954552</v>
      </c>
      <c r="AP10" s="1">
        <f t="shared" si="19"/>
        <v>2257328.088</v>
      </c>
      <c r="AQ10" s="1">
        <f t="shared" si="20"/>
        <v>3657707.5500000003</v>
      </c>
      <c r="AR10" s="1">
        <f t="shared" si="21"/>
        <v>3223635.2884186381</v>
      </c>
      <c r="AS10" s="1">
        <f t="shared" si="22"/>
        <v>4124.7780000000002</v>
      </c>
      <c r="AT10" s="1">
        <f t="shared" si="23"/>
        <v>8354.85</v>
      </c>
      <c r="AU10" s="1">
        <f t="shared" si="24"/>
        <v>6988.1856043166536</v>
      </c>
      <c r="AV10" s="1">
        <f t="shared" si="25"/>
        <v>469812.21420000005</v>
      </c>
      <c r="AW10" s="1">
        <f t="shared" si="26"/>
        <v>951617.41500000004</v>
      </c>
      <c r="AX10" s="1">
        <f t="shared" si="27"/>
        <v>795954.34033166687</v>
      </c>
      <c r="AZ10" s="1"/>
      <c r="BA10" s="1">
        <v>9000000</v>
      </c>
      <c r="BB10">
        <v>50</v>
      </c>
      <c r="BC10">
        <v>240</v>
      </c>
      <c r="BD10">
        <v>430</v>
      </c>
      <c r="BE10" s="1"/>
      <c r="BF10" s="1"/>
    </row>
    <row r="11" spans="1:58" x14ac:dyDescent="0.55000000000000004">
      <c r="A11">
        <v>90</v>
      </c>
      <c r="B11">
        <v>169</v>
      </c>
      <c r="C11" s="1">
        <v>74730</v>
      </c>
      <c r="D11" s="1">
        <v>114750</v>
      </c>
      <c r="E11" s="1"/>
      <c r="F11" s="1">
        <f t="shared" si="4"/>
        <v>12629.37</v>
      </c>
      <c r="G11" s="1">
        <f t="shared" si="5"/>
        <v>19392.75</v>
      </c>
      <c r="H11" s="1">
        <f t="shared" si="6"/>
        <v>17356.946830510326</v>
      </c>
      <c r="I11" s="1"/>
      <c r="J11" s="1">
        <v>510</v>
      </c>
      <c r="K11" s="1">
        <f t="shared" si="7"/>
        <v>4315455.7290000012</v>
      </c>
      <c r="L11" s="1">
        <f t="shared" si="8"/>
        <v>6626502.6750000007</v>
      </c>
      <c r="M11" s="1">
        <f t="shared" si="9"/>
        <v>5930868.731985379</v>
      </c>
      <c r="AG11" s="1">
        <f t="shared" si="10"/>
        <v>13268.073</v>
      </c>
      <c r="AH11" s="1">
        <f t="shared" si="11"/>
        <v>20223.125</v>
      </c>
      <c r="AI11" s="1">
        <f t="shared" si="12"/>
        <v>18140.336465131004</v>
      </c>
      <c r="AJ11" s="1">
        <f t="shared" si="13"/>
        <v>4889284.9005000005</v>
      </c>
      <c r="AK11" s="1">
        <f t="shared" si="14"/>
        <v>7452221.5625</v>
      </c>
      <c r="AL11" s="1">
        <f t="shared" si="15"/>
        <v>6684713.9874007748</v>
      </c>
      <c r="AM11" s="1">
        <f t="shared" si="16"/>
        <v>9358.74</v>
      </c>
      <c r="AN11" s="1">
        <f t="shared" si="17"/>
        <v>15164.625</v>
      </c>
      <c r="AO11" s="1">
        <f t="shared" si="18"/>
        <v>13364.988757954552</v>
      </c>
      <c r="AP11" s="1">
        <f t="shared" si="19"/>
        <v>2257328.088</v>
      </c>
      <c r="AQ11" s="1">
        <f t="shared" si="20"/>
        <v>3657707.5500000003</v>
      </c>
      <c r="AR11" s="1">
        <f t="shared" si="21"/>
        <v>3223635.2884186381</v>
      </c>
      <c r="AS11" s="1">
        <f t="shared" si="22"/>
        <v>4124.7780000000002</v>
      </c>
      <c r="AT11" s="1">
        <f t="shared" si="23"/>
        <v>8354.85</v>
      </c>
      <c r="AU11" s="1">
        <f t="shared" si="24"/>
        <v>6988.1856043166536</v>
      </c>
      <c r="AV11" s="1">
        <f t="shared" si="25"/>
        <v>469812.21420000005</v>
      </c>
      <c r="AW11" s="1">
        <f t="shared" si="26"/>
        <v>951617.41500000004</v>
      </c>
      <c r="AX11" s="1">
        <f t="shared" si="27"/>
        <v>795954.34033166687</v>
      </c>
      <c r="BA11" s="2"/>
      <c r="BB11" s="2"/>
      <c r="BC11" s="2"/>
      <c r="BD11" s="2"/>
      <c r="BE11" s="2"/>
      <c r="BF11" s="2"/>
    </row>
    <row r="12" spans="1:58" x14ac:dyDescent="0.55000000000000004">
      <c r="A12">
        <v>100</v>
      </c>
      <c r="B12">
        <v>168.7</v>
      </c>
      <c r="C12" s="1">
        <v>73935</v>
      </c>
      <c r="D12" s="1">
        <v>113750</v>
      </c>
      <c r="E12" s="1"/>
      <c r="F12" s="1">
        <f t="shared" si="4"/>
        <v>12472.834500000001</v>
      </c>
      <c r="G12" s="1">
        <f t="shared" si="5"/>
        <v>19189.625</v>
      </c>
      <c r="H12" s="1">
        <f t="shared" si="6"/>
        <v>17165.226063442075</v>
      </c>
      <c r="I12" s="1"/>
      <c r="J12" s="1">
        <v>500</v>
      </c>
      <c r="K12" s="1">
        <f t="shared" si="7"/>
        <v>4178399.5575000001</v>
      </c>
      <c r="L12" s="1">
        <f t="shared" si="8"/>
        <v>6428524.375</v>
      </c>
      <c r="M12" s="1">
        <f t="shared" si="9"/>
        <v>5750350.731253095</v>
      </c>
      <c r="AG12" s="1">
        <f t="shared" si="10"/>
        <v>13268.073</v>
      </c>
      <c r="AH12" s="1">
        <f t="shared" si="11"/>
        <v>20223.125</v>
      </c>
      <c r="AI12" s="1">
        <f t="shared" si="12"/>
        <v>18140.336465131004</v>
      </c>
      <c r="AJ12" s="1">
        <f t="shared" si="13"/>
        <v>4889284.9005000005</v>
      </c>
      <c r="AK12" s="1">
        <f t="shared" si="14"/>
        <v>7452221.5625</v>
      </c>
      <c r="AL12" s="1">
        <f t="shared" si="15"/>
        <v>6684713.9874007748</v>
      </c>
      <c r="AM12" s="1">
        <f t="shared" si="16"/>
        <v>9358.74</v>
      </c>
      <c r="AN12" s="1">
        <f t="shared" si="17"/>
        <v>15164.625</v>
      </c>
      <c r="AO12" s="1">
        <f t="shared" si="18"/>
        <v>13364.988757954552</v>
      </c>
      <c r="AP12" s="1">
        <f t="shared" si="19"/>
        <v>2257328.088</v>
      </c>
      <c r="AQ12" s="1">
        <f t="shared" si="20"/>
        <v>3657707.5500000003</v>
      </c>
      <c r="AR12" s="1">
        <f t="shared" si="21"/>
        <v>3223635.2884186381</v>
      </c>
      <c r="AS12" s="1">
        <f t="shared" si="22"/>
        <v>4124.7780000000002</v>
      </c>
      <c r="AT12" s="1">
        <f t="shared" si="23"/>
        <v>8354.85</v>
      </c>
      <c r="AU12" s="1">
        <f t="shared" si="24"/>
        <v>6988.1856043166536</v>
      </c>
      <c r="AV12" s="1">
        <f t="shared" si="25"/>
        <v>469812.21420000005</v>
      </c>
      <c r="AW12" s="1">
        <f t="shared" si="26"/>
        <v>951617.41500000004</v>
      </c>
      <c r="AX12" s="1">
        <f t="shared" si="27"/>
        <v>795954.34033166687</v>
      </c>
      <c r="AZ12" s="1"/>
      <c r="BA12" s="1"/>
      <c r="BB12" s="1"/>
      <c r="BC12" s="1"/>
      <c r="BD12" s="1"/>
      <c r="BE12" s="1"/>
      <c r="BF12" s="1"/>
    </row>
    <row r="13" spans="1:58" x14ac:dyDescent="0.55000000000000004">
      <c r="A13">
        <v>110</v>
      </c>
      <c r="B13">
        <v>168.4</v>
      </c>
      <c r="C13" s="1">
        <v>73140</v>
      </c>
      <c r="D13" s="1">
        <v>112750</v>
      </c>
      <c r="E13" s="1"/>
      <c r="F13" s="1">
        <f t="shared" si="4"/>
        <v>12316.776</v>
      </c>
      <c r="G13" s="1">
        <f t="shared" si="5"/>
        <v>18987.099999999999</v>
      </c>
      <c r="H13" s="1">
        <f t="shared" si="6"/>
        <v>16974.091354542339</v>
      </c>
      <c r="I13" s="1"/>
      <c r="J13" s="1">
        <v>490</v>
      </c>
      <c r="K13" s="1">
        <f t="shared" si="7"/>
        <v>4043597.5608000001</v>
      </c>
      <c r="L13" s="1">
        <f t="shared" si="8"/>
        <v>6233464.9299999997</v>
      </c>
      <c r="M13" s="1">
        <f t="shared" si="9"/>
        <v>5572594.1916962499</v>
      </c>
      <c r="AG13" s="1">
        <f t="shared" si="10"/>
        <v>13268.073</v>
      </c>
      <c r="AH13" s="1">
        <f t="shared" si="11"/>
        <v>20223.125</v>
      </c>
      <c r="AI13" s="1">
        <f t="shared" si="12"/>
        <v>18140.336465131004</v>
      </c>
      <c r="AJ13" s="1">
        <f t="shared" si="13"/>
        <v>4889284.9005000005</v>
      </c>
      <c r="AK13" s="1">
        <f t="shared" si="14"/>
        <v>7452221.5625</v>
      </c>
      <c r="AL13" s="1">
        <f t="shared" si="15"/>
        <v>6684713.9874007748</v>
      </c>
      <c r="AM13" s="1">
        <f t="shared" si="16"/>
        <v>9358.74</v>
      </c>
      <c r="AN13" s="1">
        <f t="shared" si="17"/>
        <v>15164.625</v>
      </c>
      <c r="AO13" s="1">
        <f t="shared" si="18"/>
        <v>13364.988757954552</v>
      </c>
      <c r="AP13" s="1">
        <f t="shared" si="19"/>
        <v>2257328.088</v>
      </c>
      <c r="AQ13" s="1">
        <f t="shared" si="20"/>
        <v>3657707.5500000003</v>
      </c>
      <c r="AR13" s="1">
        <f t="shared" si="21"/>
        <v>3223635.2884186381</v>
      </c>
      <c r="AS13" s="1">
        <f t="shared" si="22"/>
        <v>4124.7780000000002</v>
      </c>
      <c r="AT13" s="1">
        <f t="shared" si="23"/>
        <v>8354.85</v>
      </c>
      <c r="AU13" s="1">
        <f t="shared" si="24"/>
        <v>6988.1856043166536</v>
      </c>
      <c r="AV13" s="1">
        <f t="shared" si="25"/>
        <v>469812.21420000005</v>
      </c>
      <c r="AW13" s="1">
        <f t="shared" si="26"/>
        <v>951617.41500000004</v>
      </c>
      <c r="AX13" s="1">
        <f t="shared" si="27"/>
        <v>795954.34033166687</v>
      </c>
      <c r="AZ13" s="1"/>
      <c r="BA13" s="1"/>
      <c r="BB13" s="1"/>
      <c r="BC13" s="1"/>
      <c r="BD13" s="1"/>
      <c r="BE13" s="1"/>
      <c r="BF13" s="1"/>
    </row>
    <row r="14" spans="1:58" x14ac:dyDescent="0.55000000000000004">
      <c r="A14">
        <v>120</v>
      </c>
      <c r="B14">
        <v>168</v>
      </c>
      <c r="C14" s="1">
        <v>72345</v>
      </c>
      <c r="D14" s="1">
        <v>111750</v>
      </c>
      <c r="E14" s="1"/>
      <c r="F14" s="1">
        <f t="shared" si="4"/>
        <v>12153.96</v>
      </c>
      <c r="G14" s="1">
        <f t="shared" si="5"/>
        <v>18774</v>
      </c>
      <c r="H14" s="1">
        <f t="shared" si="6"/>
        <v>16773.558762853514</v>
      </c>
      <c r="I14" s="1"/>
      <c r="J14" s="1">
        <v>480</v>
      </c>
      <c r="K14" s="1">
        <f t="shared" si="7"/>
        <v>3908713.5359999998</v>
      </c>
      <c r="L14" s="1">
        <f t="shared" si="8"/>
        <v>6037718.4000000004</v>
      </c>
      <c r="M14" s="1">
        <f t="shared" si="9"/>
        <v>5394376.4981336901</v>
      </c>
      <c r="AG14" s="1">
        <f t="shared" si="10"/>
        <v>13268.073</v>
      </c>
      <c r="AH14" s="1">
        <f t="shared" si="11"/>
        <v>20223.125</v>
      </c>
      <c r="AI14" s="1">
        <f t="shared" si="12"/>
        <v>18140.336465131004</v>
      </c>
      <c r="AJ14" s="1">
        <f t="shared" si="13"/>
        <v>4889284.9005000005</v>
      </c>
      <c r="AK14" s="1">
        <f t="shared" si="14"/>
        <v>7452221.5625</v>
      </c>
      <c r="AL14" s="1">
        <f t="shared" si="15"/>
        <v>6684713.9874007748</v>
      </c>
      <c r="AM14" s="1">
        <f t="shared" si="16"/>
        <v>9358.74</v>
      </c>
      <c r="AN14" s="1">
        <f t="shared" si="17"/>
        <v>15164.625</v>
      </c>
      <c r="AO14" s="1">
        <f t="shared" si="18"/>
        <v>13364.988757954552</v>
      </c>
      <c r="AP14" s="1">
        <f t="shared" si="19"/>
        <v>2257328.088</v>
      </c>
      <c r="AQ14" s="1">
        <f t="shared" si="20"/>
        <v>3657707.5500000003</v>
      </c>
      <c r="AR14" s="1">
        <f t="shared" si="21"/>
        <v>3223635.2884186381</v>
      </c>
      <c r="AS14" s="1">
        <f t="shared" si="22"/>
        <v>4124.7780000000002</v>
      </c>
      <c r="AT14" s="1">
        <f t="shared" si="23"/>
        <v>8354.85</v>
      </c>
      <c r="AU14" s="1">
        <f t="shared" si="24"/>
        <v>6988.1856043166536</v>
      </c>
      <c r="AV14" s="1">
        <f t="shared" si="25"/>
        <v>469812.21420000005</v>
      </c>
      <c r="AW14" s="1">
        <f t="shared" si="26"/>
        <v>951617.41500000004</v>
      </c>
      <c r="AX14" s="1">
        <f t="shared" si="27"/>
        <v>795954.34033166687</v>
      </c>
      <c r="BA14" s="2"/>
      <c r="BB14" s="2"/>
      <c r="BC14" s="2"/>
      <c r="BD14" s="2"/>
      <c r="BE14" s="2"/>
      <c r="BF14" s="2"/>
    </row>
    <row r="15" spans="1:58" x14ac:dyDescent="0.55000000000000004">
      <c r="A15">
        <v>130</v>
      </c>
      <c r="B15">
        <v>167.7</v>
      </c>
      <c r="C15" s="1">
        <v>71550</v>
      </c>
      <c r="D15" s="1">
        <v>110750</v>
      </c>
      <c r="E15" s="1"/>
      <c r="F15" s="1">
        <f t="shared" si="4"/>
        <v>11998.934999999999</v>
      </c>
      <c r="G15" s="1">
        <f t="shared" si="5"/>
        <v>18572.775000000001</v>
      </c>
      <c r="H15" s="1">
        <f t="shared" si="6"/>
        <v>16583.692500114477</v>
      </c>
      <c r="I15" s="1"/>
      <c r="J15" s="1">
        <v>470</v>
      </c>
      <c r="K15" s="1">
        <f t="shared" si="7"/>
        <v>3778464.6315000001</v>
      </c>
      <c r="L15" s="1">
        <f t="shared" si="8"/>
        <v>5848566.8475000011</v>
      </c>
      <c r="M15" s="1">
        <f t="shared" si="9"/>
        <v>5222204.7682860494</v>
      </c>
      <c r="AG15" s="1">
        <f t="shared" si="10"/>
        <v>13268.073</v>
      </c>
      <c r="AH15" s="1">
        <f t="shared" si="11"/>
        <v>20223.125</v>
      </c>
      <c r="AI15" s="1">
        <f t="shared" si="12"/>
        <v>18140.336465131004</v>
      </c>
      <c r="AJ15" s="1">
        <f t="shared" si="13"/>
        <v>4889284.9005000005</v>
      </c>
      <c r="AK15" s="1">
        <f t="shared" si="14"/>
        <v>7452221.5625</v>
      </c>
      <c r="AL15" s="1">
        <f t="shared" si="15"/>
        <v>6684713.9874007748</v>
      </c>
      <c r="AM15" s="1">
        <f t="shared" si="16"/>
        <v>9358.74</v>
      </c>
      <c r="AN15" s="1">
        <f t="shared" si="17"/>
        <v>15164.625</v>
      </c>
      <c r="AO15" s="1">
        <f t="shared" si="18"/>
        <v>13364.988757954552</v>
      </c>
      <c r="AP15" s="1">
        <f t="shared" si="19"/>
        <v>2257328.088</v>
      </c>
      <c r="AQ15" s="1">
        <f t="shared" si="20"/>
        <v>3657707.5500000003</v>
      </c>
      <c r="AR15" s="1">
        <f t="shared" si="21"/>
        <v>3223635.2884186381</v>
      </c>
      <c r="AS15" s="1">
        <f t="shared" si="22"/>
        <v>4124.7780000000002</v>
      </c>
      <c r="AT15" s="1">
        <f t="shared" si="23"/>
        <v>8354.85</v>
      </c>
      <c r="AU15" s="1">
        <f t="shared" si="24"/>
        <v>6988.1856043166536</v>
      </c>
      <c r="AV15" s="1">
        <f t="shared" si="25"/>
        <v>469812.21420000005</v>
      </c>
      <c r="AW15" s="1">
        <f t="shared" si="26"/>
        <v>951617.41500000004</v>
      </c>
      <c r="AX15" s="1">
        <f t="shared" si="27"/>
        <v>795954.34033166687</v>
      </c>
      <c r="AZ15" s="1"/>
      <c r="BA15" s="1"/>
      <c r="BB15" s="1"/>
      <c r="BC15" s="1"/>
      <c r="BD15" s="1"/>
      <c r="BE15" s="1"/>
      <c r="BF15" s="1"/>
    </row>
    <row r="16" spans="1:58" x14ac:dyDescent="0.55000000000000004">
      <c r="A16">
        <v>140</v>
      </c>
      <c r="B16">
        <v>167.3</v>
      </c>
      <c r="C16" s="1">
        <v>70755</v>
      </c>
      <c r="D16" s="1">
        <v>109750</v>
      </c>
      <c r="E16" s="1"/>
      <c r="F16" s="1">
        <f t="shared" si="4"/>
        <v>11837.3115</v>
      </c>
      <c r="G16" s="1">
        <f t="shared" si="5"/>
        <v>18361.174999999999</v>
      </c>
      <c r="H16" s="1">
        <f t="shared" si="6"/>
        <v>16384.619728494454</v>
      </c>
      <c r="I16" s="1"/>
      <c r="J16" s="1">
        <v>460</v>
      </c>
      <c r="K16" s="1">
        <f t="shared" si="7"/>
        <v>3648259.4043000005</v>
      </c>
      <c r="L16" s="1">
        <f t="shared" si="8"/>
        <v>5658914.1350000007</v>
      </c>
      <c r="M16" s="1">
        <f t="shared" si="9"/>
        <v>5049739.8003219916</v>
      </c>
      <c r="AG16" s="1">
        <f t="shared" si="10"/>
        <v>13268.073</v>
      </c>
      <c r="AH16" s="1">
        <f t="shared" si="11"/>
        <v>20223.125</v>
      </c>
      <c r="AI16" s="1">
        <f t="shared" si="12"/>
        <v>18140.336465131004</v>
      </c>
      <c r="AJ16" s="1">
        <f t="shared" si="13"/>
        <v>4889284.9005000005</v>
      </c>
      <c r="AK16" s="1">
        <f t="shared" si="14"/>
        <v>7452221.5625</v>
      </c>
      <c r="AL16" s="1">
        <f t="shared" si="15"/>
        <v>6684713.9874007748</v>
      </c>
      <c r="AM16" s="1">
        <f t="shared" si="16"/>
        <v>9358.74</v>
      </c>
      <c r="AN16" s="1">
        <f t="shared" si="17"/>
        <v>15164.625</v>
      </c>
      <c r="AO16" s="1">
        <f t="shared" si="18"/>
        <v>13364.988757954552</v>
      </c>
      <c r="AP16" s="1">
        <f t="shared" si="19"/>
        <v>2257328.088</v>
      </c>
      <c r="AQ16" s="1">
        <f t="shared" si="20"/>
        <v>3657707.5500000003</v>
      </c>
      <c r="AR16" s="1">
        <f t="shared" si="21"/>
        <v>3223635.2884186381</v>
      </c>
      <c r="AS16" s="1">
        <f t="shared" si="22"/>
        <v>4124.7780000000002</v>
      </c>
      <c r="AT16" s="1">
        <f t="shared" si="23"/>
        <v>8354.85</v>
      </c>
      <c r="AU16" s="1">
        <f t="shared" si="24"/>
        <v>6988.1856043166536</v>
      </c>
      <c r="AV16" s="1">
        <f t="shared" si="25"/>
        <v>469812.21420000005</v>
      </c>
      <c r="AW16" s="1">
        <f t="shared" si="26"/>
        <v>951617.41500000004</v>
      </c>
      <c r="AX16" s="1">
        <f t="shared" si="27"/>
        <v>795954.34033166687</v>
      </c>
      <c r="AZ16" s="1"/>
      <c r="BA16" s="1"/>
      <c r="BB16" s="1"/>
      <c r="BC16" s="1"/>
      <c r="BD16" s="1"/>
      <c r="BE16" s="1"/>
      <c r="BF16" s="1"/>
    </row>
    <row r="17" spans="1:50" x14ac:dyDescent="0.55000000000000004">
      <c r="A17">
        <v>150</v>
      </c>
      <c r="B17">
        <v>167</v>
      </c>
      <c r="C17" s="1">
        <v>69960</v>
      </c>
      <c r="D17" s="1">
        <v>108750</v>
      </c>
      <c r="E17" s="1"/>
      <c r="F17" s="1">
        <f t="shared" si="4"/>
        <v>11683.32</v>
      </c>
      <c r="G17" s="1">
        <f t="shared" si="5"/>
        <v>18161.25</v>
      </c>
      <c r="H17" s="1">
        <f t="shared" si="6"/>
        <v>16196.023258164527</v>
      </c>
      <c r="I17" s="1"/>
      <c r="J17" s="1">
        <v>450</v>
      </c>
      <c r="K17" s="1">
        <f t="shared" si="7"/>
        <v>3522520.98</v>
      </c>
      <c r="L17" s="1">
        <f t="shared" si="8"/>
        <v>5475616.875</v>
      </c>
      <c r="M17" s="1">
        <f t="shared" si="9"/>
        <v>4883101.0123366052</v>
      </c>
      <c r="AG17" s="1">
        <f t="shared" si="10"/>
        <v>13268.073</v>
      </c>
      <c r="AH17" s="1">
        <f t="shared" si="11"/>
        <v>20223.125</v>
      </c>
      <c r="AI17" s="1">
        <f t="shared" si="12"/>
        <v>18140.336465131004</v>
      </c>
      <c r="AJ17" s="1">
        <f t="shared" si="13"/>
        <v>4889284.9005000005</v>
      </c>
      <c r="AK17" s="1">
        <f t="shared" si="14"/>
        <v>7452221.5625</v>
      </c>
      <c r="AL17" s="1">
        <f t="shared" si="15"/>
        <v>6684713.9874007748</v>
      </c>
      <c r="AM17" s="1">
        <f t="shared" si="16"/>
        <v>9358.74</v>
      </c>
      <c r="AN17" s="1">
        <f t="shared" si="17"/>
        <v>15164.625</v>
      </c>
      <c r="AO17" s="1">
        <f t="shared" si="18"/>
        <v>13364.988757954552</v>
      </c>
      <c r="AP17" s="1">
        <f t="shared" si="19"/>
        <v>2257328.088</v>
      </c>
      <c r="AQ17" s="1">
        <f t="shared" si="20"/>
        <v>3657707.5500000003</v>
      </c>
      <c r="AR17" s="1">
        <f t="shared" si="21"/>
        <v>3223635.2884186381</v>
      </c>
      <c r="AS17" s="1">
        <f t="shared" si="22"/>
        <v>4124.7780000000002</v>
      </c>
      <c r="AT17" s="1">
        <f t="shared" si="23"/>
        <v>8354.85</v>
      </c>
      <c r="AU17" s="1">
        <f t="shared" si="24"/>
        <v>6988.1856043166536</v>
      </c>
      <c r="AV17" s="1">
        <f t="shared" si="25"/>
        <v>469812.21420000005</v>
      </c>
      <c r="AW17" s="1">
        <f t="shared" si="26"/>
        <v>951617.41500000004</v>
      </c>
      <c r="AX17" s="1">
        <f t="shared" si="27"/>
        <v>795954.34033166687</v>
      </c>
    </row>
    <row r="18" spans="1:50" x14ac:dyDescent="0.55000000000000004">
      <c r="A18">
        <v>160</v>
      </c>
      <c r="B18">
        <v>166.6</v>
      </c>
      <c r="C18" s="1">
        <v>69165</v>
      </c>
      <c r="D18" s="1">
        <v>107750</v>
      </c>
      <c r="E18" s="1"/>
      <c r="F18" s="1">
        <f t="shared" si="4"/>
        <v>11522.888999999999</v>
      </c>
      <c r="G18" s="1">
        <f t="shared" si="5"/>
        <v>17951.150000000001</v>
      </c>
      <c r="H18" s="1">
        <f t="shared" si="6"/>
        <v>15998.411669325549</v>
      </c>
      <c r="I18" s="1"/>
      <c r="J18" s="1">
        <v>440</v>
      </c>
      <c r="K18" s="1">
        <f t="shared" si="7"/>
        <v>3396947.6771999998</v>
      </c>
      <c r="L18" s="1">
        <f t="shared" si="8"/>
        <v>5291999.0200000005</v>
      </c>
      <c r="M18" s="1">
        <f t="shared" si="9"/>
        <v>4716331.7601171723</v>
      </c>
      <c r="AG18" s="1">
        <f t="shared" si="10"/>
        <v>13268.073</v>
      </c>
      <c r="AH18" s="1">
        <f t="shared" si="11"/>
        <v>20223.125</v>
      </c>
      <c r="AI18" s="1">
        <f t="shared" si="12"/>
        <v>18140.336465131004</v>
      </c>
      <c r="AJ18" s="1">
        <f t="shared" si="13"/>
        <v>4889284.9005000005</v>
      </c>
      <c r="AK18" s="1">
        <f t="shared" si="14"/>
        <v>7452221.5625</v>
      </c>
      <c r="AL18" s="1">
        <f t="shared" si="15"/>
        <v>6684713.9874007748</v>
      </c>
      <c r="AM18" s="1">
        <f t="shared" si="16"/>
        <v>9358.74</v>
      </c>
      <c r="AN18" s="1">
        <f t="shared" si="17"/>
        <v>15164.625</v>
      </c>
      <c r="AO18" s="1">
        <f t="shared" si="18"/>
        <v>13364.988757954552</v>
      </c>
      <c r="AP18" s="1">
        <f t="shared" si="19"/>
        <v>2257328.088</v>
      </c>
      <c r="AQ18" s="1">
        <f t="shared" si="20"/>
        <v>3657707.5500000003</v>
      </c>
      <c r="AR18" s="1">
        <f t="shared" si="21"/>
        <v>3223635.2884186381</v>
      </c>
      <c r="AS18" s="1">
        <f t="shared" si="22"/>
        <v>4124.7780000000002</v>
      </c>
      <c r="AT18" s="1">
        <f t="shared" si="23"/>
        <v>8354.85</v>
      </c>
      <c r="AU18" s="1">
        <f t="shared" si="24"/>
        <v>6988.1856043166536</v>
      </c>
      <c r="AV18" s="1">
        <f t="shared" si="25"/>
        <v>469812.21420000005</v>
      </c>
      <c r="AW18" s="1">
        <f t="shared" si="26"/>
        <v>951617.41500000004</v>
      </c>
      <c r="AX18" s="1">
        <f t="shared" si="27"/>
        <v>795954.34033166687</v>
      </c>
    </row>
    <row r="19" spans="1:50" x14ac:dyDescent="0.55000000000000004">
      <c r="A19">
        <v>170</v>
      </c>
      <c r="B19">
        <v>166.3</v>
      </c>
      <c r="C19" s="1">
        <v>68370</v>
      </c>
      <c r="D19" s="1">
        <v>106750</v>
      </c>
      <c r="E19" s="1"/>
      <c r="F19" s="1">
        <f t="shared" si="4"/>
        <v>11369.931</v>
      </c>
      <c r="G19" s="1">
        <f t="shared" si="5"/>
        <v>17752.525000000001</v>
      </c>
      <c r="H19" s="1">
        <f t="shared" si="6"/>
        <v>15811.086445480814</v>
      </c>
      <c r="I19" s="1"/>
      <c r="J19" s="1">
        <v>430</v>
      </c>
      <c r="K19" s="1">
        <f t="shared" si="7"/>
        <v>3275677.1211000006</v>
      </c>
      <c r="L19" s="1">
        <f t="shared" si="8"/>
        <v>5114502.4525000006</v>
      </c>
      <c r="M19" s="1">
        <f t="shared" si="9"/>
        <v>4555174.0049430225</v>
      </c>
      <c r="AG19" s="1">
        <f t="shared" si="10"/>
        <v>13268.073</v>
      </c>
      <c r="AH19" s="1">
        <f t="shared" si="11"/>
        <v>20223.125</v>
      </c>
      <c r="AI19" s="1">
        <f t="shared" si="12"/>
        <v>18140.336465131004</v>
      </c>
      <c r="AJ19" s="1">
        <f t="shared" si="13"/>
        <v>4889284.9005000005</v>
      </c>
      <c r="AK19" s="1">
        <f t="shared" si="14"/>
        <v>7452221.5625</v>
      </c>
      <c r="AL19" s="1">
        <f t="shared" si="15"/>
        <v>6684713.9874007748</v>
      </c>
      <c r="AM19" s="1">
        <f t="shared" si="16"/>
        <v>9358.74</v>
      </c>
      <c r="AN19" s="1">
        <f t="shared" si="17"/>
        <v>15164.625</v>
      </c>
      <c r="AO19" s="1">
        <f t="shared" si="18"/>
        <v>13364.988757954552</v>
      </c>
      <c r="AP19" s="1">
        <f t="shared" si="19"/>
        <v>2257328.088</v>
      </c>
      <c r="AQ19" s="1">
        <f t="shared" si="20"/>
        <v>3657707.5500000003</v>
      </c>
      <c r="AR19" s="1">
        <f t="shared" si="21"/>
        <v>3223635.2884186381</v>
      </c>
      <c r="AS19" s="1">
        <f t="shared" si="22"/>
        <v>4124.7780000000002</v>
      </c>
      <c r="AT19" s="1">
        <f t="shared" si="23"/>
        <v>8354.85</v>
      </c>
      <c r="AU19" s="1">
        <f t="shared" si="24"/>
        <v>6988.1856043166536</v>
      </c>
      <c r="AV19" s="1">
        <f t="shared" si="25"/>
        <v>469812.21420000005</v>
      </c>
      <c r="AW19" s="1">
        <f t="shared" si="26"/>
        <v>951617.41500000004</v>
      </c>
      <c r="AX19" s="1">
        <f t="shared" si="27"/>
        <v>795954.34033166687</v>
      </c>
    </row>
    <row r="20" spans="1:50" x14ac:dyDescent="0.55000000000000004">
      <c r="A20">
        <v>180</v>
      </c>
      <c r="B20">
        <v>165.9</v>
      </c>
      <c r="C20" s="1">
        <v>66780</v>
      </c>
      <c r="D20" s="1">
        <v>104750</v>
      </c>
      <c r="E20" s="1"/>
      <c r="F20" s="1">
        <f t="shared" si="4"/>
        <v>11078.802</v>
      </c>
      <c r="G20" s="1">
        <f t="shared" si="5"/>
        <v>17378.025000000001</v>
      </c>
      <c r="H20" s="1">
        <f t="shared" si="6"/>
        <v>15456.835987481521</v>
      </c>
      <c r="I20" s="1"/>
      <c r="J20" s="1">
        <v>420</v>
      </c>
      <c r="K20" s="1">
        <f t="shared" si="7"/>
        <v>3117574.8828000003</v>
      </c>
      <c r="L20" s="1">
        <f t="shared" si="8"/>
        <v>4890176.2350000013</v>
      </c>
      <c r="M20" s="1">
        <f t="shared" si="9"/>
        <v>4349553.6468773009</v>
      </c>
      <c r="AG20" s="1">
        <f t="shared" si="10"/>
        <v>13268.073</v>
      </c>
      <c r="AH20" s="1">
        <f t="shared" si="11"/>
        <v>20223.125</v>
      </c>
      <c r="AI20" s="1">
        <f t="shared" si="12"/>
        <v>18140.336465131004</v>
      </c>
      <c r="AJ20" s="1">
        <f t="shared" si="13"/>
        <v>4889284.9005000005</v>
      </c>
      <c r="AK20" s="1">
        <f t="shared" si="14"/>
        <v>7452221.5625</v>
      </c>
      <c r="AL20" s="1">
        <f t="shared" si="15"/>
        <v>6684713.9874007748</v>
      </c>
      <c r="AM20" s="1">
        <f t="shared" si="16"/>
        <v>9358.74</v>
      </c>
      <c r="AN20" s="1">
        <f t="shared" si="17"/>
        <v>15164.625</v>
      </c>
      <c r="AO20" s="1">
        <f t="shared" si="18"/>
        <v>13364.988757954552</v>
      </c>
      <c r="AP20" s="1">
        <f t="shared" si="19"/>
        <v>2257328.088</v>
      </c>
      <c r="AQ20" s="1">
        <f t="shared" si="20"/>
        <v>3657707.5500000003</v>
      </c>
      <c r="AR20" s="1">
        <f t="shared" si="21"/>
        <v>3223635.2884186381</v>
      </c>
      <c r="AS20" s="1">
        <f t="shared" si="22"/>
        <v>4124.7780000000002</v>
      </c>
      <c r="AT20" s="1">
        <f t="shared" si="23"/>
        <v>8354.85</v>
      </c>
      <c r="AU20" s="1">
        <f t="shared" si="24"/>
        <v>6988.1856043166536</v>
      </c>
      <c r="AV20" s="1">
        <f t="shared" si="25"/>
        <v>469812.21420000005</v>
      </c>
      <c r="AW20" s="1">
        <f t="shared" si="26"/>
        <v>951617.41500000004</v>
      </c>
      <c r="AX20" s="1">
        <f t="shared" si="27"/>
        <v>795954.34033166687</v>
      </c>
    </row>
    <row r="21" spans="1:50" x14ac:dyDescent="0.55000000000000004">
      <c r="A21">
        <v>190</v>
      </c>
      <c r="B21">
        <v>165.5</v>
      </c>
      <c r="C21" s="1">
        <v>65190</v>
      </c>
      <c r="D21" s="1">
        <v>102750</v>
      </c>
      <c r="E21" s="1"/>
      <c r="F21" s="1">
        <f t="shared" si="4"/>
        <v>10788.945</v>
      </c>
      <c r="G21" s="1">
        <f t="shared" si="5"/>
        <v>17005.125</v>
      </c>
      <c r="H21" s="1">
        <f t="shared" si="6"/>
        <v>15104.180907756654</v>
      </c>
      <c r="I21" s="1"/>
      <c r="J21" s="1">
        <v>410</v>
      </c>
      <c r="K21" s="1">
        <f t="shared" si="7"/>
        <v>2963723.1914999997</v>
      </c>
      <c r="L21" s="1">
        <f t="shared" si="8"/>
        <v>4671307.8374999994</v>
      </c>
      <c r="M21" s="1">
        <f t="shared" si="9"/>
        <v>4149118.4953607526</v>
      </c>
      <c r="AG21" s="1">
        <f t="shared" si="10"/>
        <v>13268.073</v>
      </c>
      <c r="AH21" s="1">
        <f t="shared" si="11"/>
        <v>20223.125</v>
      </c>
      <c r="AI21" s="1">
        <f t="shared" si="12"/>
        <v>18140.336465131004</v>
      </c>
      <c r="AJ21" s="1">
        <f t="shared" si="13"/>
        <v>4889284.9005000005</v>
      </c>
      <c r="AK21" s="1">
        <f t="shared" si="14"/>
        <v>7452221.5625</v>
      </c>
      <c r="AL21" s="1">
        <f t="shared" si="15"/>
        <v>6684713.9874007748</v>
      </c>
      <c r="AM21" s="1">
        <f t="shared" si="16"/>
        <v>9358.74</v>
      </c>
      <c r="AN21" s="1">
        <f t="shared" si="17"/>
        <v>15164.625</v>
      </c>
      <c r="AO21" s="1">
        <f t="shared" si="18"/>
        <v>13364.988757954552</v>
      </c>
      <c r="AP21" s="1">
        <f t="shared" si="19"/>
        <v>2257328.088</v>
      </c>
      <c r="AQ21" s="1">
        <f t="shared" si="20"/>
        <v>3657707.5500000003</v>
      </c>
      <c r="AR21" s="1">
        <f t="shared" si="21"/>
        <v>3223635.2884186381</v>
      </c>
      <c r="AS21" s="1">
        <f t="shared" si="22"/>
        <v>4124.7780000000002</v>
      </c>
      <c r="AT21" s="1">
        <f t="shared" si="23"/>
        <v>8354.85</v>
      </c>
      <c r="AU21" s="1">
        <f t="shared" si="24"/>
        <v>6988.1856043166536</v>
      </c>
      <c r="AV21" s="1">
        <f t="shared" si="25"/>
        <v>469812.21420000005</v>
      </c>
      <c r="AW21" s="1">
        <f t="shared" si="26"/>
        <v>951617.41500000004</v>
      </c>
      <c r="AX21" s="1">
        <f t="shared" si="27"/>
        <v>795954.34033166687</v>
      </c>
    </row>
    <row r="22" spans="1:50" x14ac:dyDescent="0.55000000000000004">
      <c r="A22">
        <v>200</v>
      </c>
      <c r="B22">
        <v>165.1</v>
      </c>
      <c r="C22" s="1">
        <v>63600</v>
      </c>
      <c r="D22" s="1">
        <v>100750</v>
      </c>
      <c r="E22" s="1"/>
      <c r="F22" s="1">
        <f t="shared" si="4"/>
        <v>10500.36</v>
      </c>
      <c r="G22" s="1">
        <f t="shared" si="5"/>
        <v>16633.825000000001</v>
      </c>
      <c r="H22" s="1">
        <f t="shared" si="6"/>
        <v>14753.125195068895</v>
      </c>
      <c r="I22" s="1"/>
      <c r="J22" s="1">
        <v>400</v>
      </c>
      <c r="K22" s="1">
        <f t="shared" si="7"/>
        <v>2814096.48</v>
      </c>
      <c r="L22" s="1">
        <f t="shared" si="8"/>
        <v>4457865.1000000006</v>
      </c>
      <c r="M22" s="1">
        <f t="shared" si="9"/>
        <v>3953837.5522784637</v>
      </c>
      <c r="AG22" s="1">
        <f t="shared" si="10"/>
        <v>13268.073</v>
      </c>
      <c r="AH22" s="1">
        <f t="shared" si="11"/>
        <v>20223.125</v>
      </c>
      <c r="AI22" s="1">
        <f t="shared" si="12"/>
        <v>18140.336465131004</v>
      </c>
      <c r="AJ22" s="1">
        <f t="shared" si="13"/>
        <v>4889284.9005000005</v>
      </c>
      <c r="AK22" s="1">
        <f t="shared" si="14"/>
        <v>7452221.5625</v>
      </c>
      <c r="AL22" s="1">
        <f t="shared" si="15"/>
        <v>6684713.9874007748</v>
      </c>
      <c r="AM22" s="1">
        <f t="shared" si="16"/>
        <v>9358.74</v>
      </c>
      <c r="AN22" s="1">
        <f t="shared" si="17"/>
        <v>15164.625</v>
      </c>
      <c r="AO22" s="1">
        <f t="shared" si="18"/>
        <v>13364.988757954552</v>
      </c>
      <c r="AP22" s="1">
        <f t="shared" si="19"/>
        <v>2257328.088</v>
      </c>
      <c r="AQ22" s="1">
        <f t="shared" si="20"/>
        <v>3657707.5500000003</v>
      </c>
      <c r="AR22" s="1">
        <f t="shared" si="21"/>
        <v>3223635.2884186381</v>
      </c>
      <c r="AS22" s="1">
        <f t="shared" si="22"/>
        <v>4124.7780000000002</v>
      </c>
      <c r="AT22" s="1">
        <f t="shared" si="23"/>
        <v>8354.85</v>
      </c>
      <c r="AU22" s="1">
        <f t="shared" si="24"/>
        <v>6988.1856043166536</v>
      </c>
      <c r="AV22" s="1">
        <f t="shared" si="25"/>
        <v>469812.21420000005</v>
      </c>
      <c r="AW22" s="1">
        <f t="shared" si="26"/>
        <v>951617.41500000004</v>
      </c>
      <c r="AX22" s="1">
        <f t="shared" si="27"/>
        <v>795954.34033166687</v>
      </c>
    </row>
    <row r="23" spans="1:50" x14ac:dyDescent="0.55000000000000004">
      <c r="A23">
        <v>210</v>
      </c>
      <c r="B23">
        <v>164.7</v>
      </c>
      <c r="C23" s="1">
        <v>62010</v>
      </c>
      <c r="D23" s="1">
        <v>98750</v>
      </c>
      <c r="E23" s="1"/>
      <c r="F23" s="1">
        <f t="shared" si="4"/>
        <v>10213.047</v>
      </c>
      <c r="G23" s="1">
        <f t="shared" si="5"/>
        <v>16264.124999999998</v>
      </c>
      <c r="H23" s="1">
        <f t="shared" si="6"/>
        <v>14403.673184639625</v>
      </c>
      <c r="I23" s="1"/>
      <c r="J23" s="1">
        <v>390</v>
      </c>
      <c r="K23" s="1">
        <f t="shared" si="7"/>
        <v>2668669.1811000002</v>
      </c>
      <c r="L23" s="1">
        <f t="shared" si="8"/>
        <v>4249815.8624999998</v>
      </c>
      <c r="M23" s="1">
        <f t="shared" si="9"/>
        <v>3763679.8031463344</v>
      </c>
      <c r="AG23" s="1">
        <f t="shared" si="10"/>
        <v>13268.073</v>
      </c>
      <c r="AH23" s="1">
        <f t="shared" si="11"/>
        <v>20223.125</v>
      </c>
      <c r="AI23" s="1">
        <f t="shared" si="12"/>
        <v>18140.336465131004</v>
      </c>
      <c r="AJ23" s="1">
        <f t="shared" si="13"/>
        <v>4889284.9005000005</v>
      </c>
      <c r="AK23" s="1">
        <f t="shared" si="14"/>
        <v>7452221.5625</v>
      </c>
      <c r="AL23" s="1">
        <f t="shared" si="15"/>
        <v>6684713.9874007748</v>
      </c>
      <c r="AM23" s="1">
        <f t="shared" si="16"/>
        <v>9358.74</v>
      </c>
      <c r="AN23" s="1">
        <f t="shared" si="17"/>
        <v>15164.625</v>
      </c>
      <c r="AO23" s="1">
        <f t="shared" si="18"/>
        <v>13364.988757954552</v>
      </c>
      <c r="AP23" s="1">
        <f t="shared" si="19"/>
        <v>2257328.088</v>
      </c>
      <c r="AQ23" s="1">
        <f t="shared" si="20"/>
        <v>3657707.5500000003</v>
      </c>
      <c r="AR23" s="1">
        <f t="shared" si="21"/>
        <v>3223635.2884186381</v>
      </c>
      <c r="AS23" s="1">
        <f t="shared" si="22"/>
        <v>4124.7780000000002</v>
      </c>
      <c r="AT23" s="1">
        <f t="shared" si="23"/>
        <v>8354.85</v>
      </c>
      <c r="AU23" s="1">
        <f t="shared" si="24"/>
        <v>6988.1856043166536</v>
      </c>
      <c r="AV23" s="1">
        <f t="shared" si="25"/>
        <v>469812.21420000005</v>
      </c>
      <c r="AW23" s="1">
        <f t="shared" si="26"/>
        <v>951617.41500000004</v>
      </c>
      <c r="AX23" s="1">
        <f t="shared" si="27"/>
        <v>795954.34033166687</v>
      </c>
    </row>
    <row r="24" spans="1:50" x14ac:dyDescent="0.55000000000000004">
      <c r="A24">
        <v>220</v>
      </c>
      <c r="B24">
        <v>164.3</v>
      </c>
      <c r="C24" s="1">
        <v>60420</v>
      </c>
      <c r="D24" s="1">
        <v>96750</v>
      </c>
      <c r="E24" s="1"/>
      <c r="F24" s="1">
        <f t="shared" si="4"/>
        <v>9927.0059999999994</v>
      </c>
      <c r="G24" s="1">
        <f t="shared" si="5"/>
        <v>15896.025000000001</v>
      </c>
      <c r="H24" s="1">
        <f t="shared" si="6"/>
        <v>14055.829596474263</v>
      </c>
      <c r="I24" s="1"/>
      <c r="J24" s="1">
        <v>380</v>
      </c>
      <c r="K24" s="1">
        <f t="shared" si="7"/>
        <v>2527415.7275999999</v>
      </c>
      <c r="L24" s="1">
        <f t="shared" si="8"/>
        <v>4047127.9650000008</v>
      </c>
      <c r="M24" s="1">
        <f t="shared" si="9"/>
        <v>3578614.2152623478</v>
      </c>
      <c r="AG24" s="1">
        <f t="shared" si="10"/>
        <v>13268.073</v>
      </c>
      <c r="AH24" s="1">
        <f t="shared" si="11"/>
        <v>20223.125</v>
      </c>
      <c r="AI24" s="1">
        <f t="shared" si="12"/>
        <v>18140.336465131004</v>
      </c>
      <c r="AJ24" s="1">
        <f t="shared" si="13"/>
        <v>4889284.9005000005</v>
      </c>
      <c r="AK24" s="1">
        <f t="shared" si="14"/>
        <v>7452221.5625</v>
      </c>
      <c r="AL24" s="1">
        <f t="shared" si="15"/>
        <v>6684713.9874007748</v>
      </c>
      <c r="AM24" s="1">
        <f t="shared" si="16"/>
        <v>9358.74</v>
      </c>
      <c r="AN24" s="1">
        <f t="shared" si="17"/>
        <v>15164.625</v>
      </c>
      <c r="AO24" s="1">
        <f t="shared" si="18"/>
        <v>13364.988757954552</v>
      </c>
      <c r="AP24" s="1">
        <f t="shared" si="19"/>
        <v>2257328.088</v>
      </c>
      <c r="AQ24" s="1">
        <f t="shared" si="20"/>
        <v>3657707.5500000003</v>
      </c>
      <c r="AR24" s="1">
        <f t="shared" si="21"/>
        <v>3223635.2884186381</v>
      </c>
      <c r="AS24" s="1">
        <f t="shared" si="22"/>
        <v>4124.7780000000002</v>
      </c>
      <c r="AT24" s="1">
        <f t="shared" si="23"/>
        <v>8354.85</v>
      </c>
      <c r="AU24" s="1">
        <f t="shared" si="24"/>
        <v>6988.1856043166536</v>
      </c>
      <c r="AV24" s="1">
        <f t="shared" si="25"/>
        <v>469812.21420000005</v>
      </c>
      <c r="AW24" s="1">
        <f t="shared" si="26"/>
        <v>951617.41500000004</v>
      </c>
      <c r="AX24" s="1">
        <f t="shared" si="27"/>
        <v>795954.34033166687</v>
      </c>
    </row>
    <row r="25" spans="1:50" x14ac:dyDescent="0.55000000000000004">
      <c r="A25">
        <v>230</v>
      </c>
      <c r="B25">
        <v>163.9</v>
      </c>
      <c r="C25" s="1">
        <v>58830</v>
      </c>
      <c r="D25" s="1">
        <v>94750</v>
      </c>
      <c r="E25" s="1"/>
      <c r="F25" s="1">
        <f t="shared" si="4"/>
        <v>9642.2369999999992</v>
      </c>
      <c r="G25" s="1">
        <f t="shared" si="5"/>
        <v>15529.525</v>
      </c>
      <c r="H25" s="1">
        <f t="shared" si="6"/>
        <v>13709.599578872065</v>
      </c>
      <c r="I25" s="1"/>
      <c r="J25" s="1">
        <v>370</v>
      </c>
      <c r="K25" s="1">
        <f t="shared" si="7"/>
        <v>2390310.5522999996</v>
      </c>
      <c r="L25" s="1">
        <f t="shared" si="8"/>
        <v>3849769.2475000001</v>
      </c>
      <c r="M25" s="1">
        <f t="shared" si="9"/>
        <v>3398609.7356023849</v>
      </c>
      <c r="AG25" s="1">
        <f t="shared" si="10"/>
        <v>13268.073</v>
      </c>
      <c r="AH25" s="1">
        <f t="shared" si="11"/>
        <v>20223.125</v>
      </c>
      <c r="AI25" s="1">
        <f t="shared" si="12"/>
        <v>18140.336465131004</v>
      </c>
      <c r="AJ25" s="1">
        <f t="shared" si="13"/>
        <v>4889284.9005000005</v>
      </c>
      <c r="AK25" s="1">
        <f t="shared" si="14"/>
        <v>7452221.5625</v>
      </c>
      <c r="AL25" s="1">
        <f t="shared" si="15"/>
        <v>6684713.9874007748</v>
      </c>
      <c r="AM25" s="1">
        <f t="shared" si="16"/>
        <v>9358.74</v>
      </c>
      <c r="AN25" s="1">
        <f t="shared" si="17"/>
        <v>15164.625</v>
      </c>
      <c r="AO25" s="1">
        <f t="shared" si="18"/>
        <v>13364.988757954552</v>
      </c>
      <c r="AP25" s="1">
        <f t="shared" si="19"/>
        <v>2257328.088</v>
      </c>
      <c r="AQ25" s="1">
        <f t="shared" si="20"/>
        <v>3657707.5500000003</v>
      </c>
      <c r="AR25" s="1">
        <f t="shared" si="21"/>
        <v>3223635.2884186381</v>
      </c>
      <c r="AS25" s="1">
        <f t="shared" si="22"/>
        <v>4124.7780000000002</v>
      </c>
      <c r="AT25" s="1">
        <f t="shared" si="23"/>
        <v>8354.85</v>
      </c>
      <c r="AU25" s="1">
        <f t="shared" si="24"/>
        <v>6988.1856043166536</v>
      </c>
      <c r="AV25" s="1">
        <f t="shared" si="25"/>
        <v>469812.21420000005</v>
      </c>
      <c r="AW25" s="1">
        <f t="shared" si="26"/>
        <v>951617.41500000004</v>
      </c>
      <c r="AX25" s="1">
        <f t="shared" si="27"/>
        <v>795954.34033166687</v>
      </c>
    </row>
    <row r="26" spans="1:50" x14ac:dyDescent="0.55000000000000004">
      <c r="A26" s="3">
        <v>240</v>
      </c>
      <c r="B26" s="3">
        <v>163.5</v>
      </c>
      <c r="C26" s="4">
        <v>57240</v>
      </c>
      <c r="D26" s="4">
        <v>92750</v>
      </c>
      <c r="E26" s="4"/>
      <c r="F26" s="4">
        <f t="shared" si="4"/>
        <v>9358.74</v>
      </c>
      <c r="G26" s="4">
        <f t="shared" si="5"/>
        <v>15164.625</v>
      </c>
      <c r="H26" s="4">
        <f t="shared" si="6"/>
        <v>13364.988757954552</v>
      </c>
      <c r="I26" s="4"/>
      <c r="J26" s="4">
        <v>360</v>
      </c>
      <c r="K26" s="4">
        <f t="shared" si="7"/>
        <v>2257328.088</v>
      </c>
      <c r="L26" s="4">
        <f t="shared" si="8"/>
        <v>3657707.5500000003</v>
      </c>
      <c r="M26" s="4">
        <f t="shared" si="9"/>
        <v>3223635.2884186381</v>
      </c>
      <c r="AG26" s="1">
        <f t="shared" si="10"/>
        <v>13268.073</v>
      </c>
      <c r="AH26" s="1">
        <f t="shared" si="11"/>
        <v>20223.125</v>
      </c>
      <c r="AI26" s="1">
        <f t="shared" si="12"/>
        <v>18140.336465131004</v>
      </c>
      <c r="AJ26" s="1">
        <f t="shared" si="13"/>
        <v>4889284.9005000005</v>
      </c>
      <c r="AK26" s="1">
        <f t="shared" si="14"/>
        <v>7452221.5625</v>
      </c>
      <c r="AL26" s="1">
        <f t="shared" si="15"/>
        <v>6684713.9874007748</v>
      </c>
      <c r="AM26" s="1">
        <f t="shared" si="16"/>
        <v>9358.74</v>
      </c>
      <c r="AN26" s="1">
        <f t="shared" si="17"/>
        <v>15164.625</v>
      </c>
      <c r="AO26" s="1">
        <f t="shared" si="18"/>
        <v>13364.988757954552</v>
      </c>
      <c r="AP26" s="1">
        <f t="shared" si="19"/>
        <v>2257328.088</v>
      </c>
      <c r="AQ26" s="1">
        <f t="shared" si="20"/>
        <v>3657707.5500000003</v>
      </c>
      <c r="AR26" s="1">
        <f t="shared" si="21"/>
        <v>3223635.2884186381</v>
      </c>
      <c r="AS26" s="1">
        <f t="shared" si="22"/>
        <v>4124.7780000000002</v>
      </c>
      <c r="AT26" s="1">
        <f t="shared" si="23"/>
        <v>8354.85</v>
      </c>
      <c r="AU26" s="1">
        <f t="shared" si="24"/>
        <v>6988.1856043166536</v>
      </c>
      <c r="AV26" s="1">
        <f t="shared" si="25"/>
        <v>469812.21420000005</v>
      </c>
      <c r="AW26" s="1">
        <f t="shared" si="26"/>
        <v>951617.41500000004</v>
      </c>
      <c r="AX26" s="1">
        <f t="shared" si="27"/>
        <v>795954.34033166687</v>
      </c>
    </row>
    <row r="27" spans="1:50" x14ac:dyDescent="0.55000000000000004">
      <c r="A27">
        <v>250</v>
      </c>
      <c r="B27">
        <v>163</v>
      </c>
      <c r="C27" s="1">
        <v>55650</v>
      </c>
      <c r="D27" s="1">
        <v>90750</v>
      </c>
      <c r="E27" s="1"/>
      <c r="F27" s="1">
        <f t="shared" si="4"/>
        <v>9070.9500000000007</v>
      </c>
      <c r="G27" s="1">
        <f t="shared" si="5"/>
        <v>14792.25</v>
      </c>
      <c r="H27" s="1">
        <f t="shared" si="6"/>
        <v>13014.019233323443</v>
      </c>
      <c r="I27" s="1"/>
      <c r="J27" s="1">
        <v>350</v>
      </c>
      <c r="K27" s="1">
        <f t="shared" si="7"/>
        <v>2127137.7750000004</v>
      </c>
      <c r="L27" s="1">
        <f t="shared" si="8"/>
        <v>3468782.625</v>
      </c>
      <c r="M27" s="1">
        <f t="shared" si="9"/>
        <v>3051787.5102143474</v>
      </c>
      <c r="AG27" s="1">
        <f t="shared" si="10"/>
        <v>13268.073</v>
      </c>
      <c r="AH27" s="1">
        <f t="shared" si="11"/>
        <v>20223.125</v>
      </c>
      <c r="AI27" s="1">
        <f t="shared" si="12"/>
        <v>18140.336465131004</v>
      </c>
      <c r="AJ27" s="1">
        <f t="shared" si="13"/>
        <v>4889284.9005000005</v>
      </c>
      <c r="AK27" s="1">
        <f t="shared" si="14"/>
        <v>7452221.5625</v>
      </c>
      <c r="AL27" s="1">
        <f t="shared" si="15"/>
        <v>6684713.9874007748</v>
      </c>
      <c r="AM27" s="1">
        <f t="shared" si="16"/>
        <v>9358.74</v>
      </c>
      <c r="AN27" s="1">
        <f t="shared" si="17"/>
        <v>15164.625</v>
      </c>
      <c r="AO27" s="1">
        <f t="shared" si="18"/>
        <v>13364.988757954552</v>
      </c>
      <c r="AP27" s="1">
        <f t="shared" si="19"/>
        <v>2257328.088</v>
      </c>
      <c r="AQ27" s="1">
        <f t="shared" si="20"/>
        <v>3657707.5500000003</v>
      </c>
      <c r="AR27" s="1">
        <f t="shared" si="21"/>
        <v>3223635.2884186381</v>
      </c>
      <c r="AS27" s="1">
        <f t="shared" si="22"/>
        <v>4124.7780000000002</v>
      </c>
      <c r="AT27" s="1">
        <f t="shared" si="23"/>
        <v>8354.85</v>
      </c>
      <c r="AU27" s="1">
        <f t="shared" si="24"/>
        <v>6988.1856043166536</v>
      </c>
      <c r="AV27" s="1">
        <f t="shared" si="25"/>
        <v>469812.21420000005</v>
      </c>
      <c r="AW27" s="1">
        <f t="shared" si="26"/>
        <v>951617.41500000004</v>
      </c>
      <c r="AX27" s="1">
        <f t="shared" si="27"/>
        <v>795954.34033166687</v>
      </c>
    </row>
    <row r="28" spans="1:50" x14ac:dyDescent="0.55000000000000004">
      <c r="A28">
        <v>260</v>
      </c>
      <c r="B28">
        <v>162.6</v>
      </c>
      <c r="C28" s="1">
        <v>54060</v>
      </c>
      <c r="D28" s="1">
        <v>88750</v>
      </c>
      <c r="E28" s="1"/>
      <c r="F28" s="1">
        <f t="shared" si="4"/>
        <v>8790.1560000000009</v>
      </c>
      <c r="G28" s="1">
        <f t="shared" si="5"/>
        <v>14430.75</v>
      </c>
      <c r="H28" s="1">
        <f t="shared" si="6"/>
        <v>12672.856062766405</v>
      </c>
      <c r="I28" s="1"/>
      <c r="J28" s="1">
        <v>340</v>
      </c>
      <c r="K28" s="1">
        <f t="shared" si="7"/>
        <v>2002397.5368000004</v>
      </c>
      <c r="L28" s="1">
        <f t="shared" si="8"/>
        <v>3287324.85</v>
      </c>
      <c r="M28" s="1">
        <f t="shared" si="9"/>
        <v>2886876.611098187</v>
      </c>
      <c r="AG28" s="1">
        <f t="shared" si="10"/>
        <v>13268.073</v>
      </c>
      <c r="AH28" s="1">
        <f t="shared" si="11"/>
        <v>20223.125</v>
      </c>
      <c r="AI28" s="1">
        <f t="shared" si="12"/>
        <v>18140.336465131004</v>
      </c>
      <c r="AJ28" s="1">
        <f t="shared" si="13"/>
        <v>4889284.9005000005</v>
      </c>
      <c r="AK28" s="1">
        <f t="shared" si="14"/>
        <v>7452221.5625</v>
      </c>
      <c r="AL28" s="1">
        <f t="shared" si="15"/>
        <v>6684713.9874007748</v>
      </c>
      <c r="AM28" s="1">
        <f t="shared" si="16"/>
        <v>9358.74</v>
      </c>
      <c r="AN28" s="1">
        <f t="shared" si="17"/>
        <v>15164.625</v>
      </c>
      <c r="AO28" s="1">
        <f t="shared" si="18"/>
        <v>13364.988757954552</v>
      </c>
      <c r="AP28" s="1">
        <f t="shared" si="19"/>
        <v>2257328.088</v>
      </c>
      <c r="AQ28" s="1">
        <f t="shared" si="20"/>
        <v>3657707.5500000003</v>
      </c>
      <c r="AR28" s="1">
        <f t="shared" si="21"/>
        <v>3223635.2884186381</v>
      </c>
      <c r="AS28" s="1">
        <f t="shared" si="22"/>
        <v>4124.7780000000002</v>
      </c>
      <c r="AT28" s="1">
        <f t="shared" si="23"/>
        <v>8354.85</v>
      </c>
      <c r="AU28" s="1">
        <f t="shared" si="24"/>
        <v>6988.1856043166536</v>
      </c>
      <c r="AV28" s="1">
        <f t="shared" si="25"/>
        <v>469812.21420000005</v>
      </c>
      <c r="AW28" s="1">
        <f t="shared" si="26"/>
        <v>951617.41500000004</v>
      </c>
      <c r="AX28" s="1">
        <f t="shared" si="27"/>
        <v>795954.34033166687</v>
      </c>
    </row>
    <row r="29" spans="1:50" x14ac:dyDescent="0.55000000000000004">
      <c r="A29">
        <v>270</v>
      </c>
      <c r="B29">
        <v>162.1</v>
      </c>
      <c r="C29" s="1">
        <v>52470</v>
      </c>
      <c r="D29" s="1">
        <v>86750</v>
      </c>
      <c r="E29" s="1"/>
      <c r="F29" s="1">
        <f t="shared" si="4"/>
        <v>8505.3870000000006</v>
      </c>
      <c r="G29" s="1">
        <f t="shared" si="5"/>
        <v>14062.174999999999</v>
      </c>
      <c r="H29" s="1">
        <f t="shared" si="6"/>
        <v>12325.72858838765</v>
      </c>
      <c r="I29" s="1"/>
      <c r="J29" s="1">
        <v>330</v>
      </c>
      <c r="K29" s="1">
        <f t="shared" si="7"/>
        <v>1880541.0657000004</v>
      </c>
      <c r="L29" s="1">
        <f t="shared" si="8"/>
        <v>3109146.8925000001</v>
      </c>
      <c r="M29" s="1">
        <f t="shared" si="9"/>
        <v>2725218.5908925096</v>
      </c>
      <c r="AG29" s="1">
        <f t="shared" si="10"/>
        <v>13268.073</v>
      </c>
      <c r="AH29" s="1">
        <f t="shared" si="11"/>
        <v>20223.125</v>
      </c>
      <c r="AI29" s="1">
        <f t="shared" si="12"/>
        <v>18140.336465131004</v>
      </c>
      <c r="AJ29" s="1">
        <f t="shared" si="13"/>
        <v>4889284.9005000005</v>
      </c>
      <c r="AK29" s="1">
        <f t="shared" si="14"/>
        <v>7452221.5625</v>
      </c>
      <c r="AL29" s="1">
        <f t="shared" si="15"/>
        <v>6684713.9874007748</v>
      </c>
      <c r="AM29" s="1">
        <f t="shared" si="16"/>
        <v>9358.74</v>
      </c>
      <c r="AN29" s="1">
        <f t="shared" si="17"/>
        <v>15164.625</v>
      </c>
      <c r="AO29" s="1">
        <f t="shared" si="18"/>
        <v>13364.988757954552</v>
      </c>
      <c r="AP29" s="1">
        <f t="shared" si="19"/>
        <v>2257328.088</v>
      </c>
      <c r="AQ29" s="1">
        <f t="shared" si="20"/>
        <v>3657707.5500000003</v>
      </c>
      <c r="AR29" s="1">
        <f t="shared" si="21"/>
        <v>3223635.2884186381</v>
      </c>
      <c r="AS29" s="1">
        <f t="shared" si="22"/>
        <v>4124.7780000000002</v>
      </c>
      <c r="AT29" s="1">
        <f t="shared" si="23"/>
        <v>8354.85</v>
      </c>
      <c r="AU29" s="1">
        <f t="shared" si="24"/>
        <v>6988.1856043166536</v>
      </c>
      <c r="AV29" s="1">
        <f t="shared" si="25"/>
        <v>469812.21420000005</v>
      </c>
      <c r="AW29" s="1">
        <f t="shared" si="26"/>
        <v>951617.41500000004</v>
      </c>
      <c r="AX29" s="1">
        <f t="shared" si="27"/>
        <v>795954.34033166687</v>
      </c>
    </row>
    <row r="30" spans="1:50" x14ac:dyDescent="0.55000000000000004">
      <c r="A30">
        <v>280</v>
      </c>
      <c r="B30">
        <v>161.69999999999999</v>
      </c>
      <c r="C30" s="1">
        <v>50880</v>
      </c>
      <c r="D30" s="1">
        <v>84750</v>
      </c>
      <c r="E30" s="1"/>
      <c r="F30" s="1">
        <f t="shared" si="4"/>
        <v>8227.2959999999985</v>
      </c>
      <c r="G30" s="1">
        <f t="shared" si="5"/>
        <v>13704.074999999999</v>
      </c>
      <c r="H30" s="1">
        <f t="shared" si="6"/>
        <v>11988.042583380658</v>
      </c>
      <c r="I30" s="1"/>
      <c r="J30" s="1">
        <v>320</v>
      </c>
      <c r="K30" s="1">
        <f t="shared" si="7"/>
        <v>1763932.2623999997</v>
      </c>
      <c r="L30" s="1">
        <f t="shared" si="8"/>
        <v>2938153.6799999997</v>
      </c>
      <c r="M30" s="1">
        <f t="shared" si="9"/>
        <v>2570236.3298768131</v>
      </c>
      <c r="AG30" s="1">
        <f t="shared" si="10"/>
        <v>13268.073</v>
      </c>
      <c r="AH30" s="1">
        <f t="shared" si="11"/>
        <v>20223.125</v>
      </c>
      <c r="AI30" s="1">
        <f t="shared" si="12"/>
        <v>18140.336465131004</v>
      </c>
      <c r="AJ30" s="1">
        <f t="shared" si="13"/>
        <v>4889284.9005000005</v>
      </c>
      <c r="AK30" s="1">
        <f t="shared" si="14"/>
        <v>7452221.5625</v>
      </c>
      <c r="AL30" s="1">
        <f t="shared" si="15"/>
        <v>6684713.9874007748</v>
      </c>
      <c r="AM30" s="1">
        <f t="shared" si="16"/>
        <v>9358.74</v>
      </c>
      <c r="AN30" s="1">
        <f t="shared" si="17"/>
        <v>15164.625</v>
      </c>
      <c r="AO30" s="1">
        <f t="shared" si="18"/>
        <v>13364.988757954552</v>
      </c>
      <c r="AP30" s="1">
        <f t="shared" si="19"/>
        <v>2257328.088</v>
      </c>
      <c r="AQ30" s="1">
        <f t="shared" si="20"/>
        <v>3657707.5500000003</v>
      </c>
      <c r="AR30" s="1">
        <f t="shared" si="21"/>
        <v>3223635.2884186381</v>
      </c>
      <c r="AS30" s="1">
        <f t="shared" si="22"/>
        <v>4124.7780000000002</v>
      </c>
      <c r="AT30" s="1">
        <f t="shared" si="23"/>
        <v>8354.85</v>
      </c>
      <c r="AU30" s="1">
        <f t="shared" si="24"/>
        <v>6988.1856043166536</v>
      </c>
      <c r="AV30" s="1">
        <f t="shared" si="25"/>
        <v>469812.21420000005</v>
      </c>
      <c r="AW30" s="1">
        <f t="shared" si="26"/>
        <v>951617.41500000004</v>
      </c>
      <c r="AX30" s="1">
        <f t="shared" si="27"/>
        <v>795954.34033166687</v>
      </c>
    </row>
    <row r="31" spans="1:50" x14ac:dyDescent="0.55000000000000004">
      <c r="A31">
        <v>290</v>
      </c>
      <c r="B31">
        <v>161.19999999999999</v>
      </c>
      <c r="C31" s="1">
        <v>49290</v>
      </c>
      <c r="D31" s="1">
        <v>82750</v>
      </c>
      <c r="E31" s="1"/>
      <c r="F31" s="1">
        <f t="shared" si="4"/>
        <v>7945.5479999999989</v>
      </c>
      <c r="G31" s="1">
        <f t="shared" si="5"/>
        <v>13339.299999999997</v>
      </c>
      <c r="H31" s="1">
        <f t="shared" si="6"/>
        <v>11644.789386225324</v>
      </c>
      <c r="I31" s="1"/>
      <c r="J31" s="1">
        <v>310</v>
      </c>
      <c r="K31" s="1">
        <f t="shared" si="7"/>
        <v>1650290.3195999998</v>
      </c>
      <c r="L31" s="1">
        <f t="shared" si="8"/>
        <v>2770572.61</v>
      </c>
      <c r="M31" s="1">
        <f t="shared" si="9"/>
        <v>2418622.7555189999</v>
      </c>
      <c r="AG31" s="1">
        <f t="shared" si="10"/>
        <v>13268.073</v>
      </c>
      <c r="AH31" s="1">
        <f t="shared" si="11"/>
        <v>20223.125</v>
      </c>
      <c r="AI31" s="1">
        <f t="shared" si="12"/>
        <v>18140.336465131004</v>
      </c>
      <c r="AJ31" s="1">
        <f t="shared" si="13"/>
        <v>4889284.9005000005</v>
      </c>
      <c r="AK31" s="1">
        <f t="shared" si="14"/>
        <v>7452221.5625</v>
      </c>
      <c r="AL31" s="1">
        <f t="shared" si="15"/>
        <v>6684713.9874007748</v>
      </c>
      <c r="AM31" s="1">
        <f t="shared" si="16"/>
        <v>9358.74</v>
      </c>
      <c r="AN31" s="1">
        <f t="shared" si="17"/>
        <v>15164.625</v>
      </c>
      <c r="AO31" s="1">
        <f t="shared" si="18"/>
        <v>13364.988757954552</v>
      </c>
      <c r="AP31" s="1">
        <f t="shared" si="19"/>
        <v>2257328.088</v>
      </c>
      <c r="AQ31" s="1">
        <f t="shared" si="20"/>
        <v>3657707.5500000003</v>
      </c>
      <c r="AR31" s="1">
        <f t="shared" si="21"/>
        <v>3223635.2884186381</v>
      </c>
      <c r="AS31" s="1">
        <f t="shared" si="22"/>
        <v>4124.7780000000002</v>
      </c>
      <c r="AT31" s="1">
        <f t="shared" si="23"/>
        <v>8354.85</v>
      </c>
      <c r="AU31" s="1">
        <f t="shared" si="24"/>
        <v>6988.1856043166536</v>
      </c>
      <c r="AV31" s="1">
        <f t="shared" si="25"/>
        <v>469812.21420000005</v>
      </c>
      <c r="AW31" s="1">
        <f t="shared" si="26"/>
        <v>951617.41500000004</v>
      </c>
      <c r="AX31" s="1">
        <f t="shared" si="27"/>
        <v>795954.34033166687</v>
      </c>
    </row>
    <row r="32" spans="1:50" x14ac:dyDescent="0.55000000000000004">
      <c r="A32">
        <v>300</v>
      </c>
      <c r="B32">
        <v>160.69999999999999</v>
      </c>
      <c r="C32" s="1">
        <v>47700</v>
      </c>
      <c r="D32" s="1">
        <v>80750</v>
      </c>
      <c r="E32" s="1"/>
      <c r="F32" s="1">
        <f t="shared" si="4"/>
        <v>7665.3899999999994</v>
      </c>
      <c r="G32" s="1">
        <f t="shared" si="5"/>
        <v>12976.525</v>
      </c>
      <c r="H32" s="1">
        <f t="shared" si="6"/>
        <v>11303.582519353999</v>
      </c>
      <c r="I32" s="1"/>
      <c r="J32" s="1">
        <v>300</v>
      </c>
      <c r="K32" s="1">
        <f t="shared" si="7"/>
        <v>1540743.39</v>
      </c>
      <c r="L32" s="1">
        <f t="shared" si="8"/>
        <v>2608281.5249999999</v>
      </c>
      <c r="M32" s="1">
        <f t="shared" si="9"/>
        <v>2272020.0863901535</v>
      </c>
      <c r="AG32" s="1">
        <f t="shared" si="10"/>
        <v>13268.073</v>
      </c>
      <c r="AH32" s="1">
        <f t="shared" si="11"/>
        <v>20223.125</v>
      </c>
      <c r="AI32" s="1">
        <f t="shared" si="12"/>
        <v>18140.336465131004</v>
      </c>
      <c r="AJ32" s="1">
        <f t="shared" si="13"/>
        <v>4889284.9005000005</v>
      </c>
      <c r="AK32" s="1">
        <f t="shared" si="14"/>
        <v>7452221.5625</v>
      </c>
      <c r="AL32" s="1">
        <f t="shared" si="15"/>
        <v>6684713.9874007748</v>
      </c>
      <c r="AM32" s="1">
        <f t="shared" si="16"/>
        <v>9358.74</v>
      </c>
      <c r="AN32" s="1">
        <f t="shared" si="17"/>
        <v>15164.625</v>
      </c>
      <c r="AO32" s="1">
        <f t="shared" si="18"/>
        <v>13364.988757954552</v>
      </c>
      <c r="AP32" s="1">
        <f t="shared" si="19"/>
        <v>2257328.088</v>
      </c>
      <c r="AQ32" s="1">
        <f t="shared" si="20"/>
        <v>3657707.5500000003</v>
      </c>
      <c r="AR32" s="1">
        <f t="shared" si="21"/>
        <v>3223635.2884186381</v>
      </c>
      <c r="AS32" s="1">
        <f t="shared" si="22"/>
        <v>4124.7780000000002</v>
      </c>
      <c r="AT32" s="1">
        <f t="shared" si="23"/>
        <v>8354.85</v>
      </c>
      <c r="AU32" s="1">
        <f t="shared" si="24"/>
        <v>6988.1856043166536</v>
      </c>
      <c r="AV32" s="1">
        <f t="shared" si="25"/>
        <v>469812.21420000005</v>
      </c>
      <c r="AW32" s="1">
        <f t="shared" si="26"/>
        <v>951617.41500000004</v>
      </c>
      <c r="AX32" s="1">
        <f t="shared" si="27"/>
        <v>795954.34033166687</v>
      </c>
    </row>
    <row r="33" spans="1:50" x14ac:dyDescent="0.55000000000000004">
      <c r="A33">
        <v>310</v>
      </c>
      <c r="B33">
        <v>160.19999999999999</v>
      </c>
      <c r="C33" s="1">
        <v>46110</v>
      </c>
      <c r="D33" s="1">
        <v>78750</v>
      </c>
      <c r="E33" s="1"/>
      <c r="F33" s="1">
        <f t="shared" si="4"/>
        <v>7386.8219999999992</v>
      </c>
      <c r="G33" s="1">
        <f t="shared" si="5"/>
        <v>12615.75</v>
      </c>
      <c r="H33" s="1">
        <f t="shared" si="6"/>
        <v>10964.432799681363</v>
      </c>
      <c r="I33" s="1"/>
      <c r="J33" s="1">
        <v>290</v>
      </c>
      <c r="K33" s="1">
        <f t="shared" si="7"/>
        <v>1435259.5145999999</v>
      </c>
      <c r="L33" s="1">
        <f t="shared" si="8"/>
        <v>2451240.2250000001</v>
      </c>
      <c r="M33" s="1">
        <f t="shared" si="9"/>
        <v>2130389.2929780888</v>
      </c>
      <c r="AG33" s="1">
        <f t="shared" si="10"/>
        <v>13268.073</v>
      </c>
      <c r="AH33" s="1">
        <f t="shared" si="11"/>
        <v>20223.125</v>
      </c>
      <c r="AI33" s="1">
        <f t="shared" si="12"/>
        <v>18140.336465131004</v>
      </c>
      <c r="AJ33" s="1">
        <f t="shared" si="13"/>
        <v>4889284.9005000005</v>
      </c>
      <c r="AK33" s="1">
        <f t="shared" si="14"/>
        <v>7452221.5625</v>
      </c>
      <c r="AL33" s="1">
        <f t="shared" si="15"/>
        <v>6684713.9874007748</v>
      </c>
      <c r="AM33" s="1">
        <f t="shared" si="16"/>
        <v>9358.74</v>
      </c>
      <c r="AN33" s="1">
        <f t="shared" si="17"/>
        <v>15164.625</v>
      </c>
      <c r="AO33" s="1">
        <f t="shared" si="18"/>
        <v>13364.988757954552</v>
      </c>
      <c r="AP33" s="1">
        <f t="shared" si="19"/>
        <v>2257328.088</v>
      </c>
      <c r="AQ33" s="1">
        <f t="shared" si="20"/>
        <v>3657707.5500000003</v>
      </c>
      <c r="AR33" s="1">
        <f t="shared" si="21"/>
        <v>3223635.2884186381</v>
      </c>
      <c r="AS33" s="1">
        <f t="shared" si="22"/>
        <v>4124.7780000000002</v>
      </c>
      <c r="AT33" s="1">
        <f t="shared" si="23"/>
        <v>8354.85</v>
      </c>
      <c r="AU33" s="1">
        <f t="shared" si="24"/>
        <v>6988.1856043166536</v>
      </c>
      <c r="AV33" s="1">
        <f t="shared" si="25"/>
        <v>469812.21420000005</v>
      </c>
      <c r="AW33" s="1">
        <f t="shared" si="26"/>
        <v>951617.41500000004</v>
      </c>
      <c r="AX33" s="1">
        <f t="shared" si="27"/>
        <v>795954.34033166687</v>
      </c>
    </row>
    <row r="34" spans="1:50" x14ac:dyDescent="0.55000000000000004">
      <c r="A34">
        <v>320</v>
      </c>
      <c r="B34">
        <v>159.69999999999999</v>
      </c>
      <c r="C34" s="1">
        <v>44520</v>
      </c>
      <c r="D34" s="1">
        <v>76750</v>
      </c>
      <c r="E34" s="1"/>
      <c r="F34" s="1">
        <f t="shared" si="4"/>
        <v>7109.8439999999991</v>
      </c>
      <c r="G34" s="1">
        <f t="shared" si="5"/>
        <v>12256.975</v>
      </c>
      <c r="H34" s="1">
        <f t="shared" si="6"/>
        <v>10627.352271069947</v>
      </c>
      <c r="I34" s="1"/>
      <c r="J34" s="1">
        <v>280</v>
      </c>
      <c r="K34" s="1">
        <f t="shared" si="7"/>
        <v>1333806.7344</v>
      </c>
      <c r="L34" s="1">
        <f t="shared" si="8"/>
        <v>2299408.5100000002</v>
      </c>
      <c r="M34" s="1">
        <f t="shared" si="9"/>
        <v>1993691.2860527223</v>
      </c>
      <c r="AG34" s="1">
        <f t="shared" si="10"/>
        <v>13268.073</v>
      </c>
      <c r="AH34" s="1">
        <f t="shared" si="11"/>
        <v>20223.125</v>
      </c>
      <c r="AI34" s="1">
        <f t="shared" si="12"/>
        <v>18140.336465131004</v>
      </c>
      <c r="AJ34" s="1">
        <f t="shared" si="13"/>
        <v>4889284.9005000005</v>
      </c>
      <c r="AK34" s="1">
        <f t="shared" si="14"/>
        <v>7452221.5625</v>
      </c>
      <c r="AL34" s="1">
        <f t="shared" si="15"/>
        <v>6684713.9874007748</v>
      </c>
      <c r="AM34" s="1">
        <f t="shared" si="16"/>
        <v>9358.74</v>
      </c>
      <c r="AN34" s="1">
        <f t="shared" si="17"/>
        <v>15164.625</v>
      </c>
      <c r="AO34" s="1">
        <f t="shared" si="18"/>
        <v>13364.988757954552</v>
      </c>
      <c r="AP34" s="1">
        <f t="shared" si="19"/>
        <v>2257328.088</v>
      </c>
      <c r="AQ34" s="1">
        <f t="shared" si="20"/>
        <v>3657707.5500000003</v>
      </c>
      <c r="AR34" s="1">
        <f t="shared" si="21"/>
        <v>3223635.2884186381</v>
      </c>
      <c r="AS34" s="1">
        <f t="shared" si="22"/>
        <v>4124.7780000000002</v>
      </c>
      <c r="AT34" s="1">
        <f t="shared" si="23"/>
        <v>8354.85</v>
      </c>
      <c r="AU34" s="1">
        <f t="shared" si="24"/>
        <v>6988.1856043166536</v>
      </c>
      <c r="AV34" s="1">
        <f t="shared" si="25"/>
        <v>469812.21420000005</v>
      </c>
      <c r="AW34" s="1">
        <f t="shared" si="26"/>
        <v>951617.41500000004</v>
      </c>
      <c r="AX34" s="1">
        <f t="shared" si="27"/>
        <v>795954.34033166687</v>
      </c>
    </row>
    <row r="35" spans="1:50" x14ac:dyDescent="0.55000000000000004">
      <c r="A35">
        <v>330</v>
      </c>
      <c r="B35">
        <v>159.1</v>
      </c>
      <c r="C35" s="1">
        <v>42930</v>
      </c>
      <c r="D35" s="1">
        <v>74750</v>
      </c>
      <c r="E35" s="1"/>
      <c r="F35" s="1">
        <f t="shared" si="4"/>
        <v>6830.1629999999996</v>
      </c>
      <c r="G35" s="1">
        <f t="shared" si="5"/>
        <v>11892.725</v>
      </c>
      <c r="H35" s="1">
        <f t="shared" si="6"/>
        <v>10285.889335607259</v>
      </c>
      <c r="I35" s="1"/>
      <c r="J35" s="1">
        <v>270</v>
      </c>
      <c r="K35" s="1">
        <f t="shared" si="7"/>
        <v>1235576.4867</v>
      </c>
      <c r="L35" s="1">
        <f t="shared" si="8"/>
        <v>2151393.9525000001</v>
      </c>
      <c r="M35" s="1">
        <f t="shared" si="9"/>
        <v>1860717.3808113532</v>
      </c>
      <c r="AG35" s="1">
        <f t="shared" si="10"/>
        <v>13268.073</v>
      </c>
      <c r="AH35" s="1">
        <f t="shared" si="11"/>
        <v>20223.125</v>
      </c>
      <c r="AI35" s="1">
        <f t="shared" si="12"/>
        <v>18140.336465131004</v>
      </c>
      <c r="AJ35" s="1">
        <f t="shared" si="13"/>
        <v>4889284.9005000005</v>
      </c>
      <c r="AK35" s="1">
        <f t="shared" si="14"/>
        <v>7452221.5625</v>
      </c>
      <c r="AL35" s="1">
        <f t="shared" si="15"/>
        <v>6684713.9874007748</v>
      </c>
      <c r="AM35" s="1">
        <f t="shared" si="16"/>
        <v>9358.74</v>
      </c>
      <c r="AN35" s="1">
        <f t="shared" si="17"/>
        <v>15164.625</v>
      </c>
      <c r="AO35" s="1">
        <f t="shared" si="18"/>
        <v>13364.988757954552</v>
      </c>
      <c r="AP35" s="1">
        <f t="shared" si="19"/>
        <v>2257328.088</v>
      </c>
      <c r="AQ35" s="1">
        <f t="shared" si="20"/>
        <v>3657707.5500000003</v>
      </c>
      <c r="AR35" s="1">
        <f t="shared" si="21"/>
        <v>3223635.2884186381</v>
      </c>
      <c r="AS35" s="1">
        <f t="shared" si="22"/>
        <v>4124.7780000000002</v>
      </c>
      <c r="AT35" s="1">
        <f t="shared" si="23"/>
        <v>8354.85</v>
      </c>
      <c r="AU35" s="1">
        <f t="shared" si="24"/>
        <v>6988.1856043166536</v>
      </c>
      <c r="AV35" s="1">
        <f t="shared" si="25"/>
        <v>469812.21420000005</v>
      </c>
      <c r="AW35" s="1">
        <f t="shared" si="26"/>
        <v>951617.41500000004</v>
      </c>
      <c r="AX35" s="1">
        <f t="shared" si="27"/>
        <v>795954.34033166687</v>
      </c>
    </row>
    <row r="36" spans="1:50" x14ac:dyDescent="0.55000000000000004">
      <c r="A36">
        <v>340</v>
      </c>
      <c r="B36">
        <v>158.6</v>
      </c>
      <c r="C36" s="1">
        <v>41340</v>
      </c>
      <c r="D36" s="1">
        <v>72750</v>
      </c>
      <c r="E36" s="1"/>
      <c r="F36" s="1">
        <f t="shared" si="4"/>
        <v>6556.5240000000003</v>
      </c>
      <c r="G36" s="1">
        <f t="shared" si="5"/>
        <v>11538.15</v>
      </c>
      <c r="H36" s="1">
        <f t="shared" si="6"/>
        <v>9953.178548413829</v>
      </c>
      <c r="I36" s="1"/>
      <c r="J36" s="1">
        <v>260</v>
      </c>
      <c r="K36" s="1">
        <f t="shared" si="7"/>
        <v>1142146.4808000003</v>
      </c>
      <c r="L36" s="1">
        <f t="shared" si="8"/>
        <v>2009945.7300000002</v>
      </c>
      <c r="M36" s="1">
        <f t="shared" si="9"/>
        <v>1733843.7031336892</v>
      </c>
      <c r="AG36" s="1">
        <f t="shared" si="10"/>
        <v>13268.073</v>
      </c>
      <c r="AH36" s="1">
        <f t="shared" si="11"/>
        <v>20223.125</v>
      </c>
      <c r="AI36" s="1">
        <f t="shared" si="12"/>
        <v>18140.336465131004</v>
      </c>
      <c r="AJ36" s="1">
        <f t="shared" si="13"/>
        <v>4889284.9005000005</v>
      </c>
      <c r="AK36" s="1">
        <f t="shared" si="14"/>
        <v>7452221.5625</v>
      </c>
      <c r="AL36" s="1">
        <f t="shared" si="15"/>
        <v>6684713.9874007748</v>
      </c>
      <c r="AM36" s="1">
        <f t="shared" si="16"/>
        <v>9358.74</v>
      </c>
      <c r="AN36" s="1">
        <f t="shared" si="17"/>
        <v>15164.625</v>
      </c>
      <c r="AO36" s="1">
        <f t="shared" si="18"/>
        <v>13364.988757954552</v>
      </c>
      <c r="AP36" s="1">
        <f t="shared" si="19"/>
        <v>2257328.088</v>
      </c>
      <c r="AQ36" s="1">
        <f t="shared" si="20"/>
        <v>3657707.5500000003</v>
      </c>
      <c r="AR36" s="1">
        <f t="shared" si="21"/>
        <v>3223635.2884186381</v>
      </c>
      <c r="AS36" s="1">
        <f t="shared" si="22"/>
        <v>4124.7780000000002</v>
      </c>
      <c r="AT36" s="1">
        <f t="shared" si="23"/>
        <v>8354.85</v>
      </c>
      <c r="AU36" s="1">
        <f t="shared" si="24"/>
        <v>6988.1856043166536</v>
      </c>
      <c r="AV36" s="1">
        <f t="shared" si="25"/>
        <v>469812.21420000005</v>
      </c>
      <c r="AW36" s="1">
        <f t="shared" si="26"/>
        <v>951617.41500000004</v>
      </c>
      <c r="AX36" s="1">
        <f t="shared" si="27"/>
        <v>795954.34033166687</v>
      </c>
    </row>
    <row r="37" spans="1:50" x14ac:dyDescent="0.55000000000000004">
      <c r="A37">
        <v>350</v>
      </c>
      <c r="B37">
        <v>158</v>
      </c>
      <c r="C37" s="1">
        <v>39750</v>
      </c>
      <c r="D37" s="1">
        <v>70750</v>
      </c>
      <c r="E37" s="1"/>
      <c r="F37" s="1">
        <f t="shared" si="4"/>
        <v>6280.5</v>
      </c>
      <c r="G37" s="1">
        <f t="shared" si="5"/>
        <v>11178.5</v>
      </c>
      <c r="H37" s="1">
        <f t="shared" si="6"/>
        <v>9616.495861604164</v>
      </c>
      <c r="I37" s="1"/>
      <c r="J37" s="1">
        <v>250</v>
      </c>
      <c r="K37" s="1">
        <f t="shared" si="7"/>
        <v>1051983.75</v>
      </c>
      <c r="L37" s="1">
        <f t="shared" si="8"/>
        <v>1872398.75</v>
      </c>
      <c r="M37" s="1">
        <f t="shared" si="9"/>
        <v>1610763.0568186974</v>
      </c>
      <c r="AG37" s="1">
        <f t="shared" si="10"/>
        <v>13268.073</v>
      </c>
      <c r="AH37" s="1">
        <f t="shared" si="11"/>
        <v>20223.125</v>
      </c>
      <c r="AI37" s="1">
        <f t="shared" si="12"/>
        <v>18140.336465131004</v>
      </c>
      <c r="AJ37" s="1">
        <f t="shared" si="13"/>
        <v>4889284.9005000005</v>
      </c>
      <c r="AK37" s="1">
        <f t="shared" si="14"/>
        <v>7452221.5625</v>
      </c>
      <c r="AL37" s="1">
        <f t="shared" si="15"/>
        <v>6684713.9874007748</v>
      </c>
      <c r="AM37" s="1">
        <f t="shared" si="16"/>
        <v>9358.74</v>
      </c>
      <c r="AN37" s="1">
        <f t="shared" si="17"/>
        <v>15164.625</v>
      </c>
      <c r="AO37" s="1">
        <f t="shared" si="18"/>
        <v>13364.988757954552</v>
      </c>
      <c r="AP37" s="1">
        <f t="shared" si="19"/>
        <v>2257328.088</v>
      </c>
      <c r="AQ37" s="1">
        <f t="shared" si="20"/>
        <v>3657707.5500000003</v>
      </c>
      <c r="AR37" s="1">
        <f t="shared" si="21"/>
        <v>3223635.2884186381</v>
      </c>
      <c r="AS37" s="1">
        <f t="shared" si="22"/>
        <v>4124.7780000000002</v>
      </c>
      <c r="AT37" s="1">
        <f t="shared" si="23"/>
        <v>8354.85</v>
      </c>
      <c r="AU37" s="1">
        <f t="shared" si="24"/>
        <v>6988.1856043166536</v>
      </c>
      <c r="AV37" s="1">
        <f t="shared" si="25"/>
        <v>469812.21420000005</v>
      </c>
      <c r="AW37" s="1">
        <f t="shared" si="26"/>
        <v>951617.41500000004</v>
      </c>
      <c r="AX37" s="1">
        <f t="shared" si="27"/>
        <v>795954.34033166687</v>
      </c>
    </row>
    <row r="38" spans="1:50" x14ac:dyDescent="0.55000000000000004">
      <c r="A38">
        <v>360</v>
      </c>
      <c r="B38">
        <v>157.4</v>
      </c>
      <c r="C38" s="1">
        <v>38160</v>
      </c>
      <c r="D38" s="1">
        <v>68750</v>
      </c>
      <c r="E38" s="1"/>
      <c r="F38" s="1">
        <f t="shared" si="4"/>
        <v>6006.384</v>
      </c>
      <c r="G38" s="1">
        <f t="shared" si="5"/>
        <v>10821.25</v>
      </c>
      <c r="H38" s="1">
        <f t="shared" si="6"/>
        <v>9282.324947385232</v>
      </c>
      <c r="I38" s="1"/>
      <c r="J38" s="1">
        <v>240</v>
      </c>
      <c r="K38" s="1">
        <f t="shared" si="7"/>
        <v>965826.54720000003</v>
      </c>
      <c r="L38" s="1">
        <f t="shared" si="8"/>
        <v>1740057.0000000002</v>
      </c>
      <c r="M38" s="1">
        <f t="shared" si="9"/>
        <v>1492597.8515395455</v>
      </c>
      <c r="AG38" s="1">
        <f t="shared" si="10"/>
        <v>13268.073</v>
      </c>
      <c r="AH38" s="1">
        <f t="shared" si="11"/>
        <v>20223.125</v>
      </c>
      <c r="AI38" s="1">
        <f t="shared" si="12"/>
        <v>18140.336465131004</v>
      </c>
      <c r="AJ38" s="1">
        <f t="shared" si="13"/>
        <v>4889284.9005000005</v>
      </c>
      <c r="AK38" s="1">
        <f t="shared" si="14"/>
        <v>7452221.5625</v>
      </c>
      <c r="AL38" s="1">
        <f t="shared" si="15"/>
        <v>6684713.9874007748</v>
      </c>
      <c r="AM38" s="1">
        <f t="shared" si="16"/>
        <v>9358.74</v>
      </c>
      <c r="AN38" s="1">
        <f t="shared" si="17"/>
        <v>15164.625</v>
      </c>
      <c r="AO38" s="1">
        <f t="shared" si="18"/>
        <v>13364.988757954552</v>
      </c>
      <c r="AP38" s="1">
        <f t="shared" si="19"/>
        <v>2257328.088</v>
      </c>
      <c r="AQ38" s="1">
        <f t="shared" si="20"/>
        <v>3657707.5500000003</v>
      </c>
      <c r="AR38" s="1">
        <f t="shared" si="21"/>
        <v>3223635.2884186381</v>
      </c>
      <c r="AS38" s="1">
        <f t="shared" si="22"/>
        <v>4124.7780000000002</v>
      </c>
      <c r="AT38" s="1">
        <f t="shared" si="23"/>
        <v>8354.85</v>
      </c>
      <c r="AU38" s="1">
        <f t="shared" si="24"/>
        <v>6988.1856043166536</v>
      </c>
      <c r="AV38" s="1">
        <f t="shared" si="25"/>
        <v>469812.21420000005</v>
      </c>
      <c r="AW38" s="1">
        <f t="shared" si="26"/>
        <v>951617.41500000004</v>
      </c>
      <c r="AX38" s="1">
        <f t="shared" si="27"/>
        <v>795954.34033166687</v>
      </c>
    </row>
    <row r="39" spans="1:50" x14ac:dyDescent="0.55000000000000004">
      <c r="A39">
        <v>370</v>
      </c>
      <c r="B39">
        <v>156.80000000000001</v>
      </c>
      <c r="C39" s="1">
        <v>36570</v>
      </c>
      <c r="D39" s="1">
        <v>66750</v>
      </c>
      <c r="E39" s="1"/>
      <c r="F39" s="1">
        <f t="shared" si="4"/>
        <v>5734.1760000000004</v>
      </c>
      <c r="G39" s="1">
        <f t="shared" si="5"/>
        <v>10466.4</v>
      </c>
      <c r="H39" s="1">
        <f t="shared" si="6"/>
        <v>8950.6868808725503</v>
      </c>
      <c r="I39" s="1"/>
      <c r="J39" s="1">
        <v>230</v>
      </c>
      <c r="K39" s="1">
        <f t="shared" si="7"/>
        <v>883636.52160000021</v>
      </c>
      <c r="L39" s="1">
        <f t="shared" si="8"/>
        <v>1612872.2400000002</v>
      </c>
      <c r="M39" s="1">
        <f t="shared" si="9"/>
        <v>1379300.8483424601</v>
      </c>
      <c r="AG39" s="1">
        <f t="shared" si="10"/>
        <v>13268.073</v>
      </c>
      <c r="AH39" s="1">
        <f t="shared" si="11"/>
        <v>20223.125</v>
      </c>
      <c r="AI39" s="1">
        <f t="shared" si="12"/>
        <v>18140.336465131004</v>
      </c>
      <c r="AJ39" s="1">
        <f t="shared" si="13"/>
        <v>4889284.9005000005</v>
      </c>
      <c r="AK39" s="1">
        <f t="shared" si="14"/>
        <v>7452221.5625</v>
      </c>
      <c r="AL39" s="1">
        <f t="shared" si="15"/>
        <v>6684713.9874007748</v>
      </c>
      <c r="AM39" s="1">
        <f t="shared" si="16"/>
        <v>9358.74</v>
      </c>
      <c r="AN39" s="1">
        <f t="shared" si="17"/>
        <v>15164.625</v>
      </c>
      <c r="AO39" s="1">
        <f t="shared" si="18"/>
        <v>13364.988757954552</v>
      </c>
      <c r="AP39" s="1">
        <f t="shared" si="19"/>
        <v>2257328.088</v>
      </c>
      <c r="AQ39" s="1">
        <f t="shared" si="20"/>
        <v>3657707.5500000003</v>
      </c>
      <c r="AR39" s="1">
        <f t="shared" si="21"/>
        <v>3223635.2884186381</v>
      </c>
      <c r="AS39" s="1">
        <f t="shared" si="22"/>
        <v>4124.7780000000002</v>
      </c>
      <c r="AT39" s="1">
        <f t="shared" si="23"/>
        <v>8354.85</v>
      </c>
      <c r="AU39" s="1">
        <f t="shared" si="24"/>
        <v>6988.1856043166536</v>
      </c>
      <c r="AV39" s="1">
        <f t="shared" si="25"/>
        <v>469812.21420000005</v>
      </c>
      <c r="AW39" s="1">
        <f t="shared" si="26"/>
        <v>951617.41500000004</v>
      </c>
      <c r="AX39" s="1">
        <f t="shared" si="27"/>
        <v>795954.34033166687</v>
      </c>
    </row>
    <row r="40" spans="1:50" x14ac:dyDescent="0.55000000000000004">
      <c r="A40">
        <v>380</v>
      </c>
      <c r="B40">
        <v>156.19999999999999</v>
      </c>
      <c r="C40" s="1">
        <v>34980</v>
      </c>
      <c r="D40" s="1">
        <v>64750</v>
      </c>
      <c r="E40" s="1"/>
      <c r="F40" s="1">
        <f t="shared" si="4"/>
        <v>5463.8760000000002</v>
      </c>
      <c r="G40" s="1">
        <f t="shared" si="5"/>
        <v>10113.950000000001</v>
      </c>
      <c r="H40" s="1">
        <f t="shared" si="6"/>
        <v>8621.6055998610409</v>
      </c>
      <c r="I40" s="1"/>
      <c r="J40" s="1">
        <v>220</v>
      </c>
      <c r="K40" s="1">
        <f t="shared" si="7"/>
        <v>805375.32240000006</v>
      </c>
      <c r="L40" s="1">
        <f t="shared" si="8"/>
        <v>1490796.2300000002</v>
      </c>
      <c r="M40" s="1">
        <f t="shared" si="9"/>
        <v>1270824.6654195176</v>
      </c>
      <c r="AG40" s="1">
        <f t="shared" si="10"/>
        <v>13268.073</v>
      </c>
      <c r="AH40" s="1">
        <f t="shared" si="11"/>
        <v>20223.125</v>
      </c>
      <c r="AI40" s="1">
        <f t="shared" si="12"/>
        <v>18140.336465131004</v>
      </c>
      <c r="AJ40" s="1">
        <f t="shared" si="13"/>
        <v>4889284.9005000005</v>
      </c>
      <c r="AK40" s="1">
        <f t="shared" si="14"/>
        <v>7452221.5625</v>
      </c>
      <c r="AL40" s="1">
        <f t="shared" si="15"/>
        <v>6684713.9874007748</v>
      </c>
      <c r="AM40" s="1">
        <f t="shared" si="16"/>
        <v>9358.74</v>
      </c>
      <c r="AN40" s="1">
        <f t="shared" si="17"/>
        <v>15164.625</v>
      </c>
      <c r="AO40" s="1">
        <f t="shared" si="18"/>
        <v>13364.988757954552</v>
      </c>
      <c r="AP40" s="1">
        <f t="shared" si="19"/>
        <v>2257328.088</v>
      </c>
      <c r="AQ40" s="1">
        <f t="shared" si="20"/>
        <v>3657707.5500000003</v>
      </c>
      <c r="AR40" s="1">
        <f t="shared" si="21"/>
        <v>3223635.2884186381</v>
      </c>
      <c r="AS40" s="1">
        <f t="shared" si="22"/>
        <v>4124.7780000000002</v>
      </c>
      <c r="AT40" s="1">
        <f t="shared" si="23"/>
        <v>8354.85</v>
      </c>
      <c r="AU40" s="1">
        <f t="shared" si="24"/>
        <v>6988.1856043166536</v>
      </c>
      <c r="AV40" s="1">
        <f t="shared" si="25"/>
        <v>469812.21420000005</v>
      </c>
      <c r="AW40" s="1">
        <f t="shared" si="26"/>
        <v>951617.41500000004</v>
      </c>
      <c r="AX40" s="1">
        <f t="shared" si="27"/>
        <v>795954.34033166687</v>
      </c>
    </row>
    <row r="41" spans="1:50" x14ac:dyDescent="0.55000000000000004">
      <c r="A41">
        <v>390</v>
      </c>
      <c r="B41">
        <v>155.5</v>
      </c>
      <c r="C41" s="1">
        <v>33390</v>
      </c>
      <c r="D41" s="1">
        <v>62750</v>
      </c>
      <c r="E41" s="1"/>
      <c r="F41" s="1">
        <f t="shared" si="4"/>
        <v>5192.1450000000004</v>
      </c>
      <c r="G41" s="1">
        <f t="shared" si="5"/>
        <v>9757.625</v>
      </c>
      <c r="H41" s="1">
        <f t="shared" si="6"/>
        <v>8289.7773570632235</v>
      </c>
      <c r="I41" s="1"/>
      <c r="J41" s="1">
        <v>210</v>
      </c>
      <c r="K41" s="1">
        <f t="shared" si="7"/>
        <v>730534.80150000018</v>
      </c>
      <c r="L41" s="1">
        <f t="shared" si="8"/>
        <v>1372897.8375000001</v>
      </c>
      <c r="M41" s="1">
        <f t="shared" si="9"/>
        <v>1166371.6741387956</v>
      </c>
      <c r="AG41" s="1">
        <f t="shared" si="10"/>
        <v>13268.073</v>
      </c>
      <c r="AH41" s="1">
        <f t="shared" si="11"/>
        <v>20223.125</v>
      </c>
      <c r="AI41" s="1">
        <f t="shared" si="12"/>
        <v>18140.336465131004</v>
      </c>
      <c r="AJ41" s="1">
        <f t="shared" si="13"/>
        <v>4889284.9005000005</v>
      </c>
      <c r="AK41" s="1">
        <f t="shared" si="14"/>
        <v>7452221.5625</v>
      </c>
      <c r="AL41" s="1">
        <f t="shared" si="15"/>
        <v>6684713.9874007748</v>
      </c>
      <c r="AM41" s="1">
        <f t="shared" si="16"/>
        <v>9358.74</v>
      </c>
      <c r="AN41" s="1">
        <f t="shared" si="17"/>
        <v>15164.625</v>
      </c>
      <c r="AO41" s="1">
        <f t="shared" si="18"/>
        <v>13364.988757954552</v>
      </c>
      <c r="AP41" s="1">
        <f t="shared" si="19"/>
        <v>2257328.088</v>
      </c>
      <c r="AQ41" s="1">
        <f t="shared" si="20"/>
        <v>3657707.5500000003</v>
      </c>
      <c r="AR41" s="1">
        <f t="shared" si="21"/>
        <v>3223635.2884186381</v>
      </c>
      <c r="AS41" s="1">
        <f t="shared" si="22"/>
        <v>4124.7780000000002</v>
      </c>
      <c r="AT41" s="1">
        <f t="shared" si="23"/>
        <v>8354.85</v>
      </c>
      <c r="AU41" s="1">
        <f t="shared" si="24"/>
        <v>6988.1856043166536</v>
      </c>
      <c r="AV41" s="1">
        <f t="shared" si="25"/>
        <v>469812.21420000005</v>
      </c>
      <c r="AW41" s="1">
        <f t="shared" si="26"/>
        <v>951617.41500000004</v>
      </c>
      <c r="AX41" s="1">
        <f t="shared" si="27"/>
        <v>795954.34033166687</v>
      </c>
    </row>
    <row r="42" spans="1:50" x14ac:dyDescent="0.55000000000000004">
      <c r="A42">
        <v>400</v>
      </c>
      <c r="B42">
        <v>154.9</v>
      </c>
      <c r="C42" s="1">
        <v>31800</v>
      </c>
      <c r="D42" s="1">
        <v>60750</v>
      </c>
      <c r="E42" s="1"/>
      <c r="F42" s="1">
        <f t="shared" si="4"/>
        <v>4925.82</v>
      </c>
      <c r="G42" s="1">
        <f t="shared" si="5"/>
        <v>9410.1749999999993</v>
      </c>
      <c r="H42" s="1">
        <f t="shared" si="6"/>
        <v>7966.0838317332282</v>
      </c>
      <c r="I42" s="1"/>
      <c r="J42" s="1">
        <v>200</v>
      </c>
      <c r="K42" s="1">
        <f t="shared" si="7"/>
        <v>660059.88</v>
      </c>
      <c r="L42" s="1">
        <f t="shared" si="8"/>
        <v>1260963.45</v>
      </c>
      <c r="M42" s="1">
        <f t="shared" si="9"/>
        <v>1067455.2334522526</v>
      </c>
      <c r="AG42" s="1">
        <f t="shared" si="10"/>
        <v>13268.073</v>
      </c>
      <c r="AH42" s="1">
        <f t="shared" si="11"/>
        <v>20223.125</v>
      </c>
      <c r="AI42" s="1">
        <f t="shared" si="12"/>
        <v>18140.336465131004</v>
      </c>
      <c r="AJ42" s="1">
        <f t="shared" si="13"/>
        <v>4889284.9005000005</v>
      </c>
      <c r="AK42" s="1">
        <f t="shared" si="14"/>
        <v>7452221.5625</v>
      </c>
      <c r="AL42" s="1">
        <f t="shared" si="15"/>
        <v>6684713.9874007748</v>
      </c>
      <c r="AM42" s="1">
        <f t="shared" si="16"/>
        <v>9358.74</v>
      </c>
      <c r="AN42" s="1">
        <f t="shared" si="17"/>
        <v>15164.625</v>
      </c>
      <c r="AO42" s="1">
        <f t="shared" si="18"/>
        <v>13364.988757954552</v>
      </c>
      <c r="AP42" s="1">
        <f t="shared" si="19"/>
        <v>2257328.088</v>
      </c>
      <c r="AQ42" s="1">
        <f t="shared" si="20"/>
        <v>3657707.5500000003</v>
      </c>
      <c r="AR42" s="1">
        <f t="shared" si="21"/>
        <v>3223635.2884186381</v>
      </c>
      <c r="AS42" s="1">
        <f t="shared" si="22"/>
        <v>4124.7780000000002</v>
      </c>
      <c r="AT42" s="1">
        <f t="shared" si="23"/>
        <v>8354.85</v>
      </c>
      <c r="AU42" s="1">
        <f t="shared" si="24"/>
        <v>6988.1856043166536</v>
      </c>
      <c r="AV42" s="1">
        <f t="shared" si="25"/>
        <v>469812.21420000005</v>
      </c>
      <c r="AW42" s="1">
        <f t="shared" si="26"/>
        <v>951617.41500000004</v>
      </c>
      <c r="AX42" s="1">
        <f t="shared" si="27"/>
        <v>795954.34033166687</v>
      </c>
    </row>
    <row r="43" spans="1:50" x14ac:dyDescent="0.55000000000000004">
      <c r="A43">
        <v>410</v>
      </c>
      <c r="B43">
        <v>154.19999999999999</v>
      </c>
      <c r="C43" s="1">
        <v>30210</v>
      </c>
      <c r="D43" s="1">
        <v>58750</v>
      </c>
      <c r="E43" s="1"/>
      <c r="F43" s="1">
        <f t="shared" si="4"/>
        <v>4658.3819999999996</v>
      </c>
      <c r="G43" s="1">
        <f t="shared" si="5"/>
        <v>9059.25</v>
      </c>
      <c r="H43" s="1">
        <f t="shared" si="6"/>
        <v>7640.0867173735996</v>
      </c>
      <c r="I43" s="1"/>
      <c r="J43" s="1">
        <v>190</v>
      </c>
      <c r="K43" s="1">
        <f t="shared" si="7"/>
        <v>593012.02859999996</v>
      </c>
      <c r="L43" s="1">
        <f t="shared" si="8"/>
        <v>1153242.5250000001</v>
      </c>
      <c r="M43" s="1">
        <f t="shared" si="9"/>
        <v>972583.03912165936</v>
      </c>
      <c r="AG43" s="1">
        <f t="shared" si="10"/>
        <v>13268.073</v>
      </c>
      <c r="AH43" s="1">
        <f t="shared" si="11"/>
        <v>20223.125</v>
      </c>
      <c r="AI43" s="1">
        <f t="shared" si="12"/>
        <v>18140.336465131004</v>
      </c>
      <c r="AJ43" s="1">
        <f t="shared" si="13"/>
        <v>4889284.9005000005</v>
      </c>
      <c r="AK43" s="1">
        <f t="shared" si="14"/>
        <v>7452221.5625</v>
      </c>
      <c r="AL43" s="1">
        <f t="shared" si="15"/>
        <v>6684713.9874007748</v>
      </c>
      <c r="AM43" s="1">
        <f t="shared" si="16"/>
        <v>9358.74</v>
      </c>
      <c r="AN43" s="1">
        <f t="shared" si="17"/>
        <v>15164.625</v>
      </c>
      <c r="AO43" s="1">
        <f t="shared" si="18"/>
        <v>13364.988757954552</v>
      </c>
      <c r="AP43" s="1">
        <f t="shared" si="19"/>
        <v>2257328.088</v>
      </c>
      <c r="AQ43" s="1">
        <f t="shared" si="20"/>
        <v>3657707.5500000003</v>
      </c>
      <c r="AR43" s="1">
        <f t="shared" si="21"/>
        <v>3223635.2884186381</v>
      </c>
      <c r="AS43" s="1">
        <f t="shared" si="22"/>
        <v>4124.7780000000002</v>
      </c>
      <c r="AT43" s="1">
        <f t="shared" si="23"/>
        <v>8354.85</v>
      </c>
      <c r="AU43" s="1">
        <f t="shared" si="24"/>
        <v>6988.1856043166536</v>
      </c>
      <c r="AV43" s="1">
        <f t="shared" si="25"/>
        <v>469812.21420000005</v>
      </c>
      <c r="AW43" s="1">
        <f t="shared" si="26"/>
        <v>951617.41500000004</v>
      </c>
      <c r="AX43" s="1">
        <f t="shared" si="27"/>
        <v>795954.34033166687</v>
      </c>
    </row>
    <row r="44" spans="1:50" x14ac:dyDescent="0.55000000000000004">
      <c r="A44">
        <v>420</v>
      </c>
      <c r="B44">
        <v>153.4</v>
      </c>
      <c r="C44" s="1">
        <v>28620</v>
      </c>
      <c r="D44" s="1">
        <v>56750</v>
      </c>
      <c r="E44" s="1"/>
      <c r="F44" s="1">
        <f t="shared" si="4"/>
        <v>4390.308</v>
      </c>
      <c r="G44" s="1">
        <f t="shared" si="5"/>
        <v>8705.4500000000007</v>
      </c>
      <c r="H44" s="1">
        <f t="shared" si="6"/>
        <v>7312.3909237004864</v>
      </c>
      <c r="I44" s="1"/>
      <c r="J44" s="1">
        <v>180</v>
      </c>
      <c r="K44" s="1">
        <f t="shared" si="7"/>
        <v>529471.14480000001</v>
      </c>
      <c r="L44" s="1">
        <f t="shared" si="8"/>
        <v>1049877.2700000003</v>
      </c>
      <c r="M44" s="1">
        <f t="shared" si="9"/>
        <v>881874.34539827867</v>
      </c>
      <c r="AG44" s="1">
        <f t="shared" si="10"/>
        <v>13268.073</v>
      </c>
      <c r="AH44" s="1">
        <f t="shared" si="11"/>
        <v>20223.125</v>
      </c>
      <c r="AI44" s="1">
        <f t="shared" si="12"/>
        <v>18140.336465131004</v>
      </c>
      <c r="AJ44" s="1">
        <f t="shared" si="13"/>
        <v>4889284.9005000005</v>
      </c>
      <c r="AK44" s="1">
        <f t="shared" si="14"/>
        <v>7452221.5625</v>
      </c>
      <c r="AL44" s="1">
        <f t="shared" si="15"/>
        <v>6684713.9874007748</v>
      </c>
      <c r="AM44" s="1">
        <f t="shared" si="16"/>
        <v>9358.74</v>
      </c>
      <c r="AN44" s="1">
        <f t="shared" si="17"/>
        <v>15164.625</v>
      </c>
      <c r="AO44" s="1">
        <f t="shared" si="18"/>
        <v>13364.988757954552</v>
      </c>
      <c r="AP44" s="1">
        <f t="shared" si="19"/>
        <v>2257328.088</v>
      </c>
      <c r="AQ44" s="1">
        <f t="shared" si="20"/>
        <v>3657707.5500000003</v>
      </c>
      <c r="AR44" s="1">
        <f t="shared" si="21"/>
        <v>3223635.2884186381</v>
      </c>
      <c r="AS44" s="1">
        <f t="shared" si="22"/>
        <v>4124.7780000000002</v>
      </c>
      <c r="AT44" s="1">
        <f t="shared" si="23"/>
        <v>8354.85</v>
      </c>
      <c r="AU44" s="1">
        <f t="shared" si="24"/>
        <v>6988.1856043166536</v>
      </c>
      <c r="AV44" s="1">
        <f t="shared" si="25"/>
        <v>469812.21420000005</v>
      </c>
      <c r="AW44" s="1">
        <f t="shared" si="26"/>
        <v>951617.41500000004</v>
      </c>
      <c r="AX44" s="1">
        <f t="shared" si="27"/>
        <v>795954.34033166687</v>
      </c>
    </row>
    <row r="45" spans="1:50" x14ac:dyDescent="0.55000000000000004">
      <c r="A45">
        <v>430</v>
      </c>
      <c r="B45">
        <v>152.6</v>
      </c>
      <c r="C45" s="1">
        <v>27030</v>
      </c>
      <c r="D45" s="1">
        <v>54750</v>
      </c>
      <c r="E45" s="1"/>
      <c r="F45" s="1">
        <f t="shared" si="4"/>
        <v>4124.7780000000002</v>
      </c>
      <c r="G45" s="1">
        <f t="shared" si="5"/>
        <v>8354.85</v>
      </c>
      <c r="H45" s="1">
        <f t="shared" si="6"/>
        <v>6988.1856043166536</v>
      </c>
      <c r="I45" s="1"/>
      <c r="J45" s="1">
        <v>170</v>
      </c>
      <c r="K45" s="1">
        <f t="shared" si="7"/>
        <v>469812.21420000005</v>
      </c>
      <c r="L45" s="1">
        <f t="shared" si="8"/>
        <v>951617.41500000004</v>
      </c>
      <c r="M45" s="1">
        <f t="shared" si="9"/>
        <v>795954.34033166687</v>
      </c>
      <c r="AG45" s="1">
        <f t="shared" si="10"/>
        <v>13268.073</v>
      </c>
      <c r="AH45" s="1">
        <f t="shared" si="11"/>
        <v>20223.125</v>
      </c>
      <c r="AI45" s="1">
        <f t="shared" si="12"/>
        <v>18140.336465131004</v>
      </c>
      <c r="AJ45" s="1">
        <f t="shared" si="13"/>
        <v>4889284.9005000005</v>
      </c>
      <c r="AK45" s="1">
        <f t="shared" si="14"/>
        <v>7452221.5625</v>
      </c>
      <c r="AL45" s="1">
        <f t="shared" si="15"/>
        <v>6684713.9874007748</v>
      </c>
      <c r="AM45" s="1">
        <f t="shared" si="16"/>
        <v>9358.74</v>
      </c>
      <c r="AN45" s="1">
        <f t="shared" si="17"/>
        <v>15164.625</v>
      </c>
      <c r="AO45" s="1">
        <f t="shared" si="18"/>
        <v>13364.988757954552</v>
      </c>
      <c r="AP45" s="1">
        <f t="shared" si="19"/>
        <v>2257328.088</v>
      </c>
      <c r="AQ45" s="1">
        <f t="shared" si="20"/>
        <v>3657707.5500000003</v>
      </c>
      <c r="AR45" s="1">
        <f t="shared" si="21"/>
        <v>3223635.2884186381</v>
      </c>
      <c r="AS45" s="1">
        <f t="shared" si="22"/>
        <v>4124.7780000000002</v>
      </c>
      <c r="AT45" s="1">
        <f t="shared" si="23"/>
        <v>8354.85</v>
      </c>
      <c r="AU45" s="1">
        <f t="shared" si="24"/>
        <v>6988.1856043166536</v>
      </c>
      <c r="AV45" s="1">
        <f t="shared" si="25"/>
        <v>469812.21420000005</v>
      </c>
      <c r="AW45" s="1">
        <f t="shared" si="26"/>
        <v>951617.41500000004</v>
      </c>
      <c r="AX45" s="1">
        <f t="shared" si="27"/>
        <v>795954.34033166687</v>
      </c>
    </row>
    <row r="46" spans="1:50" x14ac:dyDescent="0.55000000000000004">
      <c r="A46">
        <v>440</v>
      </c>
      <c r="B46">
        <v>151.80000000000001</v>
      </c>
      <c r="C46" s="1">
        <v>25440</v>
      </c>
      <c r="D46" s="1">
        <v>52750</v>
      </c>
      <c r="E46" s="1"/>
      <c r="F46" s="1">
        <f t="shared" si="4"/>
        <v>3861.7920000000004</v>
      </c>
      <c r="G46" s="1">
        <f t="shared" si="5"/>
        <v>8007.4500000000007</v>
      </c>
      <c r="H46" s="1">
        <f t="shared" si="6"/>
        <v>6667.525012063491</v>
      </c>
      <c r="I46" s="1"/>
      <c r="J46" s="1">
        <v>160</v>
      </c>
      <c r="K46" s="1">
        <f t="shared" si="7"/>
        <v>413984.10240000003</v>
      </c>
      <c r="L46" s="1">
        <f t="shared" si="8"/>
        <v>858398.64000000013</v>
      </c>
      <c r="M46" s="1">
        <f t="shared" si="9"/>
        <v>714758.68129320629</v>
      </c>
      <c r="AG46" s="1">
        <f t="shared" si="10"/>
        <v>13268.073</v>
      </c>
      <c r="AH46" s="1">
        <f t="shared" si="11"/>
        <v>20223.125</v>
      </c>
      <c r="AI46" s="1">
        <f t="shared" si="12"/>
        <v>18140.336465131004</v>
      </c>
      <c r="AJ46" s="1">
        <f t="shared" si="13"/>
        <v>4889284.9005000005</v>
      </c>
      <c r="AK46" s="1">
        <f t="shared" si="14"/>
        <v>7452221.5625</v>
      </c>
      <c r="AL46" s="1">
        <f t="shared" si="15"/>
        <v>6684713.9874007748</v>
      </c>
      <c r="AM46" s="1">
        <f t="shared" si="16"/>
        <v>9358.74</v>
      </c>
      <c r="AN46" s="1">
        <f t="shared" si="17"/>
        <v>15164.625</v>
      </c>
      <c r="AO46" s="1">
        <f t="shared" si="18"/>
        <v>13364.988757954552</v>
      </c>
      <c r="AP46" s="1">
        <f t="shared" si="19"/>
        <v>2257328.088</v>
      </c>
      <c r="AQ46" s="1">
        <f t="shared" si="20"/>
        <v>3657707.5500000003</v>
      </c>
      <c r="AR46" s="1">
        <f t="shared" si="21"/>
        <v>3223635.2884186381</v>
      </c>
      <c r="AS46" s="1">
        <f t="shared" si="22"/>
        <v>4124.7780000000002</v>
      </c>
      <c r="AT46" s="1">
        <f t="shared" si="23"/>
        <v>8354.85</v>
      </c>
      <c r="AU46" s="1">
        <f t="shared" si="24"/>
        <v>6988.1856043166536</v>
      </c>
      <c r="AV46" s="1">
        <f t="shared" si="25"/>
        <v>469812.21420000005</v>
      </c>
      <c r="AW46" s="1">
        <f t="shared" si="26"/>
        <v>951617.41500000004</v>
      </c>
      <c r="AX46" s="1">
        <f t="shared" si="27"/>
        <v>795954.34033166687</v>
      </c>
    </row>
    <row r="47" spans="1:50" x14ac:dyDescent="0.55000000000000004">
      <c r="A47">
        <v>450</v>
      </c>
      <c r="B47">
        <v>151</v>
      </c>
      <c r="C47" s="1">
        <v>23850</v>
      </c>
      <c r="D47" s="1">
        <v>50750</v>
      </c>
      <c r="E47" s="1"/>
      <c r="F47" s="1">
        <f t="shared" si="4"/>
        <v>3601.35</v>
      </c>
      <c r="G47" s="1">
        <f t="shared" si="5"/>
        <v>7663.25</v>
      </c>
      <c r="H47" s="1">
        <f t="shared" si="6"/>
        <v>6350.4729226698146</v>
      </c>
      <c r="I47" s="1"/>
      <c r="J47" s="1">
        <v>150</v>
      </c>
      <c r="K47" s="1">
        <f t="shared" si="7"/>
        <v>361935.67499999999</v>
      </c>
      <c r="L47" s="1">
        <f t="shared" si="8"/>
        <v>770156.625</v>
      </c>
      <c r="M47" s="1">
        <f t="shared" si="9"/>
        <v>638222.52872831642</v>
      </c>
      <c r="AG47" s="1">
        <f t="shared" si="10"/>
        <v>13268.073</v>
      </c>
      <c r="AH47" s="1">
        <f t="shared" si="11"/>
        <v>20223.125</v>
      </c>
      <c r="AI47" s="1">
        <f t="shared" si="12"/>
        <v>18140.336465131004</v>
      </c>
      <c r="AJ47" s="1">
        <f t="shared" si="13"/>
        <v>4889284.9005000005</v>
      </c>
      <c r="AK47" s="1">
        <f t="shared" si="14"/>
        <v>7452221.5625</v>
      </c>
      <c r="AL47" s="1">
        <f t="shared" si="15"/>
        <v>6684713.9874007748</v>
      </c>
      <c r="AM47" s="1">
        <f t="shared" si="16"/>
        <v>9358.74</v>
      </c>
      <c r="AN47" s="1">
        <f t="shared" si="17"/>
        <v>15164.625</v>
      </c>
      <c r="AO47" s="1">
        <f t="shared" si="18"/>
        <v>13364.988757954552</v>
      </c>
      <c r="AP47" s="1">
        <f t="shared" si="19"/>
        <v>2257328.088</v>
      </c>
      <c r="AQ47" s="1">
        <f t="shared" si="20"/>
        <v>3657707.5500000003</v>
      </c>
      <c r="AR47" s="1">
        <f t="shared" si="21"/>
        <v>3223635.2884186381</v>
      </c>
      <c r="AS47" s="1">
        <f t="shared" si="22"/>
        <v>4124.7780000000002</v>
      </c>
      <c r="AT47" s="1">
        <f t="shared" si="23"/>
        <v>8354.85</v>
      </c>
      <c r="AU47" s="1">
        <f t="shared" si="24"/>
        <v>6988.1856043166536</v>
      </c>
      <c r="AV47" s="1">
        <f t="shared" si="25"/>
        <v>469812.21420000005</v>
      </c>
      <c r="AW47" s="1">
        <f t="shared" si="26"/>
        <v>951617.41500000004</v>
      </c>
      <c r="AX47" s="1">
        <f t="shared" si="27"/>
        <v>795954.34033166687</v>
      </c>
    </row>
    <row r="48" spans="1:50" x14ac:dyDescent="0.55000000000000004">
      <c r="A48">
        <v>460</v>
      </c>
      <c r="B48">
        <v>150.1</v>
      </c>
      <c r="C48" s="1">
        <v>22260</v>
      </c>
      <c r="D48" s="1">
        <v>48750</v>
      </c>
      <c r="E48" s="1"/>
      <c r="F48" s="1">
        <f t="shared" si="4"/>
        <v>3341.2260000000001</v>
      </c>
      <c r="G48" s="1">
        <f t="shared" si="5"/>
        <v>7317.375</v>
      </c>
      <c r="H48" s="1">
        <f t="shared" si="6"/>
        <v>6033.0854081022926</v>
      </c>
      <c r="I48" s="1"/>
      <c r="J48" s="1">
        <v>140</v>
      </c>
      <c r="K48" s="1">
        <f t="shared" si="7"/>
        <v>313406.99880000006</v>
      </c>
      <c r="L48" s="1">
        <f t="shared" si="8"/>
        <v>686369.77500000014</v>
      </c>
      <c r="M48" s="1">
        <f t="shared" si="9"/>
        <v>565903.41127999511</v>
      </c>
      <c r="AG48" s="1">
        <f t="shared" si="10"/>
        <v>13268.073</v>
      </c>
      <c r="AH48" s="1">
        <f t="shared" si="11"/>
        <v>20223.125</v>
      </c>
      <c r="AI48" s="1">
        <f t="shared" si="12"/>
        <v>18140.336465131004</v>
      </c>
      <c r="AJ48" s="1">
        <f t="shared" si="13"/>
        <v>4889284.9005000005</v>
      </c>
      <c r="AK48" s="1">
        <f t="shared" si="14"/>
        <v>7452221.5625</v>
      </c>
      <c r="AL48" s="1">
        <f t="shared" si="15"/>
        <v>6684713.9874007748</v>
      </c>
      <c r="AM48" s="1">
        <f t="shared" si="16"/>
        <v>9358.74</v>
      </c>
      <c r="AN48" s="1">
        <f t="shared" si="17"/>
        <v>15164.625</v>
      </c>
      <c r="AO48" s="1">
        <f t="shared" si="18"/>
        <v>13364.988757954552</v>
      </c>
      <c r="AP48" s="1">
        <f t="shared" si="19"/>
        <v>2257328.088</v>
      </c>
      <c r="AQ48" s="1">
        <f t="shared" si="20"/>
        <v>3657707.5500000003</v>
      </c>
      <c r="AR48" s="1">
        <f t="shared" si="21"/>
        <v>3223635.2884186381</v>
      </c>
      <c r="AS48" s="1">
        <f t="shared" si="22"/>
        <v>4124.7780000000002</v>
      </c>
      <c r="AT48" s="1">
        <f t="shared" si="23"/>
        <v>8354.85</v>
      </c>
      <c r="AU48" s="1">
        <f t="shared" si="24"/>
        <v>6988.1856043166536</v>
      </c>
      <c r="AV48" s="1">
        <f t="shared" si="25"/>
        <v>469812.21420000005</v>
      </c>
      <c r="AW48" s="1">
        <f t="shared" si="26"/>
        <v>951617.41500000004</v>
      </c>
      <c r="AX48" s="1">
        <f t="shared" si="27"/>
        <v>795954.34033166687</v>
      </c>
    </row>
    <row r="49" spans="1:50" x14ac:dyDescent="0.55000000000000004">
      <c r="A49">
        <v>470</v>
      </c>
      <c r="B49">
        <v>149.1</v>
      </c>
      <c r="C49" s="1">
        <v>20670</v>
      </c>
      <c r="D49" s="1">
        <v>45446</v>
      </c>
      <c r="E49" s="1"/>
      <c r="F49" s="1">
        <f t="shared" si="4"/>
        <v>3081.8969999999999</v>
      </c>
      <c r="G49" s="1">
        <f t="shared" si="5"/>
        <v>6775.9985999999999</v>
      </c>
      <c r="H49" s="1">
        <f t="shared" si="6"/>
        <v>5582.9551723991717</v>
      </c>
      <c r="I49" s="1"/>
      <c r="J49" s="1">
        <v>130</v>
      </c>
      <c r="K49" s="1">
        <f t="shared" si="7"/>
        <v>268433.22870000004</v>
      </c>
      <c r="L49" s="1">
        <f t="shared" si="8"/>
        <v>590189.47805999999</v>
      </c>
      <c r="M49" s="1">
        <f t="shared" si="9"/>
        <v>486275.39551596792</v>
      </c>
      <c r="AG49" s="1">
        <f t="shared" si="10"/>
        <v>13268.073</v>
      </c>
      <c r="AH49" s="1">
        <f t="shared" si="11"/>
        <v>20223.125</v>
      </c>
      <c r="AI49" s="1">
        <f t="shared" si="12"/>
        <v>18140.336465131004</v>
      </c>
      <c r="AJ49" s="1">
        <f t="shared" si="13"/>
        <v>4889284.9005000005</v>
      </c>
      <c r="AK49" s="1">
        <f t="shared" si="14"/>
        <v>7452221.5625</v>
      </c>
      <c r="AL49" s="1">
        <f t="shared" si="15"/>
        <v>6684713.9874007748</v>
      </c>
      <c r="AM49" s="1">
        <f t="shared" si="16"/>
        <v>9358.74</v>
      </c>
      <c r="AN49" s="1">
        <f t="shared" si="17"/>
        <v>15164.625</v>
      </c>
      <c r="AO49" s="1">
        <f t="shared" si="18"/>
        <v>13364.988757954552</v>
      </c>
      <c r="AP49" s="1">
        <f t="shared" si="19"/>
        <v>2257328.088</v>
      </c>
      <c r="AQ49" s="1">
        <f t="shared" si="20"/>
        <v>3657707.5500000003</v>
      </c>
      <c r="AR49" s="1">
        <f t="shared" si="21"/>
        <v>3223635.2884186381</v>
      </c>
      <c r="AS49" s="1">
        <f t="shared" si="22"/>
        <v>4124.7780000000002</v>
      </c>
      <c r="AT49" s="1">
        <f t="shared" si="23"/>
        <v>8354.85</v>
      </c>
      <c r="AU49" s="1">
        <f t="shared" si="24"/>
        <v>6988.1856043166536</v>
      </c>
      <c r="AV49" s="1">
        <f t="shared" si="25"/>
        <v>469812.21420000005</v>
      </c>
      <c r="AW49" s="1">
        <f t="shared" si="26"/>
        <v>951617.41500000004</v>
      </c>
      <c r="AX49" s="1">
        <f t="shared" si="27"/>
        <v>795954.34033166687</v>
      </c>
    </row>
    <row r="50" spans="1:50" x14ac:dyDescent="0.55000000000000004">
      <c r="A50">
        <v>480</v>
      </c>
      <c r="B50">
        <v>148.1</v>
      </c>
      <c r="C50" s="1">
        <v>19080</v>
      </c>
      <c r="D50" s="1">
        <v>42143</v>
      </c>
      <c r="E50" s="1"/>
      <c r="F50" s="1">
        <f t="shared" si="4"/>
        <v>2825.748</v>
      </c>
      <c r="G50" s="1">
        <f t="shared" si="5"/>
        <v>6241.3782999999994</v>
      </c>
      <c r="H50" s="1">
        <f t="shared" si="6"/>
        <v>5138.4390479316153</v>
      </c>
      <c r="I50" s="1"/>
      <c r="J50" s="1">
        <v>120</v>
      </c>
      <c r="K50" s="1">
        <f t="shared" si="7"/>
        <v>227190.13920000003</v>
      </c>
      <c r="L50" s="1">
        <f t="shared" si="8"/>
        <v>501806.81531999999</v>
      </c>
      <c r="M50" s="1">
        <f t="shared" si="9"/>
        <v>413130.49945370189</v>
      </c>
      <c r="AG50" s="1">
        <f t="shared" si="10"/>
        <v>13268.073</v>
      </c>
      <c r="AH50" s="1">
        <f t="shared" si="11"/>
        <v>20223.125</v>
      </c>
      <c r="AI50" s="1">
        <f t="shared" si="12"/>
        <v>18140.336465131004</v>
      </c>
      <c r="AJ50" s="1">
        <f t="shared" si="13"/>
        <v>4889284.9005000005</v>
      </c>
      <c r="AK50" s="1">
        <f t="shared" si="14"/>
        <v>7452221.5625</v>
      </c>
      <c r="AL50" s="1">
        <f t="shared" si="15"/>
        <v>6684713.9874007748</v>
      </c>
      <c r="AM50" s="1">
        <f t="shared" si="16"/>
        <v>9358.74</v>
      </c>
      <c r="AN50" s="1">
        <f t="shared" si="17"/>
        <v>15164.625</v>
      </c>
      <c r="AO50" s="1">
        <f t="shared" si="18"/>
        <v>13364.988757954552</v>
      </c>
      <c r="AP50" s="1">
        <f t="shared" si="19"/>
        <v>2257328.088</v>
      </c>
      <c r="AQ50" s="1">
        <f t="shared" si="20"/>
        <v>3657707.5500000003</v>
      </c>
      <c r="AR50" s="1">
        <f t="shared" si="21"/>
        <v>3223635.2884186381</v>
      </c>
      <c r="AS50" s="1">
        <f t="shared" si="22"/>
        <v>4124.7780000000002</v>
      </c>
      <c r="AT50" s="1">
        <f t="shared" si="23"/>
        <v>8354.85</v>
      </c>
      <c r="AU50" s="1">
        <f t="shared" si="24"/>
        <v>6988.1856043166536</v>
      </c>
      <c r="AV50" s="1">
        <f t="shared" si="25"/>
        <v>469812.21420000005</v>
      </c>
      <c r="AW50" s="1">
        <f t="shared" si="26"/>
        <v>951617.41500000004</v>
      </c>
      <c r="AX50" s="1">
        <f t="shared" si="27"/>
        <v>795954.34033166687</v>
      </c>
    </row>
    <row r="51" spans="1:50" x14ac:dyDescent="0.55000000000000004">
      <c r="A51">
        <v>490</v>
      </c>
      <c r="B51">
        <v>146.9</v>
      </c>
      <c r="C51" s="1">
        <v>17490</v>
      </c>
      <c r="D51" s="1">
        <v>38839</v>
      </c>
      <c r="E51" s="1"/>
      <c r="F51" s="1">
        <f t="shared" si="4"/>
        <v>2569.2809999999999</v>
      </c>
      <c r="G51" s="1">
        <f t="shared" si="5"/>
        <v>5705.4491000000007</v>
      </c>
      <c r="H51" s="1">
        <f t="shared" si="6"/>
        <v>4692.9480913311991</v>
      </c>
      <c r="I51" s="1"/>
      <c r="J51" s="1">
        <v>110</v>
      </c>
      <c r="K51" s="1">
        <f t="shared" si="7"/>
        <v>189356.0097</v>
      </c>
      <c r="L51" s="1">
        <f t="shared" si="8"/>
        <v>420491.59867000009</v>
      </c>
      <c r="M51" s="1">
        <f t="shared" si="9"/>
        <v>345870.27433110937</v>
      </c>
      <c r="AG51" s="1">
        <f t="shared" si="10"/>
        <v>13268.073</v>
      </c>
      <c r="AH51" s="1">
        <f t="shared" si="11"/>
        <v>20223.125</v>
      </c>
      <c r="AI51" s="1">
        <f t="shared" si="12"/>
        <v>18140.336465131004</v>
      </c>
      <c r="AJ51" s="1">
        <f t="shared" si="13"/>
        <v>4889284.9005000005</v>
      </c>
      <c r="AK51" s="1">
        <f t="shared" si="14"/>
        <v>7452221.5625</v>
      </c>
      <c r="AL51" s="1">
        <f t="shared" si="15"/>
        <v>6684713.9874007748</v>
      </c>
      <c r="AM51" s="1">
        <f t="shared" si="16"/>
        <v>9358.74</v>
      </c>
      <c r="AN51" s="1">
        <f t="shared" si="17"/>
        <v>15164.625</v>
      </c>
      <c r="AO51" s="1">
        <f t="shared" si="18"/>
        <v>13364.988757954552</v>
      </c>
      <c r="AP51" s="1">
        <f t="shared" si="19"/>
        <v>2257328.088</v>
      </c>
      <c r="AQ51" s="1">
        <f t="shared" si="20"/>
        <v>3657707.5500000003</v>
      </c>
      <c r="AR51" s="1">
        <f t="shared" si="21"/>
        <v>3223635.2884186381</v>
      </c>
      <c r="AS51" s="1">
        <f t="shared" si="22"/>
        <v>4124.7780000000002</v>
      </c>
      <c r="AT51" s="1">
        <f t="shared" si="23"/>
        <v>8354.85</v>
      </c>
      <c r="AU51" s="1">
        <f t="shared" si="24"/>
        <v>6988.1856043166536</v>
      </c>
      <c r="AV51" s="1">
        <f t="shared" si="25"/>
        <v>469812.21420000005</v>
      </c>
      <c r="AW51" s="1">
        <f t="shared" si="26"/>
        <v>951617.41500000004</v>
      </c>
      <c r="AX51" s="1">
        <f t="shared" si="27"/>
        <v>795954.34033166687</v>
      </c>
    </row>
    <row r="52" spans="1:50" x14ac:dyDescent="0.55000000000000004">
      <c r="A52">
        <v>500</v>
      </c>
      <c r="B52">
        <v>145.69999999999999</v>
      </c>
      <c r="C52" s="1">
        <v>15900</v>
      </c>
      <c r="D52" s="1">
        <v>35535</v>
      </c>
      <c r="E52" s="1"/>
      <c r="F52" s="1">
        <f t="shared" si="4"/>
        <v>2316.63</v>
      </c>
      <c r="G52" s="1">
        <f t="shared" si="5"/>
        <v>5177.4494999999997</v>
      </c>
      <c r="H52" s="1">
        <f t="shared" si="6"/>
        <v>4254.0776096113968</v>
      </c>
      <c r="I52" s="1"/>
      <c r="J52" s="1">
        <v>100</v>
      </c>
      <c r="K52" s="1">
        <f t="shared" si="7"/>
        <v>155214.21000000002</v>
      </c>
      <c r="L52" s="1">
        <f t="shared" si="8"/>
        <v>346889.1165</v>
      </c>
      <c r="M52" s="1">
        <f t="shared" si="9"/>
        <v>285023.19984396361</v>
      </c>
      <c r="AG52" s="1">
        <f t="shared" si="10"/>
        <v>13268.073</v>
      </c>
      <c r="AH52" s="1">
        <f t="shared" si="11"/>
        <v>20223.125</v>
      </c>
      <c r="AI52" s="1">
        <f t="shared" si="12"/>
        <v>18140.336465131004</v>
      </c>
      <c r="AJ52" s="1">
        <f t="shared" si="13"/>
        <v>4889284.9005000005</v>
      </c>
      <c r="AK52" s="1">
        <f t="shared" si="14"/>
        <v>7452221.5625</v>
      </c>
      <c r="AL52" s="1">
        <f t="shared" si="15"/>
        <v>6684713.9874007748</v>
      </c>
      <c r="AM52" s="1">
        <f t="shared" si="16"/>
        <v>9358.74</v>
      </c>
      <c r="AN52" s="1">
        <f t="shared" si="17"/>
        <v>15164.625</v>
      </c>
      <c r="AO52" s="1">
        <f t="shared" si="18"/>
        <v>13364.988757954552</v>
      </c>
      <c r="AP52" s="1">
        <f t="shared" si="19"/>
        <v>2257328.088</v>
      </c>
      <c r="AQ52" s="1">
        <f t="shared" si="20"/>
        <v>3657707.5500000003</v>
      </c>
      <c r="AR52" s="1">
        <f t="shared" si="21"/>
        <v>3223635.2884186381</v>
      </c>
      <c r="AS52" s="1">
        <f t="shared" si="22"/>
        <v>4124.7780000000002</v>
      </c>
      <c r="AT52" s="1">
        <f t="shared" si="23"/>
        <v>8354.85</v>
      </c>
      <c r="AU52" s="1">
        <f t="shared" si="24"/>
        <v>6988.1856043166536</v>
      </c>
      <c r="AV52" s="1">
        <f t="shared" si="25"/>
        <v>469812.21420000005</v>
      </c>
      <c r="AW52" s="1">
        <f t="shared" si="26"/>
        <v>951617.41500000004</v>
      </c>
      <c r="AX52" s="1">
        <f t="shared" si="27"/>
        <v>795954.34033166687</v>
      </c>
    </row>
    <row r="53" spans="1:50" x14ac:dyDescent="0.55000000000000004">
      <c r="A53">
        <v>510</v>
      </c>
      <c r="B53">
        <v>144.4</v>
      </c>
      <c r="C53" s="1">
        <v>14310</v>
      </c>
      <c r="D53" s="1">
        <v>32232</v>
      </c>
      <c r="E53" s="1"/>
      <c r="F53" s="1">
        <f t="shared" si="4"/>
        <v>2066.364</v>
      </c>
      <c r="G53" s="1">
        <f t="shared" si="5"/>
        <v>4654.3008</v>
      </c>
      <c r="H53" s="1">
        <f t="shared" si="6"/>
        <v>3819.2880967562996</v>
      </c>
      <c r="I53" s="1"/>
      <c r="J53" s="1">
        <v>90</v>
      </c>
      <c r="K53" s="1">
        <f t="shared" si="7"/>
        <v>124601.74920000001</v>
      </c>
      <c r="L53" s="1">
        <f t="shared" si="8"/>
        <v>280654.33824000001</v>
      </c>
      <c r="M53" s="1">
        <f t="shared" si="9"/>
        <v>230303.07223440488</v>
      </c>
      <c r="AG53" s="1">
        <f t="shared" si="10"/>
        <v>13268.073</v>
      </c>
      <c r="AH53" s="1">
        <f t="shared" si="11"/>
        <v>20223.125</v>
      </c>
      <c r="AI53" s="1">
        <f t="shared" si="12"/>
        <v>18140.336465131004</v>
      </c>
      <c r="AJ53" s="1">
        <f t="shared" si="13"/>
        <v>4889284.9005000005</v>
      </c>
      <c r="AK53" s="1">
        <f t="shared" si="14"/>
        <v>7452221.5625</v>
      </c>
      <c r="AL53" s="1">
        <f t="shared" si="15"/>
        <v>6684713.9874007748</v>
      </c>
      <c r="AM53" s="1">
        <f t="shared" si="16"/>
        <v>9358.74</v>
      </c>
      <c r="AN53" s="1">
        <f t="shared" si="17"/>
        <v>15164.625</v>
      </c>
      <c r="AO53" s="1">
        <f t="shared" si="18"/>
        <v>13364.988757954552</v>
      </c>
      <c r="AP53" s="1">
        <f t="shared" si="19"/>
        <v>2257328.088</v>
      </c>
      <c r="AQ53" s="1">
        <f t="shared" si="20"/>
        <v>3657707.5500000003</v>
      </c>
      <c r="AR53" s="1">
        <f t="shared" si="21"/>
        <v>3223635.2884186381</v>
      </c>
      <c r="AS53" s="1">
        <f t="shared" si="22"/>
        <v>4124.7780000000002</v>
      </c>
      <c r="AT53" s="1">
        <f t="shared" si="23"/>
        <v>8354.85</v>
      </c>
      <c r="AU53" s="1">
        <f t="shared" si="24"/>
        <v>6988.1856043166536</v>
      </c>
      <c r="AV53" s="1">
        <f t="shared" si="25"/>
        <v>469812.21420000005</v>
      </c>
      <c r="AW53" s="1">
        <f t="shared" si="26"/>
        <v>951617.41500000004</v>
      </c>
      <c r="AX53" s="1">
        <f t="shared" si="27"/>
        <v>795954.34033166687</v>
      </c>
    </row>
    <row r="54" spans="1:50" x14ac:dyDescent="0.55000000000000004">
      <c r="A54">
        <v>520</v>
      </c>
      <c r="B54">
        <v>143</v>
      </c>
      <c r="C54" s="1">
        <v>12720</v>
      </c>
      <c r="D54" s="1">
        <v>28928</v>
      </c>
      <c r="E54" s="1"/>
      <c r="F54" s="1">
        <f t="shared" si="4"/>
        <v>1818.96</v>
      </c>
      <c r="G54" s="1">
        <f t="shared" si="5"/>
        <v>4136.7039999999997</v>
      </c>
      <c r="H54" s="1">
        <f t="shared" si="6"/>
        <v>3389.2146876797283</v>
      </c>
      <c r="I54" s="1"/>
      <c r="J54" s="1">
        <v>80</v>
      </c>
      <c r="K54" s="1">
        <f t="shared" si="7"/>
        <v>97496.256000000008</v>
      </c>
      <c r="L54" s="1">
        <f t="shared" si="8"/>
        <v>221727.33439999999</v>
      </c>
      <c r="M54" s="1">
        <f t="shared" si="9"/>
        <v>181661.90725963344</v>
      </c>
      <c r="AG54" s="1">
        <f t="shared" si="10"/>
        <v>13268.073</v>
      </c>
      <c r="AH54" s="1">
        <f t="shared" si="11"/>
        <v>20223.125</v>
      </c>
      <c r="AI54" s="1">
        <f t="shared" si="12"/>
        <v>18140.336465131004</v>
      </c>
      <c r="AJ54" s="1">
        <f t="shared" si="13"/>
        <v>4889284.9005000005</v>
      </c>
      <c r="AK54" s="1">
        <f t="shared" si="14"/>
        <v>7452221.5625</v>
      </c>
      <c r="AL54" s="1">
        <f t="shared" si="15"/>
        <v>6684713.9874007748</v>
      </c>
      <c r="AM54" s="1">
        <f t="shared" si="16"/>
        <v>9358.74</v>
      </c>
      <c r="AN54" s="1">
        <f t="shared" si="17"/>
        <v>15164.625</v>
      </c>
      <c r="AO54" s="1">
        <f t="shared" si="18"/>
        <v>13364.988757954552</v>
      </c>
      <c r="AP54" s="1">
        <f t="shared" si="19"/>
        <v>2257328.088</v>
      </c>
      <c r="AQ54" s="1">
        <f t="shared" si="20"/>
        <v>3657707.5500000003</v>
      </c>
      <c r="AR54" s="1">
        <f t="shared" si="21"/>
        <v>3223635.2884186381</v>
      </c>
      <c r="AS54" s="1">
        <f t="shared" si="22"/>
        <v>4124.7780000000002</v>
      </c>
      <c r="AT54" s="1">
        <f t="shared" si="23"/>
        <v>8354.85</v>
      </c>
      <c r="AU54" s="1">
        <f t="shared" si="24"/>
        <v>6988.1856043166536</v>
      </c>
      <c r="AV54" s="1">
        <f t="shared" si="25"/>
        <v>469812.21420000005</v>
      </c>
      <c r="AW54" s="1">
        <f t="shared" si="26"/>
        <v>951617.41500000004</v>
      </c>
      <c r="AX54" s="1">
        <f t="shared" si="27"/>
        <v>795954.34033166687</v>
      </c>
    </row>
    <row r="55" spans="1:50" x14ac:dyDescent="0.55000000000000004">
      <c r="A55">
        <v>530</v>
      </c>
      <c r="B55">
        <v>141.4</v>
      </c>
      <c r="C55" s="1">
        <v>11130</v>
      </c>
      <c r="D55" s="1">
        <v>25625</v>
      </c>
      <c r="E55" s="1"/>
      <c r="F55" s="1">
        <f t="shared" si="4"/>
        <v>1573.7819999999999</v>
      </c>
      <c r="G55" s="1">
        <f t="shared" si="5"/>
        <v>3623.375</v>
      </c>
      <c r="H55" s="1">
        <f t="shared" si="6"/>
        <v>2962.7977230919446</v>
      </c>
      <c r="I55" s="1"/>
      <c r="J55" s="1">
        <v>70</v>
      </c>
      <c r="K55" s="1">
        <f t="shared" si="7"/>
        <v>73810.375800000009</v>
      </c>
      <c r="L55" s="1">
        <f t="shared" si="8"/>
        <v>169936.28750000003</v>
      </c>
      <c r="M55" s="1">
        <f t="shared" si="9"/>
        <v>138955.2132130122</v>
      </c>
      <c r="AG55" s="1">
        <f t="shared" si="10"/>
        <v>13268.073</v>
      </c>
      <c r="AH55" s="1">
        <f t="shared" si="11"/>
        <v>20223.125</v>
      </c>
      <c r="AI55" s="1">
        <f t="shared" si="12"/>
        <v>18140.336465131004</v>
      </c>
      <c r="AJ55" s="1">
        <f t="shared" si="13"/>
        <v>4889284.9005000005</v>
      </c>
      <c r="AK55" s="1">
        <f t="shared" si="14"/>
        <v>7452221.5625</v>
      </c>
      <c r="AL55" s="1">
        <f t="shared" si="15"/>
        <v>6684713.9874007748</v>
      </c>
      <c r="AM55" s="1">
        <f t="shared" si="16"/>
        <v>9358.74</v>
      </c>
      <c r="AN55" s="1">
        <f t="shared" si="17"/>
        <v>15164.625</v>
      </c>
      <c r="AO55" s="1">
        <f t="shared" si="18"/>
        <v>13364.988757954552</v>
      </c>
      <c r="AP55" s="1">
        <f t="shared" si="19"/>
        <v>2257328.088</v>
      </c>
      <c r="AQ55" s="1">
        <f t="shared" si="20"/>
        <v>3657707.5500000003</v>
      </c>
      <c r="AR55" s="1">
        <f t="shared" si="21"/>
        <v>3223635.2884186381</v>
      </c>
      <c r="AS55" s="1">
        <f t="shared" si="22"/>
        <v>4124.7780000000002</v>
      </c>
      <c r="AT55" s="1">
        <f t="shared" si="23"/>
        <v>8354.85</v>
      </c>
      <c r="AU55" s="1">
        <f t="shared" si="24"/>
        <v>6988.1856043166536</v>
      </c>
      <c r="AV55" s="1">
        <f t="shared" si="25"/>
        <v>469812.21420000005</v>
      </c>
      <c r="AW55" s="1">
        <f t="shared" si="26"/>
        <v>951617.41500000004</v>
      </c>
      <c r="AX55" s="1">
        <f t="shared" si="27"/>
        <v>795954.34033166687</v>
      </c>
    </row>
    <row r="56" spans="1:50" x14ac:dyDescent="0.55000000000000004">
      <c r="A56">
        <v>540</v>
      </c>
      <c r="B56">
        <v>140.5</v>
      </c>
      <c r="C56" s="1">
        <v>9540</v>
      </c>
      <c r="D56" s="1">
        <v>22321</v>
      </c>
      <c r="E56" s="1"/>
      <c r="F56" s="1">
        <f t="shared" si="4"/>
        <v>1340.37</v>
      </c>
      <c r="G56" s="1">
        <f t="shared" si="5"/>
        <v>3136.1005</v>
      </c>
      <c r="H56" s="1">
        <f t="shared" si="6"/>
        <v>2557.8978520823775</v>
      </c>
      <c r="I56" s="1"/>
      <c r="J56" s="1">
        <v>60</v>
      </c>
      <c r="K56" s="1">
        <f t="shared" si="7"/>
        <v>53882.873999999996</v>
      </c>
      <c r="L56" s="1">
        <f t="shared" si="8"/>
        <v>126071.24010000001</v>
      </c>
      <c r="M56" s="1">
        <f t="shared" si="9"/>
        <v>102827.49365371159</v>
      </c>
      <c r="AG56" s="1">
        <f t="shared" si="10"/>
        <v>13268.073</v>
      </c>
      <c r="AH56" s="1">
        <f t="shared" si="11"/>
        <v>20223.125</v>
      </c>
      <c r="AI56" s="1">
        <f t="shared" si="12"/>
        <v>18140.336465131004</v>
      </c>
      <c r="AJ56" s="1">
        <f t="shared" si="13"/>
        <v>4889284.9005000005</v>
      </c>
      <c r="AK56" s="1">
        <f t="shared" si="14"/>
        <v>7452221.5625</v>
      </c>
      <c r="AL56" s="1">
        <f t="shared" si="15"/>
        <v>6684713.9874007748</v>
      </c>
      <c r="AM56" s="1">
        <f t="shared" si="16"/>
        <v>9358.74</v>
      </c>
      <c r="AN56" s="1">
        <f t="shared" si="17"/>
        <v>15164.625</v>
      </c>
      <c r="AO56" s="1">
        <f t="shared" si="18"/>
        <v>13364.988757954552</v>
      </c>
      <c r="AP56" s="1">
        <f t="shared" si="19"/>
        <v>2257328.088</v>
      </c>
      <c r="AQ56" s="1">
        <f t="shared" si="20"/>
        <v>3657707.5500000003</v>
      </c>
      <c r="AR56" s="1">
        <f t="shared" si="21"/>
        <v>3223635.2884186381</v>
      </c>
      <c r="AS56" s="1">
        <f t="shared" si="22"/>
        <v>4124.7780000000002</v>
      </c>
      <c r="AT56" s="1">
        <f t="shared" si="23"/>
        <v>8354.85</v>
      </c>
      <c r="AU56" s="1">
        <f t="shared" si="24"/>
        <v>6988.1856043166536</v>
      </c>
      <c r="AV56" s="1">
        <f t="shared" si="25"/>
        <v>469812.21420000005</v>
      </c>
      <c r="AW56" s="1">
        <f t="shared" si="26"/>
        <v>951617.41500000004</v>
      </c>
      <c r="AX56" s="1">
        <f t="shared" si="27"/>
        <v>795954.34033166687</v>
      </c>
    </row>
    <row r="57" spans="1:50" x14ac:dyDescent="0.55000000000000004">
      <c r="A57">
        <v>550</v>
      </c>
      <c r="B57">
        <v>139.5</v>
      </c>
      <c r="C57" s="1">
        <v>7950</v>
      </c>
      <c r="D57" s="1">
        <v>19018</v>
      </c>
      <c r="E57" s="1"/>
      <c r="F57" s="1">
        <f t="shared" si="4"/>
        <v>1109.0250000000001</v>
      </c>
      <c r="G57" s="1">
        <f t="shared" si="5"/>
        <v>2653.011</v>
      </c>
      <c r="H57" s="1">
        <f t="shared" si="6"/>
        <v>2156.6124238999519</v>
      </c>
      <c r="I57" s="1"/>
      <c r="J57" s="1">
        <v>50</v>
      </c>
      <c r="K57" s="1">
        <f t="shared" si="7"/>
        <v>37152.337500000001</v>
      </c>
      <c r="L57" s="1">
        <f t="shared" si="8"/>
        <v>88875.868499999997</v>
      </c>
      <c r="M57" s="1">
        <f t="shared" si="9"/>
        <v>72246.516200648388</v>
      </c>
      <c r="AG57" s="1">
        <f t="shared" si="10"/>
        <v>13268.073</v>
      </c>
      <c r="AH57" s="1">
        <f t="shared" si="11"/>
        <v>20223.125</v>
      </c>
      <c r="AI57" s="1">
        <f t="shared" si="12"/>
        <v>18140.336465131004</v>
      </c>
      <c r="AJ57" s="1">
        <f t="shared" si="13"/>
        <v>4889284.9005000005</v>
      </c>
      <c r="AK57" s="1">
        <f t="shared" si="14"/>
        <v>7452221.5625</v>
      </c>
      <c r="AL57" s="1">
        <f t="shared" si="15"/>
        <v>6684713.9874007748</v>
      </c>
      <c r="AM57" s="1">
        <f t="shared" si="16"/>
        <v>9358.74</v>
      </c>
      <c r="AN57" s="1">
        <f t="shared" si="17"/>
        <v>15164.625</v>
      </c>
      <c r="AO57" s="1">
        <f t="shared" si="18"/>
        <v>13364.988757954552</v>
      </c>
      <c r="AP57" s="1">
        <f t="shared" si="19"/>
        <v>2257328.088</v>
      </c>
      <c r="AQ57" s="1">
        <f t="shared" si="20"/>
        <v>3657707.5500000003</v>
      </c>
      <c r="AR57" s="1">
        <f t="shared" si="21"/>
        <v>3223635.2884186381</v>
      </c>
      <c r="AS57" s="1">
        <f t="shared" si="22"/>
        <v>4124.7780000000002</v>
      </c>
      <c r="AT57" s="1">
        <f t="shared" si="23"/>
        <v>8354.85</v>
      </c>
      <c r="AU57" s="1">
        <f t="shared" si="24"/>
        <v>6988.1856043166536</v>
      </c>
      <c r="AV57" s="1">
        <f t="shared" si="25"/>
        <v>469812.21420000005</v>
      </c>
      <c r="AW57" s="1">
        <f t="shared" si="26"/>
        <v>951617.41500000004</v>
      </c>
      <c r="AX57" s="1">
        <f t="shared" si="27"/>
        <v>795954.34033166687</v>
      </c>
    </row>
    <row r="58" spans="1:50" x14ac:dyDescent="0.55000000000000004">
      <c r="A58">
        <v>560</v>
      </c>
      <c r="B58">
        <v>137.30000000000001</v>
      </c>
      <c r="C58" s="1">
        <v>6360</v>
      </c>
      <c r="D58" s="1">
        <v>15214</v>
      </c>
      <c r="E58" s="1"/>
      <c r="F58" s="1">
        <f t="shared" si="4"/>
        <v>873.22800000000007</v>
      </c>
      <c r="G58" s="1">
        <f t="shared" si="5"/>
        <v>2088.8822</v>
      </c>
      <c r="H58" s="1">
        <f t="shared" si="6"/>
        <v>1698.04306241677</v>
      </c>
      <c r="I58" s="1"/>
      <c r="J58" s="1">
        <v>40</v>
      </c>
      <c r="K58" s="1">
        <f t="shared" si="7"/>
        <v>23402.510400000003</v>
      </c>
      <c r="L58" s="1">
        <f t="shared" si="8"/>
        <v>55982.042959999999</v>
      </c>
      <c r="M58" s="1">
        <f t="shared" si="9"/>
        <v>45507.554072769439</v>
      </c>
      <c r="AG58" s="1">
        <f t="shared" si="10"/>
        <v>13268.073</v>
      </c>
      <c r="AH58" s="1">
        <f t="shared" si="11"/>
        <v>20223.125</v>
      </c>
      <c r="AI58" s="1">
        <f t="shared" si="12"/>
        <v>18140.336465131004</v>
      </c>
      <c r="AJ58" s="1">
        <f t="shared" si="13"/>
        <v>4889284.9005000005</v>
      </c>
      <c r="AK58" s="1">
        <f t="shared" si="14"/>
        <v>7452221.5625</v>
      </c>
      <c r="AL58" s="1">
        <f t="shared" si="15"/>
        <v>6684713.9874007748</v>
      </c>
      <c r="AM58" s="1">
        <f t="shared" si="16"/>
        <v>9358.74</v>
      </c>
      <c r="AN58" s="1">
        <f t="shared" si="17"/>
        <v>15164.625</v>
      </c>
      <c r="AO58" s="1">
        <f t="shared" si="18"/>
        <v>13364.988757954552</v>
      </c>
      <c r="AP58" s="1">
        <f t="shared" si="19"/>
        <v>2257328.088</v>
      </c>
      <c r="AQ58" s="1">
        <f t="shared" si="20"/>
        <v>3657707.5500000003</v>
      </c>
      <c r="AR58" s="1">
        <f t="shared" si="21"/>
        <v>3223635.2884186381</v>
      </c>
      <c r="AS58" s="1">
        <f t="shared" si="22"/>
        <v>4124.7780000000002</v>
      </c>
      <c r="AT58" s="1">
        <f t="shared" si="23"/>
        <v>8354.85</v>
      </c>
      <c r="AU58" s="1">
        <f t="shared" si="24"/>
        <v>6988.1856043166536</v>
      </c>
      <c r="AV58" s="1">
        <f t="shared" si="25"/>
        <v>469812.21420000005</v>
      </c>
      <c r="AW58" s="1">
        <f t="shared" si="26"/>
        <v>951617.41500000004</v>
      </c>
      <c r="AX58" s="1">
        <f t="shared" si="27"/>
        <v>795954.34033166687</v>
      </c>
    </row>
    <row r="59" spans="1:50" x14ac:dyDescent="0.55000000000000004">
      <c r="A59">
        <v>570</v>
      </c>
      <c r="B59">
        <v>134.69999999999999</v>
      </c>
      <c r="C59" s="1">
        <v>4770</v>
      </c>
      <c r="D59" s="1">
        <v>11411</v>
      </c>
      <c r="E59" s="1"/>
      <c r="F59" s="1">
        <f t="shared" si="4"/>
        <v>642.51900000000001</v>
      </c>
      <c r="G59" s="1">
        <f t="shared" si="5"/>
        <v>1537.0617</v>
      </c>
      <c r="H59" s="1">
        <f t="shared" si="6"/>
        <v>1249.4624847987386</v>
      </c>
      <c r="I59" s="1"/>
      <c r="J59" s="1">
        <v>30</v>
      </c>
      <c r="K59" s="1">
        <f t="shared" si="7"/>
        <v>12914.6319</v>
      </c>
      <c r="L59" s="1">
        <f t="shared" si="8"/>
        <v>30894.940170000002</v>
      </c>
      <c r="M59" s="1">
        <f t="shared" si="9"/>
        <v>25114.195944454648</v>
      </c>
      <c r="AG59" s="1">
        <f t="shared" si="10"/>
        <v>13268.073</v>
      </c>
      <c r="AH59" s="1">
        <f t="shared" si="11"/>
        <v>20223.125</v>
      </c>
      <c r="AI59" s="1">
        <f t="shared" si="12"/>
        <v>18140.336465131004</v>
      </c>
      <c r="AJ59" s="1">
        <f t="shared" si="13"/>
        <v>4889284.9005000005</v>
      </c>
      <c r="AK59" s="1">
        <f t="shared" si="14"/>
        <v>7452221.5625</v>
      </c>
      <c r="AL59" s="1">
        <f t="shared" si="15"/>
        <v>6684713.9874007748</v>
      </c>
      <c r="AM59" s="1">
        <f t="shared" si="16"/>
        <v>9358.74</v>
      </c>
      <c r="AN59" s="1">
        <f t="shared" si="17"/>
        <v>15164.625</v>
      </c>
      <c r="AO59" s="1">
        <f t="shared" si="18"/>
        <v>13364.988757954552</v>
      </c>
      <c r="AP59" s="1">
        <f t="shared" si="19"/>
        <v>2257328.088</v>
      </c>
      <c r="AQ59" s="1">
        <f t="shared" si="20"/>
        <v>3657707.5500000003</v>
      </c>
      <c r="AR59" s="1">
        <f t="shared" si="21"/>
        <v>3223635.2884186381</v>
      </c>
      <c r="AS59" s="1">
        <f t="shared" si="22"/>
        <v>4124.7780000000002</v>
      </c>
      <c r="AT59" s="1">
        <f t="shared" si="23"/>
        <v>8354.85</v>
      </c>
      <c r="AU59" s="1">
        <f t="shared" si="24"/>
        <v>6988.1856043166536</v>
      </c>
      <c r="AV59" s="1">
        <f t="shared" si="25"/>
        <v>469812.21420000005</v>
      </c>
      <c r="AW59" s="1">
        <f t="shared" si="26"/>
        <v>951617.41500000004</v>
      </c>
      <c r="AX59" s="1">
        <f t="shared" si="27"/>
        <v>795954.34033166687</v>
      </c>
    </row>
    <row r="60" spans="1:50" x14ac:dyDescent="0.55000000000000004">
      <c r="A60">
        <v>580</v>
      </c>
      <c r="B60">
        <v>131.19999999999999</v>
      </c>
      <c r="C60" s="1">
        <v>3180</v>
      </c>
      <c r="D60" s="1">
        <v>7607</v>
      </c>
      <c r="E60" s="1"/>
      <c r="F60" s="1">
        <f t="shared" si="4"/>
        <v>417.21599999999995</v>
      </c>
      <c r="G60" s="1">
        <f t="shared" si="5"/>
        <v>998.03839999999991</v>
      </c>
      <c r="H60" s="1">
        <f t="shared" si="6"/>
        <v>811.30098248026286</v>
      </c>
      <c r="I60" s="1"/>
      <c r="J60" s="1">
        <v>20</v>
      </c>
      <c r="K60" s="1">
        <f t="shared" si="7"/>
        <v>5590.6943999999994</v>
      </c>
      <c r="L60" s="1">
        <f t="shared" si="8"/>
        <v>13373.714559999999</v>
      </c>
      <c r="M60" s="1">
        <f t="shared" si="9"/>
        <v>10871.433165235523</v>
      </c>
      <c r="AG60" s="1">
        <f t="shared" si="10"/>
        <v>13268.073</v>
      </c>
      <c r="AH60" s="1">
        <f t="shared" si="11"/>
        <v>20223.125</v>
      </c>
      <c r="AI60" s="1">
        <f t="shared" si="12"/>
        <v>18140.336465131004</v>
      </c>
      <c r="AJ60" s="1">
        <f t="shared" si="13"/>
        <v>4889284.9005000005</v>
      </c>
      <c r="AK60" s="1">
        <f t="shared" si="14"/>
        <v>7452221.5625</v>
      </c>
      <c r="AL60" s="1">
        <f t="shared" si="15"/>
        <v>6684713.9874007748</v>
      </c>
      <c r="AM60" s="1">
        <f t="shared" si="16"/>
        <v>9358.74</v>
      </c>
      <c r="AN60" s="1">
        <f t="shared" si="17"/>
        <v>15164.625</v>
      </c>
      <c r="AO60" s="1">
        <f t="shared" si="18"/>
        <v>13364.988757954552</v>
      </c>
      <c r="AP60" s="1">
        <f t="shared" si="19"/>
        <v>2257328.088</v>
      </c>
      <c r="AQ60" s="1">
        <f t="shared" si="20"/>
        <v>3657707.5500000003</v>
      </c>
      <c r="AR60" s="1">
        <f t="shared" si="21"/>
        <v>3223635.2884186381</v>
      </c>
      <c r="AS60" s="1">
        <f t="shared" si="22"/>
        <v>4124.7780000000002</v>
      </c>
      <c r="AT60" s="1">
        <f t="shared" si="23"/>
        <v>8354.85</v>
      </c>
      <c r="AU60" s="1">
        <f t="shared" si="24"/>
        <v>6988.1856043166536</v>
      </c>
      <c r="AV60" s="1">
        <f t="shared" si="25"/>
        <v>469812.21420000005</v>
      </c>
      <c r="AW60" s="1">
        <f t="shared" si="26"/>
        <v>951617.41500000004</v>
      </c>
      <c r="AX60" s="1">
        <f t="shared" si="27"/>
        <v>795954.34033166687</v>
      </c>
    </row>
    <row r="61" spans="1:50" x14ac:dyDescent="0.55000000000000004">
      <c r="A61">
        <v>590</v>
      </c>
      <c r="B61">
        <v>128.9</v>
      </c>
      <c r="C61" s="1">
        <f>159*A3</f>
        <v>1590</v>
      </c>
      <c r="D61" s="1">
        <v>3804</v>
      </c>
      <c r="E61" s="1"/>
      <c r="F61" s="1">
        <f t="shared" si="4"/>
        <v>204.95099999999999</v>
      </c>
      <c r="G61" s="1">
        <f t="shared" si="5"/>
        <v>490.33560000000006</v>
      </c>
      <c r="H61" s="1">
        <f t="shared" si="6"/>
        <v>398.58383820527962</v>
      </c>
      <c r="I61" s="1"/>
      <c r="J61" s="1">
        <v>10</v>
      </c>
      <c r="K61" s="1">
        <f t="shared" si="7"/>
        <v>1373.1717000000001</v>
      </c>
      <c r="L61" s="1">
        <f t="shared" si="8"/>
        <v>3285.2485200000006</v>
      </c>
      <c r="M61" s="1">
        <f t="shared" si="9"/>
        <v>2670.5117159753736</v>
      </c>
      <c r="AG61" s="1">
        <f t="shared" si="10"/>
        <v>13268.073</v>
      </c>
      <c r="AH61" s="1">
        <f t="shared" si="11"/>
        <v>20223.125</v>
      </c>
      <c r="AI61" s="1">
        <f t="shared" si="12"/>
        <v>18140.336465131004</v>
      </c>
      <c r="AJ61" s="1">
        <f t="shared" si="13"/>
        <v>4889284.9005000005</v>
      </c>
      <c r="AK61" s="1">
        <f t="shared" si="14"/>
        <v>7452221.5625</v>
      </c>
      <c r="AL61" s="1">
        <f t="shared" si="15"/>
        <v>6684713.9874007748</v>
      </c>
      <c r="AM61" s="1">
        <f t="shared" si="16"/>
        <v>9358.74</v>
      </c>
      <c r="AN61" s="1">
        <f t="shared" si="17"/>
        <v>15164.625</v>
      </c>
      <c r="AO61" s="1">
        <f t="shared" si="18"/>
        <v>13364.988757954552</v>
      </c>
      <c r="AP61" s="1">
        <f t="shared" si="19"/>
        <v>2257328.088</v>
      </c>
      <c r="AQ61" s="1">
        <f t="shared" si="20"/>
        <v>3657707.5500000003</v>
      </c>
      <c r="AR61" s="1">
        <f t="shared" si="21"/>
        <v>3223635.2884186381</v>
      </c>
      <c r="AS61" s="1">
        <f t="shared" si="22"/>
        <v>4124.7780000000002</v>
      </c>
      <c r="AT61" s="1">
        <f t="shared" si="23"/>
        <v>8354.85</v>
      </c>
      <c r="AU61" s="1">
        <f t="shared" si="24"/>
        <v>6988.1856043166536</v>
      </c>
      <c r="AV61" s="1">
        <f t="shared" si="25"/>
        <v>469812.21420000005</v>
      </c>
      <c r="AW61" s="1">
        <f t="shared" si="26"/>
        <v>951617.41500000004</v>
      </c>
      <c r="AX61" s="1">
        <f t="shared" si="27"/>
        <v>795954.34033166687</v>
      </c>
    </row>
    <row r="62" spans="1:50" x14ac:dyDescent="0.55000000000000004">
      <c r="A62">
        <v>600</v>
      </c>
      <c r="B62">
        <v>128.9</v>
      </c>
      <c r="C62">
        <v>0</v>
      </c>
      <c r="D62">
        <v>0</v>
      </c>
      <c r="E62" s="1"/>
      <c r="F62" s="1">
        <f t="shared" si="4"/>
        <v>0</v>
      </c>
      <c r="G62" s="1">
        <f t="shared" si="5"/>
        <v>0</v>
      </c>
      <c r="H62" s="1">
        <f t="shared" si="6"/>
        <v>0</v>
      </c>
      <c r="I62" s="1"/>
      <c r="J62" s="1">
        <v>0</v>
      </c>
      <c r="K62" s="1">
        <f t="shared" si="7"/>
        <v>0</v>
      </c>
      <c r="L62" s="1">
        <f t="shared" si="8"/>
        <v>0</v>
      </c>
      <c r="M62" s="1">
        <f t="shared" si="9"/>
        <v>0</v>
      </c>
      <c r="AG62" s="1">
        <f t="shared" si="10"/>
        <v>13268.073</v>
      </c>
      <c r="AH62" s="1">
        <f t="shared" si="11"/>
        <v>20223.125</v>
      </c>
      <c r="AI62" s="1">
        <f t="shared" si="12"/>
        <v>18140.336465131004</v>
      </c>
      <c r="AJ62" s="1">
        <f t="shared" si="13"/>
        <v>4889284.9005000005</v>
      </c>
      <c r="AK62" s="1">
        <f t="shared" si="14"/>
        <v>7452221.5625</v>
      </c>
      <c r="AL62" s="1">
        <f t="shared" si="15"/>
        <v>6684713.9874007748</v>
      </c>
      <c r="AM62" s="1">
        <f t="shared" si="16"/>
        <v>9358.74</v>
      </c>
      <c r="AN62" s="1">
        <f t="shared" si="17"/>
        <v>15164.625</v>
      </c>
      <c r="AO62" s="1">
        <f t="shared" si="18"/>
        <v>13364.988757954552</v>
      </c>
      <c r="AP62" s="1">
        <f t="shared" si="19"/>
        <v>2257328.088</v>
      </c>
      <c r="AQ62" s="1">
        <f t="shared" si="20"/>
        <v>3657707.5500000003</v>
      </c>
      <c r="AR62" s="1">
        <f t="shared" si="21"/>
        <v>3223635.2884186381</v>
      </c>
      <c r="AS62" s="1">
        <f t="shared" si="22"/>
        <v>4124.7780000000002</v>
      </c>
      <c r="AT62" s="1">
        <f t="shared" si="23"/>
        <v>8354.85</v>
      </c>
      <c r="AU62" s="1">
        <f t="shared" si="24"/>
        <v>6988.1856043166536</v>
      </c>
      <c r="AV62" s="1">
        <f t="shared" si="25"/>
        <v>469812.21420000005</v>
      </c>
      <c r="AW62" s="1">
        <f t="shared" si="26"/>
        <v>951617.41500000004</v>
      </c>
      <c r="AX62" s="1">
        <f t="shared" si="27"/>
        <v>795954.34033166687</v>
      </c>
    </row>
  </sheetData>
  <sortState xmlns:xlrd2="http://schemas.microsoft.com/office/spreadsheetml/2017/richdata2" ref="B2:D62">
    <sortCondition descending="1" ref="C2:C62"/>
  </sortState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Loads and Shear Wall -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lizzytong2589</dc:creator>
  <cp:lastModifiedBy>Elizabeth Tong</cp:lastModifiedBy>
  <dcterms:created xsi:type="dcterms:W3CDTF">2023-04-18T19:46:53Z</dcterms:created>
  <dcterms:modified xsi:type="dcterms:W3CDTF">2023-04-18T21:30:04Z</dcterms:modified>
</cp:coreProperties>
</file>