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eltr1022_colorado_edu/Documents/LAC projects/LAC 2023-07 Fieldwork/Water sampling/"/>
    </mc:Choice>
  </mc:AlternateContent>
  <xr:revisionPtr revIDLastSave="61" documentId="8_{C1D7BF7B-4C92-4982-8016-D2A9665D6B76}" xr6:coauthVersionLast="47" xr6:coauthVersionMax="47" xr10:uidLastSave="{6BE47F3D-AE83-4F35-BA95-873352B1D99B}"/>
  <bookViews>
    <workbookView xWindow="10" yWindow="10" windowWidth="19180" windowHeight="11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22" i="1"/>
  <c r="P19" i="1"/>
  <c r="P10" i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Lizzy Trower</author>
  </authors>
  <commentList>
    <comment ref="C1" authorId="0" shapeId="0" xr:uid="{0D6C5AA0-A901-46A9-BA22-30F049AC74ED}">
      <text>
        <r>
          <rPr>
            <b/>
            <sz val="9"/>
            <color indexed="81"/>
            <rFont val="Tahoma"/>
            <charset val="1"/>
          </rPr>
          <t>Lizzy Trower:</t>
        </r>
        <r>
          <rPr>
            <sz val="9"/>
            <color indexed="81"/>
            <rFont val="Tahoma"/>
            <charset val="1"/>
          </rPr>
          <t xml:space="preserve">
Calculated via CO2SYS</t>
        </r>
      </text>
    </comment>
    <comment ref="D1" authorId="0" shapeId="0" xr:uid="{00F07B80-0633-4A24-9170-626A1BC23762}">
      <text>
        <r>
          <rPr>
            <b/>
            <sz val="9"/>
            <color indexed="81"/>
            <rFont val="Tahoma"/>
            <charset val="1"/>
          </rPr>
          <t>Lizzy Trower:</t>
        </r>
        <r>
          <rPr>
            <sz val="9"/>
            <color indexed="81"/>
            <rFont val="Tahoma"/>
            <charset val="1"/>
          </rPr>
          <t xml:space="preserve">
Measured; uncertainty</t>
        </r>
      </text>
    </comment>
    <comment ref="E1" authorId="0" shapeId="0" xr:uid="{5CD5517F-E1EB-44DF-B59C-107BDFD39664}">
      <text>
        <r>
          <rPr>
            <b/>
            <sz val="9"/>
            <color indexed="81"/>
            <rFont val="Tahoma"/>
            <charset val="1"/>
          </rPr>
          <t>Lizzy Trower:</t>
        </r>
        <r>
          <rPr>
            <sz val="9"/>
            <color indexed="81"/>
            <rFont val="Tahoma"/>
            <charset val="1"/>
          </rPr>
          <t xml:space="preserve">
Measured; uncertainty +/- 0.01</t>
        </r>
      </text>
    </comment>
    <comment ref="F1" authorId="0" shapeId="0" xr:uid="{EBF45F01-2447-43F2-BCE3-2A6860B3B4DE}">
      <text>
        <r>
          <rPr>
            <b/>
            <sz val="9"/>
            <color indexed="81"/>
            <rFont val="Tahoma"/>
            <charset val="1"/>
          </rPr>
          <t>Lizzy Trower:</t>
        </r>
        <r>
          <rPr>
            <sz val="9"/>
            <color indexed="81"/>
            <rFont val="Tahoma"/>
            <charset val="1"/>
          </rPr>
          <t xml:space="preserve">
Calculated via CO2SYS</t>
        </r>
      </text>
    </comment>
    <comment ref="H1" authorId="0" shapeId="0" xr:uid="{A5D0798D-CF58-4746-96B7-7A8068653B16}">
      <text>
        <r>
          <rPr>
            <b/>
            <sz val="9"/>
            <color indexed="81"/>
            <rFont val="Tahoma"/>
            <charset val="1"/>
          </rPr>
          <t xml:space="preserve">Lizzy Trower
</t>
        </r>
        <r>
          <rPr>
            <sz val="9"/>
            <color indexed="81"/>
            <rFont val="Tahoma"/>
            <family val="2"/>
          </rPr>
          <t>Uncertainty 0.26 permil</t>
        </r>
      </text>
    </comment>
    <comment ref="I1" authorId="0" shapeId="0" xr:uid="{6F22A028-6B5D-43D4-9875-206A418B0718}">
      <text>
        <r>
          <rPr>
            <b/>
            <sz val="9"/>
            <color indexed="81"/>
            <rFont val="Tahoma"/>
            <charset val="1"/>
          </rPr>
          <t>Lizzy Trower:</t>
        </r>
        <r>
          <rPr>
            <sz val="9"/>
            <color indexed="81"/>
            <rFont val="Tahoma"/>
            <charset val="1"/>
          </rPr>
          <t xml:space="preserve">
Det. Limit 0.00024 mmol/kg</t>
        </r>
      </text>
    </comment>
    <comment ref="J1" authorId="0" shapeId="0" xr:uid="{DA737B00-A2BC-41E4-89A7-23EA8E81DA23}">
      <text>
        <r>
          <rPr>
            <b/>
            <sz val="9"/>
            <color indexed="81"/>
            <rFont val="Tahoma"/>
            <charset val="1"/>
          </rPr>
          <t>Lizzy Trower:</t>
        </r>
        <r>
          <rPr>
            <sz val="9"/>
            <color indexed="81"/>
            <rFont val="Tahoma"/>
            <charset val="1"/>
          </rPr>
          <t xml:space="preserve">
Det. limit 0.00025 mmol/kg</t>
        </r>
      </text>
    </comment>
    <comment ref="K1" authorId="0" shapeId="0" xr:uid="{74F0A038-620B-4AC9-B540-2DEF27463F6D}">
      <text>
        <r>
          <rPr>
            <b/>
            <sz val="9"/>
            <color indexed="81"/>
            <rFont val="Tahoma"/>
            <charset val="1"/>
          </rPr>
          <t>Lizzy Trower:</t>
        </r>
        <r>
          <rPr>
            <sz val="9"/>
            <color indexed="81"/>
            <rFont val="Tahoma"/>
            <charset val="1"/>
          </rPr>
          <t xml:space="preserve">
Det. Limit 0.00040 mmol/kg</t>
        </r>
      </text>
    </comment>
    <comment ref="L1" authorId="0" shapeId="0" xr:uid="{67B9F836-4C62-4066-9698-5CB9273356B0}">
      <text>
        <r>
          <rPr>
            <b/>
            <sz val="9"/>
            <color indexed="81"/>
            <rFont val="Tahoma"/>
            <charset val="1"/>
          </rPr>
          <t>Lizzy Trower:</t>
        </r>
        <r>
          <rPr>
            <sz val="9"/>
            <color indexed="81"/>
            <rFont val="Tahoma"/>
            <charset val="1"/>
          </rPr>
          <t xml:space="preserve">
Det. Limit 0.00042 mmol/kg</t>
        </r>
      </text>
    </comment>
    <comment ref="M1" authorId="0" shapeId="0" xr:uid="{DFC0C662-8CB3-4E9A-9998-AE2BEFBCF6EC}">
      <text>
        <r>
          <rPr>
            <b/>
            <sz val="9"/>
            <color indexed="81"/>
            <rFont val="Tahoma"/>
            <charset val="1"/>
          </rPr>
          <t>Lizzy Trower:</t>
        </r>
        <r>
          <rPr>
            <sz val="9"/>
            <color indexed="81"/>
            <rFont val="Tahoma"/>
            <charset val="1"/>
          </rPr>
          <t xml:space="preserve">
Det. Limit 0.00055 mmol/kg</t>
        </r>
      </text>
    </comment>
    <comment ref="N1" authorId="0" shapeId="0" xr:uid="{9A96FC14-C4E9-4B2D-A5D5-CD0F23B6F24A}">
      <text>
        <r>
          <rPr>
            <b/>
            <sz val="9"/>
            <color indexed="81"/>
            <rFont val="Tahoma"/>
            <charset val="1"/>
          </rPr>
          <t>Lizzy Trower:</t>
        </r>
        <r>
          <rPr>
            <sz val="9"/>
            <color indexed="81"/>
            <rFont val="Tahoma"/>
            <charset val="1"/>
          </rPr>
          <t xml:space="preserve">
Det. Limit 0.00051 mmol/kg</t>
        </r>
      </text>
    </comment>
  </commentList>
</comments>
</file>

<file path=xl/sharedStrings.xml><?xml version="1.0" encoding="utf-8"?>
<sst xmlns="http://schemas.openxmlformats.org/spreadsheetml/2006/main" count="16" uniqueCount="16">
  <si>
    <t>time</t>
  </si>
  <si>
    <t>pH</t>
  </si>
  <si>
    <t>DIC (mmol/kg)</t>
  </si>
  <si>
    <t>Alk (mequiv/kg)</t>
  </si>
  <si>
    <t>pCO2 (uatm)</t>
  </si>
  <si>
    <t>d13C_DIC (permil)</t>
  </si>
  <si>
    <t>Ca (mmol/kg)</t>
  </si>
  <si>
    <t>K (mmol/kg)</t>
  </si>
  <si>
    <t>Mg (mmol/kg)</t>
  </si>
  <si>
    <t>Na (mmol/kg)</t>
  </si>
  <si>
    <t>Omega_ar (CO2SYS)</t>
  </si>
  <si>
    <t>Omega_ar (PHREEQC)</t>
  </si>
  <si>
    <t>Cl (mmol/kg)</t>
  </si>
  <si>
    <t>SO4 (mmol/kg)</t>
  </si>
  <si>
    <t>Temperature (°C)</t>
  </si>
  <si>
    <t>Salinity_est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</si>
</sst>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name val="Calibri"/>
    </font>
    <font>
      <b/>
      <sz val="11"/>
      <name val="Calibri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1" xfId="0" applyNumberFormat="1" applyBorder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workbookViewId="0">
      <selection activeCell="O1" sqref="O1:O1048576"/>
    </sheetView>
  </sheetViews>
  <sheetFormatPr defaultRowHeight="14.5"/>
  <cols>
    <col min="1" max="1" width="14.54296875" bestFit="1" customWidth="1"/>
    <col min="2" max="2" width="11.81640625" bestFit="1" customWidth="1"/>
    <col min="3" max="3" width="11.36328125" style="2" customWidth="1"/>
    <col min="4" max="4" width="12.26953125" style="2" customWidth="1"/>
    <col min="5" max="5" width="4.7265625" customWidth="1"/>
    <col min="6" max="6" width="6.6328125" style="4" bestFit="1" customWidth="1"/>
    <col min="7" max="7" width="9.54296875" style="3" bestFit="1" customWidth="1"/>
    <col min="8" max="8" width="8.90625" style="2" bestFit="1" customWidth="1"/>
    <col min="9" max="12" width="9.90625" style="3" bestFit="1" customWidth="1"/>
    <col min="13" max="14" width="9.54296875" style="3" bestFit="1" customWidth="1"/>
    <col min="15" max="15" width="10.08984375" style="3" bestFit="1" customWidth="1"/>
    <col min="16" max="16" width="10.36328125" style="3" bestFit="1" customWidth="1"/>
  </cols>
  <sheetData>
    <row r="1" spans="1:16" ht="29">
      <c r="A1" s="5" t="s">
        <v>0</v>
      </c>
      <c r="B1" s="10" t="s">
        <v>14</v>
      </c>
      <c r="C1" s="7" t="s">
        <v>2</v>
      </c>
      <c r="D1" s="7" t="s">
        <v>3</v>
      </c>
      <c r="E1" s="5" t="s">
        <v>1</v>
      </c>
      <c r="F1" s="8" t="s">
        <v>4</v>
      </c>
      <c r="G1" s="6" t="s">
        <v>10</v>
      </c>
      <c r="H1" s="7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9" t="s">
        <v>12</v>
      </c>
      <c r="N1" s="9" t="s">
        <v>13</v>
      </c>
      <c r="O1" s="6" t="s">
        <v>11</v>
      </c>
      <c r="P1" s="11" t="s">
        <v>15</v>
      </c>
    </row>
    <row r="2" spans="1:16">
      <c r="A2" s="1">
        <v>45135.38958333333</v>
      </c>
      <c r="C2" s="2">
        <v>2.0338407974848209</v>
      </c>
      <c r="D2" s="2">
        <v>2.3600883437978819</v>
      </c>
      <c r="E2">
        <v>8.07</v>
      </c>
      <c r="F2" s="4">
        <v>370.35799919091608</v>
      </c>
      <c r="G2" s="3">
        <v>4.0073471056118697</v>
      </c>
      <c r="H2" s="2">
        <v>0.67413956619425797</v>
      </c>
      <c r="I2" s="3">
        <v>10.20980794767277</v>
      </c>
      <c r="J2" s="3">
        <v>13.937258703095008</v>
      </c>
      <c r="K2" s="3">
        <v>56.719615054615886</v>
      </c>
      <c r="L2" s="3">
        <v>504.97500716112</v>
      </c>
      <c r="M2" s="3">
        <v>602.48285007313575</v>
      </c>
      <c r="N2" s="3">
        <v>30.668799218002942</v>
      </c>
      <c r="O2" s="3">
        <v>5.2</v>
      </c>
      <c r="P2" s="3">
        <f>M2/1000*35.453/1.025*1.8</f>
        <v>37.509935678592385</v>
      </c>
    </row>
    <row r="3" spans="1:16">
      <c r="A3" s="1">
        <v>45135.429861111108</v>
      </c>
      <c r="B3">
        <v>24.3</v>
      </c>
      <c r="C3" s="2">
        <v>2.0035823757907858</v>
      </c>
      <c r="D3" s="2">
        <v>2.3620330161246237</v>
      </c>
      <c r="E3">
        <v>8.1199999999999992</v>
      </c>
      <c r="F3" s="4">
        <v>320.87150126826737</v>
      </c>
      <c r="G3" s="3">
        <v>4.3600358926587202</v>
      </c>
      <c r="H3" s="2">
        <v>0.49666949846222103</v>
      </c>
    </row>
    <row r="4" spans="1:16">
      <c r="A4" s="1">
        <v>45135.470833333333</v>
      </c>
      <c r="B4">
        <v>26.2</v>
      </c>
      <c r="C4" s="2">
        <v>2.0355870570507597</v>
      </c>
      <c r="D4" s="2">
        <v>2.4054530177871514</v>
      </c>
      <c r="E4">
        <v>8.1300000000000008</v>
      </c>
      <c r="F4" s="4">
        <v>317.67186282092086</v>
      </c>
      <c r="G4" s="3">
        <v>4.5134924756331003</v>
      </c>
      <c r="H4" s="2">
        <v>0.47184320840486599</v>
      </c>
    </row>
    <row r="5" spans="1:16">
      <c r="A5" s="1">
        <v>45135.513194444444</v>
      </c>
      <c r="B5">
        <v>24.9</v>
      </c>
      <c r="C5" s="2">
        <v>2.0198400438207869</v>
      </c>
      <c r="D5" s="2">
        <v>2.4107893939709251</v>
      </c>
      <c r="E5">
        <v>8.16</v>
      </c>
      <c r="F5" s="4">
        <v>291.56580776806243</v>
      </c>
      <c r="G5" s="3">
        <v>4.7538317269647203</v>
      </c>
      <c r="H5" s="2">
        <v>0.49893483383480702</v>
      </c>
    </row>
    <row r="6" spans="1:16">
      <c r="A6" s="1">
        <v>45135.554861111108</v>
      </c>
      <c r="B6">
        <v>25</v>
      </c>
      <c r="C6" s="2">
        <v>2.0116858729582625</v>
      </c>
      <c r="D6" s="2">
        <v>2.40154919158691</v>
      </c>
      <c r="E6">
        <v>8.16</v>
      </c>
      <c r="F6" s="4">
        <v>290.38874554400962</v>
      </c>
      <c r="G6" s="3">
        <v>4.7467462035419601</v>
      </c>
      <c r="H6" s="2">
        <v>0.78685038203492597</v>
      </c>
      <c r="I6" s="3">
        <v>10.022366142120427</v>
      </c>
      <c r="J6" s="3">
        <v>13.721719421024046</v>
      </c>
      <c r="K6" s="3">
        <v>55.585515376239961</v>
      </c>
      <c r="L6" s="3">
        <v>497.94619930192351</v>
      </c>
      <c r="M6" s="3">
        <v>596.84830834335571</v>
      </c>
      <c r="N6" s="3">
        <v>30.402186646306131</v>
      </c>
      <c r="O6" s="3">
        <v>6.1</v>
      </c>
      <c r="P6" s="3">
        <f>M6/1000*35.453/1.025*1.8</f>
        <v>37.159135157321543</v>
      </c>
    </row>
    <row r="7" spans="1:16">
      <c r="A7" s="1">
        <v>45135.59652777778</v>
      </c>
      <c r="B7">
        <v>24.9</v>
      </c>
      <c r="C7" s="2">
        <v>1.9870422797232459</v>
      </c>
      <c r="D7" s="2">
        <v>2.3893575416644679</v>
      </c>
      <c r="E7">
        <v>8.18</v>
      </c>
      <c r="F7" s="4">
        <v>272.21087417987479</v>
      </c>
      <c r="G7" s="3">
        <v>4.8605339554401397</v>
      </c>
      <c r="H7" s="2">
        <v>1.06769550417002</v>
      </c>
    </row>
    <row r="8" spans="1:16">
      <c r="A8" s="1">
        <v>45135.638888888891</v>
      </c>
      <c r="B8">
        <v>28.7</v>
      </c>
      <c r="C8" s="2">
        <v>2.023890418155236</v>
      </c>
      <c r="D8" s="2">
        <v>2.4075740809948347</v>
      </c>
      <c r="E8">
        <v>8.15</v>
      </c>
      <c r="F8" s="4">
        <v>299.86399371402103</v>
      </c>
      <c r="G8" s="3">
        <v>4.6691858927550296</v>
      </c>
      <c r="H8" s="2">
        <v>1.0755969908302101</v>
      </c>
    </row>
    <row r="9" spans="1:16">
      <c r="A9" s="1">
        <v>45135.681944444441</v>
      </c>
      <c r="B9">
        <v>31.7</v>
      </c>
      <c r="C9" s="2">
        <v>2.0234476230916418</v>
      </c>
      <c r="D9" s="2">
        <v>2.3769593901266068</v>
      </c>
      <c r="E9">
        <v>8.11</v>
      </c>
      <c r="F9" s="4">
        <v>332.52477504679723</v>
      </c>
      <c r="G9" s="3">
        <v>4.3169248784056702</v>
      </c>
      <c r="H9" s="2">
        <v>1.08920843411538</v>
      </c>
    </row>
    <row r="10" spans="1:16">
      <c r="A10" s="1">
        <v>45135.723611111112</v>
      </c>
      <c r="B10">
        <v>30.6</v>
      </c>
      <c r="C10" s="2">
        <v>1.9818361200520676</v>
      </c>
      <c r="D10" s="2">
        <v>2.3600374872203536</v>
      </c>
      <c r="E10">
        <v>8.15</v>
      </c>
      <c r="F10" s="4">
        <v>293.63313770080333</v>
      </c>
      <c r="G10" s="3">
        <v>4.5758634124656803</v>
      </c>
      <c r="H10" s="2">
        <v>1.21218887203644</v>
      </c>
      <c r="I10" s="3">
        <v>10.962849273185579</v>
      </c>
      <c r="J10" s="3">
        <v>15.251826493859786</v>
      </c>
      <c r="K10" s="3">
        <v>62.53009066688076</v>
      </c>
      <c r="L10" s="3">
        <v>551.17888371402205</v>
      </c>
      <c r="M10" s="3">
        <v>588.11666033052097</v>
      </c>
      <c r="N10" s="3">
        <v>29.955092469113875</v>
      </c>
      <c r="O10" s="3">
        <v>5.9</v>
      </c>
      <c r="P10" s="3">
        <f>M10/1000*35.453/1.025*1.8</f>
        <v>36.615512122591554</v>
      </c>
    </row>
    <row r="11" spans="1:16">
      <c r="A11" s="1">
        <v>45135.76666666667</v>
      </c>
      <c r="B11">
        <v>30.6</v>
      </c>
      <c r="C11" s="2">
        <v>1.9672461478691718</v>
      </c>
      <c r="D11" s="2">
        <v>2.3668103992106215</v>
      </c>
      <c r="E11">
        <v>8.18</v>
      </c>
      <c r="F11" s="4">
        <v>269.49894277692147</v>
      </c>
      <c r="G11" s="3">
        <v>4.81340245845458</v>
      </c>
      <c r="H11" s="2">
        <v>1.16827490095969</v>
      </c>
    </row>
    <row r="12" spans="1:16">
      <c r="A12" s="1">
        <v>45135.806944444441</v>
      </c>
      <c r="B12">
        <v>29.9</v>
      </c>
      <c r="C12" s="2">
        <v>1.9868907346127394</v>
      </c>
      <c r="D12" s="2">
        <v>2.373451657169861</v>
      </c>
      <c r="E12">
        <v>8.16</v>
      </c>
      <c r="F12" s="4">
        <v>286.80954403122149</v>
      </c>
      <c r="G12" s="3">
        <v>4.6739733019123797</v>
      </c>
      <c r="H12" s="2">
        <v>1.08067228609865</v>
      </c>
    </row>
    <row r="13" spans="1:16">
      <c r="A13" s="1">
        <v>45135.847916666666</v>
      </c>
      <c r="B13">
        <v>28.3</v>
      </c>
      <c r="C13" s="2">
        <v>2.0056183459567305</v>
      </c>
      <c r="D13" s="2">
        <v>2.3792768128807542</v>
      </c>
      <c r="E13">
        <v>8.14</v>
      </c>
      <c r="F13" s="4">
        <v>304.98276448533858</v>
      </c>
      <c r="G13" s="3">
        <v>4.5361265563052298</v>
      </c>
      <c r="H13" s="2">
        <v>0.98010020045424495</v>
      </c>
    </row>
    <row r="14" spans="1:16">
      <c r="A14" s="1">
        <v>45135.929861111108</v>
      </c>
      <c r="B14">
        <v>27.8</v>
      </c>
      <c r="C14" s="2">
        <v>2.0633090878759641</v>
      </c>
      <c r="D14" s="2">
        <v>2.3858381762595262</v>
      </c>
      <c r="E14">
        <v>8.06</v>
      </c>
      <c r="F14" s="4">
        <v>385.43337269098805</v>
      </c>
      <c r="G14" s="3">
        <v>3.9988431102600801</v>
      </c>
      <c r="H14" s="2">
        <v>0.75323340898239499</v>
      </c>
    </row>
    <row r="15" spans="1:16">
      <c r="A15" s="1">
        <v>45136.054166666669</v>
      </c>
      <c r="B15">
        <v>26.9</v>
      </c>
      <c r="C15" s="2">
        <v>2.1208214479778897</v>
      </c>
      <c r="D15" s="2">
        <v>2.3903673981325935</v>
      </c>
      <c r="E15">
        <v>7.97</v>
      </c>
      <c r="F15" s="4">
        <v>497.23010454955033</v>
      </c>
      <c r="G15" s="3">
        <v>3.40474948450295</v>
      </c>
      <c r="H15" s="2">
        <v>0.476201914656317</v>
      </c>
    </row>
    <row r="16" spans="1:16">
      <c r="A16" s="1">
        <v>45136.098611111112</v>
      </c>
      <c r="B16">
        <v>27.3</v>
      </c>
      <c r="C16" s="2">
        <v>2.1150969532407946</v>
      </c>
      <c r="D16" s="2">
        <v>2.402928996190103</v>
      </c>
      <c r="E16">
        <v>8</v>
      </c>
      <c r="F16" s="4">
        <v>459.93599154966313</v>
      </c>
      <c r="G16" s="3">
        <v>3.6101726577914901</v>
      </c>
      <c r="H16" s="2">
        <v>0.43585843191680901</v>
      </c>
    </row>
    <row r="17" spans="1:16">
      <c r="A17" s="1">
        <v>45136.140972222223</v>
      </c>
      <c r="B17">
        <v>23.4</v>
      </c>
      <c r="C17" s="2">
        <v>2.083796865264028</v>
      </c>
      <c r="D17" s="2">
        <v>2.3881675699769094</v>
      </c>
      <c r="E17">
        <v>8.0299999999999994</v>
      </c>
      <c r="F17" s="4">
        <v>420.08411114863276</v>
      </c>
      <c r="G17" s="3">
        <v>3.7905017676944799</v>
      </c>
      <c r="H17" s="2">
        <v>0.38940201892871901</v>
      </c>
    </row>
    <row r="18" spans="1:16">
      <c r="A18" s="1">
        <v>45136.181250000001</v>
      </c>
      <c r="B18">
        <v>24.3</v>
      </c>
      <c r="C18" s="2">
        <v>2.0715631896546256</v>
      </c>
      <c r="D18" s="2">
        <v>2.3681631891673334</v>
      </c>
      <c r="E18">
        <v>8.02</v>
      </c>
      <c r="F18" s="4">
        <v>428.3156557789647</v>
      </c>
      <c r="G18" s="3">
        <v>3.6865660550369301</v>
      </c>
      <c r="H18" s="2">
        <v>0.50316649937236602</v>
      </c>
    </row>
    <row r="19" spans="1:16">
      <c r="A19" s="1">
        <v>45136.222916666666</v>
      </c>
      <c r="B19">
        <v>22.1</v>
      </c>
      <c r="C19" s="2">
        <v>2.079884129534737</v>
      </c>
      <c r="D19" s="2">
        <v>2.3708220570997387</v>
      </c>
      <c r="E19">
        <v>8.01</v>
      </c>
      <c r="F19" s="4">
        <v>441.0287151919386</v>
      </c>
      <c r="G19" s="3">
        <v>3.6309669003299101</v>
      </c>
      <c r="H19" s="2">
        <v>0.45438239872191599</v>
      </c>
      <c r="I19" s="3">
        <v>11.114964842946497</v>
      </c>
      <c r="J19" s="3">
        <v>15.47005817669198</v>
      </c>
      <c r="K19" s="3">
        <v>62.442966166752804</v>
      </c>
      <c r="L19" s="3">
        <v>565.15312490054009</v>
      </c>
      <c r="M19" s="3">
        <v>604.51526349116978</v>
      </c>
      <c r="N19" s="3">
        <v>30.838914543248293</v>
      </c>
      <c r="O19" s="3">
        <v>4.7</v>
      </c>
      <c r="P19" s="3">
        <f>M19/1000*35.453/1.025*1.8</f>
        <v>37.636471556872593</v>
      </c>
    </row>
    <row r="20" spans="1:16">
      <c r="A20" s="1">
        <v>45136.263888888891</v>
      </c>
      <c r="B20">
        <v>24.8</v>
      </c>
      <c r="C20" s="2">
        <v>2.092536422638986</v>
      </c>
      <c r="D20" s="2">
        <v>2.371968328394674</v>
      </c>
      <c r="E20">
        <v>7.99</v>
      </c>
      <c r="F20" s="4">
        <v>466.61350982944811</v>
      </c>
      <c r="G20" s="3">
        <v>3.5071724270135398</v>
      </c>
      <c r="H20" s="2">
        <v>0.30258590545439601</v>
      </c>
    </row>
    <row r="21" spans="1:16">
      <c r="A21" s="1">
        <v>45136.306250000001</v>
      </c>
      <c r="B21">
        <v>26.5</v>
      </c>
      <c r="C21" s="2">
        <v>2.0921117526580923</v>
      </c>
      <c r="D21" s="2">
        <v>2.3715051761295136</v>
      </c>
      <c r="E21">
        <v>7.99</v>
      </c>
      <c r="F21" s="4">
        <v>466.51881291131559</v>
      </c>
      <c r="G21" s="3">
        <v>3.5064431161991001</v>
      </c>
      <c r="H21" s="2">
        <v>0.299186731981262</v>
      </c>
    </row>
    <row r="22" spans="1:16">
      <c r="A22" s="1">
        <v>45136.347916666666</v>
      </c>
      <c r="B22">
        <v>27.4</v>
      </c>
      <c r="C22" s="2">
        <v>2.0272081145517102</v>
      </c>
      <c r="D22" s="2">
        <v>2.3667396885726157</v>
      </c>
      <c r="E22">
        <v>8.09</v>
      </c>
      <c r="F22" s="4">
        <v>350.72592952355762</v>
      </c>
      <c r="G22" s="3">
        <v>4.1596126929304198</v>
      </c>
      <c r="H22" s="2">
        <v>0.38636211100803802</v>
      </c>
      <c r="I22" s="3">
        <v>11.320615044565535</v>
      </c>
      <c r="J22" s="3">
        <v>15.682822713956186</v>
      </c>
      <c r="K22" s="3">
        <v>63.564638411247316</v>
      </c>
      <c r="L22" s="3">
        <v>577.60121367720865</v>
      </c>
      <c r="M22" s="3">
        <v>607.91406464933584</v>
      </c>
      <c r="N22" s="3">
        <v>31.024888609075649</v>
      </c>
      <c r="O22" s="3">
        <v>5.4</v>
      </c>
      <c r="P22" s="3">
        <f>M22/1000*35.453/1.025*1.8</f>
        <v>37.848077269486083</v>
      </c>
    </row>
    <row r="25" spans="1:16">
      <c r="E25" s="2"/>
      <c r="F25" s="2"/>
      <c r="G25" s="2"/>
      <c r="I25" s="2"/>
      <c r="J25" s="2"/>
      <c r="K25" s="2"/>
      <c r="L25" s="2"/>
      <c r="M25" s="2"/>
      <c r="N25" s="2"/>
      <c r="O25" s="2"/>
    </row>
    <row r="26" spans="1:16">
      <c r="E26" s="2"/>
      <c r="F26" s="2"/>
      <c r="G26" s="2"/>
      <c r="I26" s="2"/>
      <c r="J26" s="2"/>
      <c r="K26" s="2"/>
      <c r="L26" s="2"/>
      <c r="M26" s="2"/>
      <c r="N26" s="2"/>
      <c r="O26" s="2"/>
    </row>
    <row r="27" spans="1:16">
      <c r="E27" s="2"/>
      <c r="F27" s="2"/>
      <c r="G27" s="2"/>
      <c r="I27" s="2"/>
      <c r="J27" s="2"/>
      <c r="K27" s="2"/>
      <c r="L27" s="2"/>
      <c r="M27" s="2"/>
      <c r="N27" s="2"/>
      <c r="O27" s="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Lizzy Trower</cp:lastModifiedBy>
  <dcterms:created xsi:type="dcterms:W3CDTF">2023-10-11T19:40:32Z</dcterms:created>
  <dcterms:modified xsi:type="dcterms:W3CDTF">2024-01-28T18:47:48Z</dcterms:modified>
</cp:coreProperties>
</file>