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G:\My Drive\Giant ooids\phanerozoic ooid size\Matlab\"/>
    </mc:Choice>
  </mc:AlternateContent>
  <xr:revisionPtr revIDLastSave="0" documentId="8_{4F4F3B90-BF34-4408-8B0A-3C3137D0D910}" xr6:coauthVersionLast="47" xr6:coauthVersionMax="47" xr10:uidLastSave="{00000000-0000-0000-0000-000000000000}"/>
  <bookViews>
    <workbookView xWindow="-110" yWindow="-110" windowWidth="19420" windowHeight="11500" tabRatio="500" xr2:uid="{00000000-000D-0000-FFFF-FFFF00000000}"/>
  </bookViews>
  <sheets>
    <sheet name="Table 1" sheetId="2" r:id="rId1"/>
    <sheet name="Table 2" sheetId="1" r:id="rId2"/>
  </sheets>
  <definedNames>
    <definedName name="_xlnm.Print_Area" localSheetId="0">'Table 1'!$A$1:$M$103</definedName>
    <definedName name="_xlnm.Print_Area" localSheetId="1">'Table 2'!$A$1:$X$42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M85" i="2" l="1"/>
  <c r="M87" i="2"/>
  <c r="M89" i="2"/>
  <c r="M86" i="2"/>
  <c r="M91" i="2"/>
  <c r="M92" i="2"/>
  <c r="M94" i="2"/>
  <c r="M95" i="2"/>
  <c r="M84" i="2"/>
  <c r="M88" i="2"/>
  <c r="M90" i="2"/>
  <c r="M83" i="2"/>
</calcChain>
</file>

<file path=xl/sharedStrings.xml><?xml version="1.0" encoding="utf-8"?>
<sst xmlns="http://schemas.openxmlformats.org/spreadsheetml/2006/main" count="310" uniqueCount="145">
  <si>
    <t>Size fraction</t>
  </si>
  <si>
    <t>pH range</t>
  </si>
  <si>
    <t>(μm)</t>
  </si>
  <si>
    <t>(‰)</t>
  </si>
  <si>
    <t>(m)</t>
  </si>
  <si>
    <t>300-355</t>
  </si>
  <si>
    <t>250-300</t>
  </si>
  <si>
    <t>212-250</t>
  </si>
  <si>
    <t>&gt;355</t>
  </si>
  <si>
    <t>≥250</t>
  </si>
  <si>
    <t>&gt;500</t>
  </si>
  <si>
    <t>355-425</t>
  </si>
  <si>
    <t>Acarinina soldadoensis</t>
  </si>
  <si>
    <t>Acarinina wilcoxensis</t>
  </si>
  <si>
    <t>T †</t>
  </si>
  <si>
    <t>depth‡</t>
  </si>
  <si>
    <t>pH§</t>
  </si>
  <si>
    <r>
      <t>(</t>
    </r>
    <r>
      <rPr>
        <vertAlign val="superscript"/>
        <sz val="10"/>
        <color rgb="FF000000"/>
        <rFont val="Helvetica"/>
      </rPr>
      <t>o</t>
    </r>
    <r>
      <rPr>
        <sz val="10"/>
        <color rgb="FF000000"/>
        <rFont val="Helvetica"/>
      </rPr>
      <t>C)</t>
    </r>
  </si>
  <si>
    <r>
      <t xml:space="preserve">Cibicidoides </t>
    </r>
    <r>
      <rPr>
        <sz val="10"/>
        <color rgb="FF000000"/>
        <rFont val="Helvetica"/>
      </rPr>
      <t>sp.</t>
    </r>
  </si>
  <si>
    <t>Time</t>
  </si>
  <si>
    <t>Species</t>
  </si>
  <si>
    <t xml:space="preserve">Size </t>
  </si>
  <si>
    <t>Source</t>
  </si>
  <si>
    <r>
      <t>δ</t>
    </r>
    <r>
      <rPr>
        <vertAlign val="superscript"/>
        <sz val="10"/>
        <color rgb="FF000000"/>
        <rFont val="Helvetica"/>
      </rPr>
      <t>11</t>
    </r>
    <r>
      <rPr>
        <sz val="10"/>
        <color rgb="FF000000"/>
        <rFont val="Helvetica"/>
      </rPr>
      <t>Bc</t>
    </r>
  </si>
  <si>
    <r>
      <t>CO</t>
    </r>
    <r>
      <rPr>
        <vertAlign val="subscript"/>
        <sz val="10"/>
        <color rgb="FF000000"/>
        <rFont val="Helvetica"/>
      </rPr>
      <t>2</t>
    </r>
  </si>
  <si>
    <t>T</t>
  </si>
  <si>
    <t>pH</t>
  </si>
  <si>
    <t>Talk</t>
  </si>
  <si>
    <t>DIC</t>
  </si>
  <si>
    <t>(Ma)</t>
  </si>
  <si>
    <t xml:space="preserve">(‰) </t>
  </si>
  <si>
    <t>(ppmv)</t>
  </si>
  <si>
    <t>(μmol/kg)</t>
  </si>
  <si>
    <t>This study</t>
  </si>
  <si>
    <t>"</t>
  </si>
  <si>
    <r>
      <t>δ</t>
    </r>
    <r>
      <rPr>
        <vertAlign val="superscript"/>
        <sz val="10"/>
        <color rgb="FF000000"/>
        <rFont val="Helvetica"/>
      </rPr>
      <t>11</t>
    </r>
    <r>
      <rPr>
        <sz val="10"/>
        <color rgb="FF000000"/>
        <rFont val="Helvetica"/>
      </rPr>
      <t>Bc-c*</t>
    </r>
  </si>
  <si>
    <t>500-600</t>
  </si>
  <si>
    <t>300-425</t>
  </si>
  <si>
    <t>425-500</t>
  </si>
  <si>
    <t>Acarinina pseudotopilensis</t>
  </si>
  <si>
    <t>Acarinina praetopilensis</t>
  </si>
  <si>
    <t>Acarinina bullbrooki</t>
  </si>
  <si>
    <t xml:space="preserve">Turborotalia frontosa </t>
  </si>
  <si>
    <t>Subbotina crociapertura</t>
  </si>
  <si>
    <t xml:space="preserve">Subbotina senni </t>
  </si>
  <si>
    <t xml:space="preserve">Acarinina bullbrooki/punctocarinata </t>
  </si>
  <si>
    <t>Morozovelloides bandyi/Acarinina praetopilensis</t>
  </si>
  <si>
    <r>
      <t xml:space="preserve">Pearsonites </t>
    </r>
    <r>
      <rPr>
        <sz val="10"/>
        <color rgb="FF000000"/>
        <rFont val="Helvetica"/>
      </rPr>
      <t>sp.</t>
    </r>
    <r>
      <rPr>
        <i/>
        <sz val="10"/>
        <color rgb="FF000000"/>
        <rFont val="Helvetica"/>
      </rPr>
      <t xml:space="preserve"> </t>
    </r>
  </si>
  <si>
    <r>
      <t>Cibicidoides</t>
    </r>
    <r>
      <rPr>
        <sz val="10"/>
        <color rgb="FF000000"/>
        <rFont val="Helvetica"/>
      </rPr>
      <t xml:space="preserve"> sp.</t>
    </r>
  </si>
  <si>
    <t>Guembelitrioides nuttalli</t>
  </si>
  <si>
    <r>
      <t>Morozovelloides coronatus</t>
    </r>
    <r>
      <rPr>
        <sz val="10"/>
        <color rgb="FF000000"/>
        <rFont val="Helvetica"/>
      </rPr>
      <t xml:space="preserve"> ¶</t>
    </r>
  </si>
  <si>
    <r>
      <t>Acarinina topilensis</t>
    </r>
    <r>
      <rPr>
        <sz val="10"/>
        <color rgb="FF000000"/>
        <rFont val="Helvetica"/>
      </rPr>
      <t xml:space="preserve"> ¶</t>
    </r>
  </si>
  <si>
    <r>
      <t xml:space="preserve">Cibicidoides </t>
    </r>
    <r>
      <rPr>
        <sz val="10"/>
        <color rgb="FF000000"/>
        <rFont val="Helvetica"/>
      </rPr>
      <t>sp. ¶</t>
    </r>
  </si>
  <si>
    <r>
      <t>Subbotina senni</t>
    </r>
    <r>
      <rPr>
        <sz val="10"/>
        <color rgb="FF000000"/>
        <rFont val="Helvetica"/>
      </rPr>
      <t xml:space="preserve"> ¶</t>
    </r>
  </si>
  <si>
    <r>
      <t>Subbotina crociapertura</t>
    </r>
    <r>
      <rPr>
        <sz val="10"/>
        <color rgb="FF000000"/>
        <rFont val="Helvetica"/>
      </rPr>
      <t xml:space="preserve"> ¶</t>
    </r>
  </si>
  <si>
    <r>
      <t xml:space="preserve">Acarinina rohri </t>
    </r>
    <r>
      <rPr>
        <sz val="10"/>
        <color rgb="FF000000"/>
        <rFont val="Helvetica"/>
      </rPr>
      <t>¶</t>
    </r>
  </si>
  <si>
    <r>
      <t xml:space="preserve">Subbotina corpulenta </t>
    </r>
    <r>
      <rPr>
        <sz val="10"/>
        <color rgb="FF000000"/>
        <rFont val="Helvetica"/>
      </rPr>
      <t>¶</t>
    </r>
  </si>
  <si>
    <r>
      <t>Morozovelloides lehneri</t>
    </r>
    <r>
      <rPr>
        <sz val="10"/>
        <color rgb="FF000000"/>
        <rFont val="Helvetica"/>
      </rPr>
      <t xml:space="preserve"> ¶</t>
    </r>
  </si>
  <si>
    <r>
      <t xml:space="preserve">Turborotalia pomeroli </t>
    </r>
    <r>
      <rPr>
        <sz val="10"/>
        <color rgb="FF000000"/>
        <rFont val="Helvetica"/>
      </rPr>
      <t>¶</t>
    </r>
  </si>
  <si>
    <r>
      <t>Morozovelloides crassatus</t>
    </r>
    <r>
      <rPr>
        <sz val="10"/>
        <color rgb="FF000000"/>
        <rFont val="Helvetica"/>
      </rPr>
      <t xml:space="preserve"> ¶</t>
    </r>
  </si>
  <si>
    <r>
      <t>Acarinina mcgowrani</t>
    </r>
    <r>
      <rPr>
        <sz val="10"/>
        <color rgb="FF000000"/>
        <rFont val="Helvetica"/>
      </rPr>
      <t xml:space="preserve"> ¶</t>
    </r>
  </si>
  <si>
    <r>
      <t>Acarinina praetopilensis</t>
    </r>
    <r>
      <rPr>
        <sz val="10"/>
        <color rgb="FF000000"/>
        <rFont val="Helvetica"/>
      </rPr>
      <t xml:space="preserve"> ¶</t>
    </r>
  </si>
  <si>
    <t>Subbotina linaperta</t>
  </si>
  <si>
    <t>Subbotina eocaena</t>
  </si>
  <si>
    <t>Turborotalia pomeroli</t>
  </si>
  <si>
    <t xml:space="preserve">Dentoglobigerina pseudovenezuelana </t>
  </si>
  <si>
    <t>Dentoglobigerina tripartita</t>
  </si>
  <si>
    <r>
      <t xml:space="preserve">Pearsonites </t>
    </r>
    <r>
      <rPr>
        <sz val="10"/>
        <color rgb="FF000000"/>
        <rFont val="Helvetica"/>
      </rPr>
      <t>sp.</t>
    </r>
  </si>
  <si>
    <t>Morozovelloides lehneri</t>
  </si>
  <si>
    <t>Turborotalia ampliapertura</t>
  </si>
  <si>
    <t>Acarinina topilensis</t>
  </si>
  <si>
    <t>Table 2: Temperature and carbonate system mixed layer depth estimates</t>
  </si>
  <si>
    <r>
      <t>δ</t>
    </r>
    <r>
      <rPr>
        <vertAlign val="superscript"/>
        <sz val="10"/>
        <rFont val="Helvetica"/>
      </rPr>
      <t>18</t>
    </r>
    <r>
      <rPr>
        <sz val="10"/>
        <rFont val="Helvetica"/>
      </rPr>
      <t>O</t>
    </r>
    <r>
      <rPr>
        <vertAlign val="subscript"/>
        <sz val="10"/>
        <rFont val="Helvetica"/>
      </rPr>
      <t>c</t>
    </r>
  </si>
  <si>
    <r>
      <t>δ</t>
    </r>
    <r>
      <rPr>
        <vertAlign val="superscript"/>
        <sz val="10"/>
        <color rgb="FF000000"/>
        <rFont val="Helvetica"/>
      </rPr>
      <t>13</t>
    </r>
    <r>
      <rPr>
        <sz val="10"/>
        <color rgb="FF000000"/>
        <rFont val="Helvetica"/>
      </rPr>
      <t>C</t>
    </r>
    <r>
      <rPr>
        <vertAlign val="subscript"/>
        <sz val="10"/>
        <color rgb="FF000000"/>
        <rFont val="Helvetica"/>
      </rPr>
      <t>c</t>
    </r>
  </si>
  <si>
    <r>
      <t>δ</t>
    </r>
    <r>
      <rPr>
        <vertAlign val="superscript"/>
        <sz val="10"/>
        <rFont val="Helvetica"/>
      </rPr>
      <t>11</t>
    </r>
    <r>
      <rPr>
        <sz val="10"/>
        <rFont val="Helvetica"/>
      </rPr>
      <t>B</t>
    </r>
    <r>
      <rPr>
        <vertAlign val="subscript"/>
        <sz val="10"/>
        <rFont val="Helvetica"/>
      </rPr>
      <t>c</t>
    </r>
  </si>
  <si>
    <t>40.3 ± 0.3 Ma</t>
  </si>
  <si>
    <t>53.2 ± 0.4</t>
  </si>
  <si>
    <t>45.6 +0.3/-0.1</t>
  </si>
  <si>
    <t>44.4 +0.1/-0.4</t>
  </si>
  <si>
    <t>36.9 ± 0.6</t>
  </si>
  <si>
    <t>40.3 ± 0.3</t>
  </si>
  <si>
    <t>36.9 ± 0.6 Ma</t>
  </si>
  <si>
    <t>44.4 +0.1/-0.4 Ma</t>
  </si>
  <si>
    <t>45.6 +0.3/-0.1 Ma</t>
  </si>
  <si>
    <t>53.2 ± 0.4 Ma</t>
  </si>
  <si>
    <t>Proto' Globigerinatheka</t>
  </si>
  <si>
    <r>
      <t>Globigerinatheka</t>
    </r>
    <r>
      <rPr>
        <sz val="10"/>
        <color rgb="FF000000"/>
        <rFont val="Helvetica"/>
      </rPr>
      <t xml:space="preserve"> spp.</t>
    </r>
  </si>
  <si>
    <t>Guembelitrioides nuttalli/ Globigerinatheka transition</t>
  </si>
  <si>
    <r>
      <t xml:space="preserve">Globigerinatheka euganea </t>
    </r>
    <r>
      <rPr>
        <sz val="10"/>
        <color rgb="FF000000"/>
        <rFont val="Helvetica"/>
      </rPr>
      <t>¶</t>
    </r>
  </si>
  <si>
    <r>
      <t xml:space="preserve">Turborotalia cerroazulensis </t>
    </r>
    <r>
      <rPr>
        <sz val="10"/>
        <color rgb="FF000000"/>
        <rFont val="Helvetica"/>
      </rPr>
      <t>¶</t>
    </r>
  </si>
  <si>
    <t xml:space="preserve"> Table 1:  Isotope data and derived properties </t>
  </si>
  <si>
    <t xml:space="preserve">Globorotalia crassaformis </t>
  </si>
  <si>
    <t xml:space="preserve">Pulleniatina obliquiloculata </t>
  </si>
  <si>
    <t xml:space="preserve">Globorotalia tumida </t>
  </si>
  <si>
    <t xml:space="preserve">Neogloboquadrina dutertrei </t>
  </si>
  <si>
    <t xml:space="preserve">Globigerinella siphonifera </t>
  </si>
  <si>
    <t xml:space="preserve">Globorotalia menardii </t>
  </si>
  <si>
    <r>
      <t>δ</t>
    </r>
    <r>
      <rPr>
        <vertAlign val="superscript"/>
        <sz val="10"/>
        <rFont val="Helvetica"/>
      </rPr>
      <t>11</t>
    </r>
    <r>
      <rPr>
        <sz val="10"/>
        <rFont val="Helvetica"/>
      </rPr>
      <t>B</t>
    </r>
    <r>
      <rPr>
        <vertAlign val="subscript"/>
        <sz val="10"/>
        <rFont val="Helvetica"/>
      </rPr>
      <t>c intercept</t>
    </r>
  </si>
  <si>
    <r>
      <t>δ</t>
    </r>
    <r>
      <rPr>
        <vertAlign val="superscript"/>
        <sz val="10"/>
        <rFont val="Helvetica"/>
      </rPr>
      <t>11</t>
    </r>
    <r>
      <rPr>
        <sz val="10"/>
        <rFont val="Helvetica"/>
      </rPr>
      <t>B</t>
    </r>
    <r>
      <rPr>
        <vertAlign val="subscript"/>
        <sz val="10"/>
        <rFont val="Helvetica"/>
      </rPr>
      <t>c slope</t>
    </r>
  </si>
  <si>
    <r>
      <t>δ</t>
    </r>
    <r>
      <rPr>
        <vertAlign val="superscript"/>
        <sz val="10"/>
        <rFont val="Helvetica"/>
      </rPr>
      <t>11</t>
    </r>
    <r>
      <rPr>
        <sz val="10"/>
        <rFont val="Helvetica"/>
      </rPr>
      <t>B</t>
    </r>
    <r>
      <rPr>
        <vertAlign val="subscript"/>
        <sz val="10"/>
        <rFont val="Helvetica"/>
      </rPr>
      <t xml:space="preserve">borate </t>
    </r>
    <r>
      <rPr>
        <sz val="10"/>
        <rFont val="Arial"/>
      </rPr>
      <t>♯</t>
    </r>
  </si>
  <si>
    <r>
      <t>♯ δ</t>
    </r>
    <r>
      <rPr>
        <vertAlign val="superscript"/>
        <sz val="10"/>
        <color rgb="FF000000"/>
        <rFont val="Arial"/>
      </rPr>
      <t>11</t>
    </r>
    <r>
      <rPr>
        <sz val="10"/>
        <color rgb="FF000000"/>
        <rFont val="Arial"/>
      </rPr>
      <t>B</t>
    </r>
    <r>
      <rPr>
        <vertAlign val="subscript"/>
        <sz val="10"/>
        <color rgb="FF000000"/>
        <rFont val="Arial"/>
      </rPr>
      <t>borate</t>
    </r>
    <r>
      <rPr>
        <sz val="10"/>
        <color rgb="FF000000"/>
        <rFont val="Arial"/>
      </rPr>
      <t xml:space="preserve"> = δ</t>
    </r>
    <r>
      <rPr>
        <vertAlign val="superscript"/>
        <sz val="10"/>
        <color rgb="FF000000"/>
        <rFont val="Arial"/>
      </rPr>
      <t>11</t>
    </r>
    <r>
      <rPr>
        <sz val="10"/>
        <color rgb="FF000000"/>
        <rFont val="Arial"/>
      </rPr>
      <t>B</t>
    </r>
    <r>
      <rPr>
        <vertAlign val="subscript"/>
        <sz val="10"/>
        <color rgb="FF000000"/>
        <rFont val="Arial"/>
      </rPr>
      <t>c slope</t>
    </r>
    <r>
      <rPr>
        <sz val="10"/>
        <color rgb="FF000000"/>
        <rFont val="Arial"/>
      </rPr>
      <t xml:space="preserve"> * δ</t>
    </r>
    <r>
      <rPr>
        <vertAlign val="superscript"/>
        <sz val="10"/>
        <color rgb="FF000000"/>
        <rFont val="Arial"/>
      </rPr>
      <t>11</t>
    </r>
    <r>
      <rPr>
        <sz val="10"/>
        <color rgb="FF000000"/>
        <rFont val="Arial"/>
      </rPr>
      <t>B</t>
    </r>
    <r>
      <rPr>
        <vertAlign val="subscript"/>
        <sz val="10"/>
        <color rgb="FF000000"/>
        <rFont val="Arial"/>
      </rPr>
      <t>c</t>
    </r>
    <r>
      <rPr>
        <sz val="10"/>
        <color rgb="FF000000"/>
        <rFont val="Arial"/>
      </rPr>
      <t xml:space="preserve">  + δ</t>
    </r>
    <r>
      <rPr>
        <vertAlign val="superscript"/>
        <sz val="10"/>
        <color rgb="FF000000"/>
        <rFont val="Arial"/>
      </rPr>
      <t>11</t>
    </r>
    <r>
      <rPr>
        <sz val="10"/>
        <color rgb="FF000000"/>
        <rFont val="Arial"/>
      </rPr>
      <t>B</t>
    </r>
    <r>
      <rPr>
        <vertAlign val="subscript"/>
        <sz val="10"/>
        <color rgb="FF000000"/>
        <rFont val="Arial"/>
      </rPr>
      <t>c intercept</t>
    </r>
  </si>
  <si>
    <t xml:space="preserve">Trilobatus trilobus </t>
  </si>
  <si>
    <t>Globigerinoides ruber</t>
  </si>
  <si>
    <r>
      <t>†Temperature is δ</t>
    </r>
    <r>
      <rPr>
        <vertAlign val="superscript"/>
        <sz val="10"/>
        <color rgb="FF000000"/>
        <rFont val="Helvetica"/>
      </rPr>
      <t>18</t>
    </r>
    <r>
      <rPr>
        <sz val="10"/>
        <color rgb="FF000000"/>
        <rFont val="Helvetica"/>
      </rPr>
      <t>O</t>
    </r>
    <r>
      <rPr>
        <vertAlign val="subscript"/>
        <sz val="10"/>
        <color rgb="FF000000"/>
        <rFont val="Helvetica"/>
      </rPr>
      <t>c</t>
    </r>
    <r>
      <rPr>
        <sz val="10"/>
        <color rgb="FF000000"/>
        <rFont val="Helvetica"/>
      </rPr>
      <t xml:space="preserve"> derived</t>
    </r>
  </si>
  <si>
    <r>
      <t>FOR δ</t>
    </r>
    <r>
      <rPr>
        <vertAlign val="superscript"/>
        <sz val="10"/>
        <color rgb="FF000000"/>
        <rFont val="Helvetica"/>
      </rPr>
      <t>11</t>
    </r>
    <r>
      <rPr>
        <sz val="10"/>
        <color rgb="FF000000"/>
        <rFont val="Helvetica"/>
      </rPr>
      <t>Bc = δ</t>
    </r>
    <r>
      <rPr>
        <vertAlign val="superscript"/>
        <sz val="10"/>
        <color rgb="FF000000"/>
        <rFont val="Helvetica"/>
      </rPr>
      <t>11</t>
    </r>
    <r>
      <rPr>
        <sz val="10"/>
        <color rgb="FF000000"/>
        <rFont val="Helvetica"/>
      </rPr>
      <t>Bborate</t>
    </r>
  </si>
  <si>
    <r>
      <t>§ pH calculated as an average and range between the two extremes in potential δ</t>
    </r>
    <r>
      <rPr>
        <vertAlign val="superscript"/>
        <sz val="10"/>
        <color rgb="FF000000"/>
        <rFont val="Helvetica"/>
      </rPr>
      <t>11</t>
    </r>
    <r>
      <rPr>
        <sz val="10"/>
        <color rgb="FF000000"/>
        <rFont val="Helvetica"/>
      </rPr>
      <t>Bsw, assuming δ</t>
    </r>
    <r>
      <rPr>
        <vertAlign val="superscript"/>
        <sz val="10"/>
        <color rgb="FF000000"/>
        <rFont val="Helvetica"/>
      </rPr>
      <t>11</t>
    </r>
    <r>
      <rPr>
        <sz val="10"/>
        <color rgb="FF000000"/>
        <rFont val="Helvetica"/>
      </rPr>
      <t>B</t>
    </r>
    <r>
      <rPr>
        <vertAlign val="subscript"/>
        <sz val="10"/>
        <color rgb="FF000000"/>
        <rFont val="Helvetica"/>
      </rPr>
      <t>c</t>
    </r>
    <r>
      <rPr>
        <sz val="10"/>
        <color rgb="FF000000"/>
        <rFont val="Helvetica"/>
      </rPr>
      <t xml:space="preserve"> = δ</t>
    </r>
    <r>
      <rPr>
        <vertAlign val="superscript"/>
        <sz val="10"/>
        <color rgb="FF000000"/>
        <rFont val="Helvetica"/>
      </rPr>
      <t>11</t>
    </r>
    <r>
      <rPr>
        <sz val="10"/>
        <color rgb="FF000000"/>
        <rFont val="Helvetica"/>
      </rPr>
      <t>Bsw</t>
    </r>
  </si>
  <si>
    <t>300-426</t>
  </si>
  <si>
    <t>GLOW 15 Holocene BX-TOP (UTM 37L; 590349 9003609)</t>
  </si>
  <si>
    <t>PP98L-2 (UTM 37L: 577244 8904875)</t>
  </si>
  <si>
    <t>TDP18/18-2 (UTM 37L: 558640 8975370)</t>
  </si>
  <si>
    <t>TDP2/9-3 (UTM 37L: 555371 9013813)</t>
  </si>
  <si>
    <t>TDP2/19-1 (UTM 37L: 555371 9013813)</t>
  </si>
  <si>
    <t>TDP3/5-1 (UTM 37L: 550681 9020622)</t>
  </si>
  <si>
    <t>High Latitude / Low Latitude</t>
  </si>
  <si>
    <t>-</t>
  </si>
  <si>
    <t>-4.22 / -0.45</t>
  </si>
  <si>
    <t>-4.97 / -1.06</t>
  </si>
  <si>
    <t xml:space="preserve"> -6.19 / -2.56</t>
  </si>
  <si>
    <t xml:space="preserve"> -7.94 / -1.92</t>
  </si>
  <si>
    <r>
      <t>†</t>
    </r>
    <r>
      <rPr>
        <sz val="9"/>
        <color rgb="FF000000"/>
        <rFont val="Helvetica"/>
      </rPr>
      <t>propagated uncertainty</t>
    </r>
  </si>
  <si>
    <r>
      <t xml:space="preserve">Turborotalia cerroazulensis-offset (-1.79 ± 0.26 ‰ and -2.89 </t>
    </r>
    <r>
      <rPr>
        <i/>
        <vertAlign val="superscript"/>
        <sz val="10"/>
        <color rgb="FF000000"/>
        <rFont val="Helvetica"/>
      </rPr>
      <t>o</t>
    </r>
    <r>
      <rPr>
        <i/>
        <sz val="10"/>
        <color rgb="FF000000"/>
        <rFont val="Helvetica"/>
      </rPr>
      <t>C)</t>
    </r>
  </si>
  <si>
    <t>Ref. 41</t>
  </si>
  <si>
    <t>Ref. 12</t>
  </si>
  <si>
    <t>Ref. 6</t>
  </si>
  <si>
    <t>ΔSST (Ref. 14) vs. ~ 53Ma</t>
  </si>
  <si>
    <r>
      <t>FOR δ</t>
    </r>
    <r>
      <rPr>
        <vertAlign val="superscript"/>
        <sz val="10"/>
        <color rgb="FF000000"/>
        <rFont val="Helvetica"/>
      </rPr>
      <t>11</t>
    </r>
    <r>
      <rPr>
        <sz val="10"/>
        <color rgb="FF000000"/>
        <rFont val="Helvetica"/>
      </rPr>
      <t xml:space="preserve">Bc following </t>
    </r>
    <r>
      <rPr>
        <i/>
        <sz val="10"/>
        <color rgb="FF000000"/>
        <rFont val="Helvetica"/>
      </rPr>
      <t>T. sac</t>
    </r>
    <r>
      <rPr>
        <sz val="10"/>
        <color rgb="FF000000"/>
        <rFont val="Helvetica"/>
      </rPr>
      <t xml:space="preserve"> calibration as in Ref. 22</t>
    </r>
  </si>
  <si>
    <t>We assumed the offset as constant potentially originating from differences in analytical techniques (Ref. 8). However caution should be applied as other issues could underline this offset, for example size fraction effects</t>
  </si>
  <si>
    <r>
      <t>¶ δ</t>
    </r>
    <r>
      <rPr>
        <vertAlign val="superscript"/>
        <sz val="10"/>
        <color rgb="FF000000"/>
        <rFont val="Helvetica"/>
      </rPr>
      <t>18</t>
    </r>
    <r>
      <rPr>
        <sz val="10"/>
        <color rgb="FF000000"/>
        <rFont val="Helvetica"/>
      </rPr>
      <t>O</t>
    </r>
    <r>
      <rPr>
        <vertAlign val="subscript"/>
        <sz val="10"/>
        <color rgb="FF000000"/>
        <rFont val="Helvetica"/>
      </rPr>
      <t>c</t>
    </r>
    <r>
      <rPr>
        <sz val="10"/>
        <color rgb="FF000000"/>
        <rFont val="Helvetica"/>
      </rPr>
      <t>, δ</t>
    </r>
    <r>
      <rPr>
        <vertAlign val="superscript"/>
        <sz val="10"/>
        <color rgb="FF000000"/>
        <rFont val="Helvetica"/>
      </rPr>
      <t>13</t>
    </r>
    <r>
      <rPr>
        <sz val="10"/>
        <color rgb="FF000000"/>
        <rFont val="Helvetica"/>
      </rPr>
      <t>C</t>
    </r>
    <r>
      <rPr>
        <vertAlign val="subscript"/>
        <sz val="10"/>
        <color rgb="FF000000"/>
        <rFont val="Helvetica"/>
      </rPr>
      <t>c</t>
    </r>
    <r>
      <rPr>
        <sz val="10"/>
        <color rgb="FF000000"/>
        <rFont val="Helvetica"/>
      </rPr>
      <t xml:space="preserve"> and δ</t>
    </r>
    <r>
      <rPr>
        <vertAlign val="superscript"/>
        <sz val="10"/>
        <color rgb="FF000000"/>
        <rFont val="Helvetica"/>
      </rPr>
      <t>11</t>
    </r>
    <r>
      <rPr>
        <sz val="10"/>
        <color rgb="FF000000"/>
        <rFont val="Helvetica"/>
      </rPr>
      <t>B</t>
    </r>
    <r>
      <rPr>
        <vertAlign val="subscript"/>
        <sz val="10"/>
        <color rgb="FF000000"/>
        <rFont val="Helvetica"/>
      </rPr>
      <t>c</t>
    </r>
    <r>
      <rPr>
        <sz val="10"/>
        <color rgb="FF000000"/>
        <rFont val="Helvetica"/>
      </rPr>
      <t>: Ref. 41</t>
    </r>
  </si>
  <si>
    <r>
      <t>* uncertainty in δ</t>
    </r>
    <r>
      <rPr>
        <vertAlign val="superscript"/>
        <sz val="10"/>
        <color rgb="FF000000"/>
        <rFont val="Helvetica"/>
      </rPr>
      <t>11</t>
    </r>
    <r>
      <rPr>
        <sz val="10"/>
        <color rgb="FF000000"/>
        <rFont val="Helvetica"/>
      </rPr>
      <t>B</t>
    </r>
    <r>
      <rPr>
        <vertAlign val="subscript"/>
        <sz val="10"/>
        <color rgb="FF000000"/>
        <rFont val="Helvetica"/>
      </rPr>
      <t>c</t>
    </r>
    <r>
      <rPr>
        <sz val="10"/>
        <color rgb="FF000000"/>
        <rFont val="Helvetica"/>
      </rPr>
      <t xml:space="preserve"> based on blank corrected </t>
    </r>
    <r>
      <rPr>
        <vertAlign val="superscript"/>
        <sz val="10"/>
        <color rgb="FF000000"/>
        <rFont val="Helvetica"/>
      </rPr>
      <t>11</t>
    </r>
    <r>
      <rPr>
        <sz val="10"/>
        <color rgb="FF000000"/>
        <rFont val="Helvetica"/>
      </rPr>
      <t>B intensity and long term precision (Ref. 41 and Methods)</t>
    </r>
  </si>
  <si>
    <r>
      <t>‡ Depth is estimated using δ</t>
    </r>
    <r>
      <rPr>
        <vertAlign val="superscript"/>
        <sz val="10"/>
        <color rgb="FF000000"/>
        <rFont val="Helvetica"/>
      </rPr>
      <t>18</t>
    </r>
    <r>
      <rPr>
        <sz val="10"/>
        <color rgb="FF000000"/>
        <rFont val="Helvetica"/>
      </rPr>
      <t>O</t>
    </r>
    <r>
      <rPr>
        <vertAlign val="subscript"/>
        <sz val="10"/>
        <color rgb="FF000000"/>
        <rFont val="Helvetica"/>
      </rPr>
      <t xml:space="preserve">c </t>
    </r>
    <r>
      <rPr>
        <sz val="10"/>
        <color rgb="FF000000"/>
        <rFont val="Helvetica"/>
      </rPr>
      <t>and relative depth habitats based on δ</t>
    </r>
    <r>
      <rPr>
        <vertAlign val="superscript"/>
        <sz val="10"/>
        <color rgb="FF000000"/>
        <rFont val="Helvetica"/>
      </rPr>
      <t>11</t>
    </r>
    <r>
      <rPr>
        <sz val="10"/>
        <color rgb="FF000000"/>
        <rFont val="Helvetica"/>
      </rPr>
      <t>B</t>
    </r>
    <r>
      <rPr>
        <vertAlign val="subscript"/>
        <sz val="10"/>
        <color rgb="FF000000"/>
        <rFont val="Helvetica"/>
      </rPr>
      <t xml:space="preserve">c </t>
    </r>
    <r>
      <rPr>
        <sz val="10"/>
        <color rgb="FF000000"/>
        <rFont val="Helvetica"/>
      </rPr>
      <t>and δ</t>
    </r>
    <r>
      <rPr>
        <vertAlign val="superscript"/>
        <sz val="10"/>
        <color rgb="FF000000"/>
        <rFont val="Helvetica"/>
      </rPr>
      <t>13</t>
    </r>
    <r>
      <rPr>
        <sz val="10"/>
        <color rgb="FF000000"/>
        <rFont val="Helvetica"/>
      </rPr>
      <t>C</t>
    </r>
    <r>
      <rPr>
        <vertAlign val="subscript"/>
        <sz val="10"/>
        <color rgb="FF000000"/>
        <rFont val="Helvetica"/>
      </rPr>
      <t>c</t>
    </r>
    <r>
      <rPr>
        <sz val="10"/>
        <color rgb="FF000000"/>
        <rFont val="Helvetica"/>
      </rPr>
      <t xml:space="preserve"> cross plots with δ</t>
    </r>
    <r>
      <rPr>
        <vertAlign val="superscript"/>
        <sz val="10"/>
        <color rgb="FF000000"/>
        <rFont val="Helvetica"/>
      </rPr>
      <t>18</t>
    </r>
    <r>
      <rPr>
        <sz val="10"/>
        <color rgb="FF000000"/>
        <rFont val="Helvetica"/>
      </rPr>
      <t>O</t>
    </r>
    <r>
      <rPr>
        <vertAlign val="subscript"/>
        <sz val="10"/>
        <color rgb="FF000000"/>
        <rFont val="Helvetica"/>
      </rPr>
      <t>c</t>
    </r>
  </si>
  <si>
    <r>
      <t xml:space="preserve">*correction for the offset between TDP and 865 is based on </t>
    </r>
    <r>
      <rPr>
        <i/>
        <sz val="9"/>
        <color rgb="FF000000"/>
        <rFont val="Helvetica"/>
      </rPr>
      <t>A. topilensis</t>
    </r>
    <r>
      <rPr>
        <sz val="9"/>
        <color rgb="FF000000"/>
        <rFont val="Helvetica"/>
      </rPr>
      <t xml:space="preserve"> of 40.3 Ma, and </t>
    </r>
    <r>
      <rPr>
        <i/>
        <sz val="9"/>
        <color rgb="FF000000"/>
        <rFont val="Helvetica"/>
      </rPr>
      <t>M .marginodentat</t>
    </r>
    <r>
      <rPr>
        <sz val="9"/>
        <color rgb="FF000000"/>
        <rFont val="Helvetica"/>
      </rPr>
      <t xml:space="preserve">a of 53.2 Ma, 7.8 ±0.5 ‰ </t>
    </r>
  </si>
  <si>
    <t>2 SD</t>
  </si>
  <si>
    <t>2 SD (+ 40)</t>
  </si>
  <si>
    <r>
      <t xml:space="preserve"> 2 SD</t>
    </r>
    <r>
      <rPr>
        <vertAlign val="superscript"/>
        <sz val="10"/>
        <color rgb="FF000000"/>
        <rFont val="Helvetica"/>
      </rPr>
      <t>†</t>
    </r>
  </si>
  <si>
    <t>2 SD*</t>
  </si>
  <si>
    <r>
      <t>Note: The seawater concentrations of Mg ([Mg]sw) and Ca ([Ca]sw) are used for the calculations of the dissociation constants K</t>
    </r>
    <r>
      <rPr>
        <vertAlign val="subscript"/>
        <sz val="9"/>
        <color theme="1"/>
        <rFont val="Helvetica"/>
      </rPr>
      <t>1</t>
    </r>
    <r>
      <rPr>
        <sz val="9"/>
        <color theme="1"/>
        <rFont val="Helvetica"/>
      </rPr>
      <t>, K</t>
    </r>
    <r>
      <rPr>
        <vertAlign val="subscript"/>
        <sz val="9"/>
        <color theme="1"/>
        <rFont val="Helvetica"/>
      </rPr>
      <t>2</t>
    </r>
    <r>
      <rPr>
        <sz val="9"/>
        <color theme="1"/>
        <rFont val="Helvetica"/>
      </rPr>
      <t xml:space="preserve"> of the carbonate system, and K</t>
    </r>
    <r>
      <rPr>
        <vertAlign val="subscript"/>
        <sz val="9"/>
        <color theme="1"/>
        <rFont val="Helvetica"/>
      </rPr>
      <t>sp</t>
    </r>
    <r>
      <rPr>
        <sz val="9"/>
        <color theme="1"/>
        <rFont val="Helvetica"/>
      </rPr>
      <t xml:space="preserve"> of calcite, because they form ion pairs and thus affect the activity coefficients of the carbonate species (Ref. 92-93).  </t>
    </r>
  </si>
  <si>
    <r>
      <t>Consistent with other studies, we do not correct the K</t>
    </r>
    <r>
      <rPr>
        <vertAlign val="subscript"/>
        <sz val="9"/>
        <color theme="1"/>
        <rFont val="Helvetica"/>
      </rPr>
      <t>B</t>
    </r>
    <r>
      <rPr>
        <sz val="9"/>
        <color theme="1"/>
        <rFont val="Helvetica"/>
      </rPr>
      <t xml:space="preserve"> (dissociation constant between boric acid and borate ion) for the effect of changing seawater composition, as this is most likely minimal although poorly known (Ref. 94).</t>
    </r>
  </si>
  <si>
    <t>Note ages are based on biostratigraphic datums (Ref.91), age uncertainties are from the nearest datums and SD = standard deviation.</t>
  </si>
  <si>
    <t>Turborotalia cerroazulensis</t>
  </si>
  <si>
    <t>Subbotina roesnaesensis</t>
  </si>
  <si>
    <t>Morozovella gracilis</t>
  </si>
  <si>
    <t>Morozovella marginodentata</t>
  </si>
  <si>
    <t>Morozovella caucasica</t>
  </si>
  <si>
    <t>Mrozovella marginodentata</t>
  </si>
  <si>
    <t>Morozovella velascoensis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</si>
</sst>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2"/>
      <color theme="1"/>
      <name val="Calibri"/>
      <family val="2"/>
      <scheme val="minor"/>
    </font>
    <font>
      <sz val="12"/>
      <color theme="1"/>
      <name val="Calibri"/>
      <family val="2"/>
      <scheme val="minor"/>
    </font>
    <font>
      <sz val="12"/>
      <color rgb="FF9C0006"/>
      <name val="Calibri"/>
      <family val="2"/>
      <scheme val="minor"/>
    </font>
    <font>
      <sz val="10"/>
      <name val="Helvetica"/>
    </font>
    <font>
      <sz val="10"/>
      <color rgb="FF9C0006"/>
      <name val="Helvetica"/>
    </font>
    <font>
      <b/>
      <sz val="10"/>
      <name val="Helvetica"/>
    </font>
    <font>
      <sz val="11"/>
      <color theme="1"/>
      <name val="Calibri"/>
      <family val="2"/>
      <scheme val="minor"/>
    </font>
    <font>
      <sz val="10"/>
      <color rgb="FF000000"/>
      <name val="Helvetica"/>
    </font>
    <font>
      <u/>
      <sz val="12"/>
      <color theme="10"/>
      <name val="Calibri"/>
      <family val="2"/>
      <scheme val="minor"/>
    </font>
    <font>
      <u/>
      <sz val="12"/>
      <color theme="11"/>
      <name val="Calibri"/>
      <family val="2"/>
      <scheme val="minor"/>
    </font>
    <font>
      <b/>
      <sz val="10"/>
      <color rgb="FF000000"/>
      <name val="Helvetica"/>
    </font>
    <font>
      <vertAlign val="superscript"/>
      <sz val="10"/>
      <color rgb="FF000000"/>
      <name val="Helvetica"/>
    </font>
    <font>
      <vertAlign val="subscript"/>
      <sz val="10"/>
      <color rgb="FF000000"/>
      <name val="Helvetica"/>
    </font>
    <font>
      <i/>
      <sz val="10"/>
      <color rgb="FF000000"/>
      <name val="Helvetica"/>
    </font>
    <font>
      <b/>
      <vertAlign val="superscript"/>
      <sz val="10"/>
      <color rgb="FF000000"/>
      <name val="Helvetica"/>
    </font>
    <font>
      <sz val="9"/>
      <color rgb="FF000000"/>
      <name val="Helvetica"/>
    </font>
    <font>
      <vertAlign val="superscript"/>
      <sz val="9"/>
      <color rgb="FF000000"/>
      <name val="Helvetica"/>
    </font>
    <font>
      <vertAlign val="superscript"/>
      <sz val="10"/>
      <name val="Helvetica"/>
    </font>
    <font>
      <vertAlign val="subscript"/>
      <sz val="10"/>
      <name val="Helvetica"/>
    </font>
    <font>
      <i/>
      <sz val="9"/>
      <color rgb="FF000000"/>
      <name val="Helvetica"/>
    </font>
    <font>
      <sz val="9"/>
      <color theme="1"/>
      <name val="Helvetica"/>
    </font>
    <font>
      <vertAlign val="subscript"/>
      <sz val="9"/>
      <color theme="1"/>
      <name val="Helvetica"/>
    </font>
    <font>
      <sz val="8"/>
      <name val="Calibri"/>
      <family val="2"/>
      <scheme val="minor"/>
    </font>
    <font>
      <sz val="10"/>
      <name val="Verdana"/>
    </font>
    <font>
      <b/>
      <sz val="12"/>
      <color theme="1"/>
      <name val="Times New Roman"/>
    </font>
    <font>
      <sz val="10"/>
      <name val="Arial"/>
    </font>
    <font>
      <sz val="10"/>
      <color rgb="FF000000"/>
      <name val="Arial"/>
    </font>
    <font>
      <vertAlign val="superscript"/>
      <sz val="10"/>
      <color rgb="FF000000"/>
      <name val="Arial"/>
    </font>
    <font>
      <vertAlign val="subscript"/>
      <sz val="10"/>
      <color rgb="FF000000"/>
      <name val="Arial"/>
    </font>
    <font>
      <u/>
      <sz val="10"/>
      <name val="Helvetica"/>
    </font>
    <font>
      <sz val="12"/>
      <color theme="1"/>
      <name val="Helvetica"/>
    </font>
    <font>
      <i/>
      <vertAlign val="superscript"/>
      <sz val="10"/>
      <color rgb="FF000000"/>
      <name val="Helvetica"/>
    </font>
  </fonts>
  <fills count="7">
    <fill>
      <patternFill patternType="none"/>
    </fill>
    <fill>
      <patternFill patternType="gray125"/>
    </fill>
    <fill>
      <patternFill patternType="solid">
        <fgColor rgb="FFFFC7CE"/>
      </patternFill>
    </fill>
    <fill>
      <patternFill patternType="solid">
        <fgColor theme="5" tint="0.79998168889431442"/>
        <bgColor indexed="65"/>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s>
  <borders count="8">
    <border>
      <left/>
      <right/>
      <top/>
      <bottom/>
      <diagonal/>
    </border>
    <border>
      <left/>
      <right/>
      <top style="thin">
        <color auto="1"/>
      </top>
      <bottom/>
      <diagonal/>
    </border>
    <border>
      <left/>
      <right/>
      <top/>
      <bottom style="thin">
        <color auto="1"/>
      </bottom>
      <diagonal/>
    </border>
    <border>
      <left/>
      <right/>
      <top/>
      <bottom style="thin">
        <color rgb="FF000000"/>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style="thin">
        <color auto="1"/>
      </bottom>
      <diagonal/>
    </border>
  </borders>
  <cellStyleXfs count="219">
    <xf numFmtId="0" fontId="0" fillId="0" borderId="0"/>
    <xf numFmtId="0" fontId="2" fillId="2" borderId="0" applyNumberFormat="0" applyBorder="0" applyAlignment="0" applyProtection="0"/>
    <xf numFmtId="0" fontId="1" fillId="3" borderId="0" applyNumberFormat="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3"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14">
    <xf numFmtId="0" fontId="0" fillId="0" borderId="0" xfId="0"/>
    <xf numFmtId="0" fontId="10" fillId="5" borderId="0" xfId="0" applyFont="1" applyFill="1"/>
    <xf numFmtId="0" fontId="7" fillId="5" borderId="0" xfId="0" applyFont="1" applyFill="1"/>
    <xf numFmtId="0" fontId="7" fillId="5" borderId="1" xfId="0" applyFont="1" applyFill="1" applyBorder="1"/>
    <xf numFmtId="0" fontId="7" fillId="5" borderId="1" xfId="0" applyFont="1" applyFill="1" applyBorder="1" applyAlignment="1">
      <alignment horizontal="center"/>
    </xf>
    <xf numFmtId="0" fontId="3" fillId="5" borderId="1" xfId="0" applyFont="1" applyFill="1" applyBorder="1" applyAlignment="1">
      <alignment horizontal="center"/>
    </xf>
    <xf numFmtId="0" fontId="7" fillId="5" borderId="2" xfId="0" applyFont="1" applyFill="1" applyBorder="1"/>
    <xf numFmtId="0" fontId="7" fillId="5" borderId="2" xfId="0" applyFont="1" applyFill="1" applyBorder="1" applyAlignment="1">
      <alignment horizontal="center"/>
    </xf>
    <xf numFmtId="0" fontId="10" fillId="5" borderId="0" xfId="0" applyFont="1" applyFill="1" applyBorder="1"/>
    <xf numFmtId="0" fontId="10" fillId="5" borderId="0" xfId="0" applyFont="1" applyFill="1" applyBorder="1" applyAlignment="1">
      <alignment horizontal="center"/>
    </xf>
    <xf numFmtId="0" fontId="13" fillId="5" borderId="0" xfId="0" applyFont="1" applyFill="1" applyBorder="1"/>
    <xf numFmtId="0" fontId="7" fillId="5" borderId="0" xfId="0" applyFont="1" applyFill="1" applyBorder="1" applyAlignment="1">
      <alignment horizontal="center"/>
    </xf>
    <xf numFmtId="2" fontId="4" fillId="5" borderId="0" xfId="1" applyNumberFormat="1" applyFont="1" applyFill="1" applyBorder="1" applyAlignment="1">
      <alignment horizontal="center"/>
    </xf>
    <xf numFmtId="2" fontId="7" fillId="5" borderId="0" xfId="0" applyNumberFormat="1" applyFont="1" applyFill="1" applyBorder="1" applyAlignment="1">
      <alignment horizontal="center"/>
    </xf>
    <xf numFmtId="164" fontId="7" fillId="5" borderId="0" xfId="0" applyNumberFormat="1" applyFont="1" applyFill="1" applyBorder="1" applyAlignment="1">
      <alignment horizontal="center"/>
    </xf>
    <xf numFmtId="0" fontId="13" fillId="5" borderId="0" xfId="0" applyNumberFormat="1" applyFont="1" applyFill="1" applyBorder="1" applyAlignment="1">
      <alignment horizontal="left"/>
    </xf>
    <xf numFmtId="0" fontId="7" fillId="5" borderId="0" xfId="0" applyNumberFormat="1" applyFont="1" applyFill="1" applyBorder="1" applyAlignment="1">
      <alignment horizontal="center"/>
    </xf>
    <xf numFmtId="0" fontId="7" fillId="5" borderId="0" xfId="0" applyNumberFormat="1" applyFont="1" applyFill="1" applyBorder="1" applyAlignment="1">
      <alignment horizontal="left"/>
    </xf>
    <xf numFmtId="164" fontId="10" fillId="5" borderId="0" xfId="0" applyNumberFormat="1" applyFont="1" applyFill="1" applyBorder="1" applyAlignment="1">
      <alignment horizontal="center"/>
    </xf>
    <xf numFmtId="0" fontId="5" fillId="5" borderId="0" xfId="0" applyFont="1" applyFill="1" applyBorder="1" applyAlignment="1">
      <alignment horizontal="center"/>
    </xf>
    <xf numFmtId="0" fontId="13" fillId="5" borderId="0" xfId="3" quotePrefix="1" applyNumberFormat="1" applyFont="1" applyFill="1" applyBorder="1"/>
    <xf numFmtId="164" fontId="7" fillId="5" borderId="0" xfId="2" applyNumberFormat="1" applyFont="1" applyFill="1" applyBorder="1" applyAlignment="1">
      <alignment horizontal="center"/>
    </xf>
    <xf numFmtId="0" fontId="13" fillId="5" borderId="0" xfId="3" applyFont="1" applyFill="1" applyBorder="1"/>
    <xf numFmtId="2" fontId="3" fillId="5" borderId="0" xfId="1" applyNumberFormat="1" applyFont="1" applyFill="1" applyBorder="1" applyAlignment="1">
      <alignment horizontal="center"/>
    </xf>
    <xf numFmtId="0" fontId="7" fillId="5" borderId="0" xfId="3" applyFont="1" applyFill="1" applyBorder="1"/>
    <xf numFmtId="0" fontId="14" fillId="5" borderId="0" xfId="0" applyFont="1" applyFill="1" applyBorder="1" applyAlignment="1">
      <alignment horizontal="center"/>
    </xf>
    <xf numFmtId="2" fontId="10" fillId="5" borderId="0" xfId="0" applyNumberFormat="1" applyFont="1" applyFill="1" applyBorder="1" applyAlignment="1">
      <alignment horizontal="center"/>
    </xf>
    <xf numFmtId="0" fontId="7" fillId="5" borderId="0" xfId="0" applyFont="1" applyFill="1" applyBorder="1"/>
    <xf numFmtId="2" fontId="14" fillId="5" borderId="0" xfId="0" applyNumberFormat="1" applyFont="1" applyFill="1" applyBorder="1" applyAlignment="1">
      <alignment horizontal="center"/>
    </xf>
    <xf numFmtId="2" fontId="7" fillId="5" borderId="2" xfId="0" applyNumberFormat="1" applyFont="1" applyFill="1" applyBorder="1" applyAlignment="1">
      <alignment horizontal="center"/>
    </xf>
    <xf numFmtId="0" fontId="7" fillId="5" borderId="0" xfId="3" applyNumberFormat="1" applyFont="1" applyFill="1"/>
    <xf numFmtId="0" fontId="10" fillId="5" borderId="0" xfId="0" applyFont="1" applyFill="1" applyAlignment="1">
      <alignment horizontal="left"/>
    </xf>
    <xf numFmtId="0" fontId="7" fillId="5" borderId="0" xfId="0" applyFont="1" applyFill="1" applyAlignment="1">
      <alignment horizontal="center"/>
    </xf>
    <xf numFmtId="2" fontId="7" fillId="5" borderId="0" xfId="0" applyNumberFormat="1" applyFont="1" applyFill="1" applyAlignment="1">
      <alignment horizontal="center"/>
    </xf>
    <xf numFmtId="1" fontId="7" fillId="5" borderId="0" xfId="0" applyNumberFormat="1" applyFont="1" applyFill="1" applyAlignment="1">
      <alignment horizontal="center"/>
    </xf>
    <xf numFmtId="0" fontId="7" fillId="5" borderId="0" xfId="0" applyFont="1" applyFill="1" applyAlignment="1">
      <alignment vertical="center" wrapText="1" shrinkToFit="1"/>
    </xf>
    <xf numFmtId="164" fontId="7" fillId="5" borderId="0" xfId="0" applyNumberFormat="1" applyFont="1" applyFill="1" applyAlignment="1">
      <alignment horizontal="center"/>
    </xf>
    <xf numFmtId="2" fontId="7" fillId="5" borderId="1" xfId="0" applyNumberFormat="1" applyFont="1" applyFill="1" applyBorder="1" applyAlignment="1">
      <alignment horizontal="center"/>
    </xf>
    <xf numFmtId="2" fontId="15" fillId="5" borderId="0" xfId="0" applyNumberFormat="1" applyFont="1" applyFill="1" applyAlignment="1">
      <alignment horizontal="left"/>
    </xf>
    <xf numFmtId="0" fontId="16" fillId="5" borderId="0" xfId="0" applyFont="1" applyFill="1" applyAlignment="1">
      <alignment horizontal="left"/>
    </xf>
    <xf numFmtId="0" fontId="15" fillId="5" borderId="0" xfId="0" applyFont="1" applyFill="1"/>
    <xf numFmtId="0" fontId="13" fillId="5" borderId="0" xfId="0" applyFont="1" applyFill="1"/>
    <xf numFmtId="164" fontId="7" fillId="5" borderId="2" xfId="0" applyNumberFormat="1" applyFont="1" applyFill="1" applyBorder="1" applyAlignment="1">
      <alignment horizontal="center"/>
    </xf>
    <xf numFmtId="0" fontId="7" fillId="6" borderId="0" xfId="0" applyFont="1" applyFill="1" applyBorder="1" applyAlignment="1">
      <alignment horizontal="center"/>
    </xf>
    <xf numFmtId="0" fontId="0" fillId="0" borderId="0" xfId="0" applyBorder="1"/>
    <xf numFmtId="0" fontId="26" fillId="5" borderId="0" xfId="0" applyFont="1" applyFill="1"/>
    <xf numFmtId="0" fontId="7" fillId="5" borderId="1" xfId="3" applyNumberFormat="1" applyFont="1" applyFill="1" applyBorder="1"/>
    <xf numFmtId="0" fontId="0" fillId="4" borderId="0" xfId="0" applyFill="1"/>
    <xf numFmtId="0" fontId="0" fillId="4" borderId="1" xfId="0" applyFill="1" applyBorder="1"/>
    <xf numFmtId="0" fontId="7" fillId="6" borderId="0" xfId="0" applyNumberFormat="1" applyFont="1" applyFill="1" applyBorder="1" applyAlignment="1">
      <alignment horizontal="center"/>
    </xf>
    <xf numFmtId="2" fontId="7" fillId="6" borderId="0" xfId="0" applyNumberFormat="1" applyFont="1" applyFill="1" applyBorder="1" applyAlignment="1">
      <alignment horizontal="center"/>
    </xf>
    <xf numFmtId="164" fontId="7" fillId="6" borderId="0" xfId="2" applyNumberFormat="1" applyFont="1" applyFill="1" applyBorder="1" applyAlignment="1">
      <alignment horizontal="center"/>
    </xf>
    <xf numFmtId="0" fontId="7" fillId="6" borderId="0" xfId="0" applyFont="1" applyFill="1"/>
    <xf numFmtId="2" fontId="7" fillId="4" borderId="0" xfId="0" applyNumberFormat="1" applyFont="1" applyFill="1" applyBorder="1" applyAlignment="1">
      <alignment horizontal="center"/>
    </xf>
    <xf numFmtId="164" fontId="7" fillId="4" borderId="0" xfId="2" applyNumberFormat="1" applyFont="1" applyFill="1" applyBorder="1" applyAlignment="1">
      <alignment horizontal="center"/>
    </xf>
    <xf numFmtId="0" fontId="7" fillId="4" borderId="0" xfId="0" applyFont="1" applyFill="1" applyBorder="1" applyAlignment="1">
      <alignment horizontal="center"/>
    </xf>
    <xf numFmtId="0" fontId="7" fillId="4" borderId="0" xfId="0" applyFont="1" applyFill="1"/>
    <xf numFmtId="0" fontId="7" fillId="5" borderId="5" xfId="0" applyFont="1" applyFill="1" applyBorder="1" applyAlignment="1">
      <alignment horizontal="center"/>
    </xf>
    <xf numFmtId="1" fontId="7" fillId="5" borderId="6" xfId="0" applyNumberFormat="1" applyFont="1" applyFill="1" applyBorder="1" applyAlignment="1">
      <alignment horizontal="center"/>
    </xf>
    <xf numFmtId="1" fontId="7" fillId="5" borderId="0" xfId="0" applyNumberFormat="1" applyFont="1" applyFill="1" applyBorder="1" applyAlignment="1">
      <alignment horizontal="center"/>
    </xf>
    <xf numFmtId="2" fontId="0" fillId="0" borderId="0" xfId="0" applyNumberFormat="1"/>
    <xf numFmtId="0" fontId="20" fillId="4" borderId="0" xfId="0" applyFont="1" applyFill="1" applyAlignment="1">
      <alignment vertical="top"/>
    </xf>
    <xf numFmtId="0" fontId="10" fillId="6" borderId="0" xfId="0" applyFont="1" applyFill="1" applyBorder="1" applyAlignment="1">
      <alignment horizontal="center"/>
    </xf>
    <xf numFmtId="2" fontId="7" fillId="6" borderId="0" xfId="0" applyNumberFormat="1" applyFont="1" applyFill="1"/>
    <xf numFmtId="2" fontId="3" fillId="6" borderId="0" xfId="0" quotePrefix="1" applyNumberFormat="1" applyFont="1" applyFill="1" applyBorder="1" applyAlignment="1"/>
    <xf numFmtId="2" fontId="3" fillId="6" borderId="0" xfId="0" applyNumberFormat="1" applyFont="1" applyFill="1" applyBorder="1" applyAlignment="1"/>
    <xf numFmtId="2" fontId="29" fillId="6" borderId="0" xfId="0" applyNumberFormat="1" applyFont="1" applyFill="1" applyBorder="1" applyAlignment="1"/>
    <xf numFmtId="2" fontId="3" fillId="6" borderId="0" xfId="0" applyNumberFormat="1" applyFont="1" applyFill="1" applyAlignment="1"/>
    <xf numFmtId="2" fontId="3" fillId="4" borderId="0" xfId="0" applyNumberFormat="1" applyFont="1" applyFill="1" applyBorder="1" applyAlignment="1"/>
    <xf numFmtId="2" fontId="3" fillId="4" borderId="0" xfId="0" applyNumberFormat="1" applyFont="1" applyFill="1" applyAlignment="1"/>
    <xf numFmtId="0" fontId="7" fillId="6" borderId="1" xfId="0" applyFont="1" applyFill="1" applyBorder="1" applyAlignment="1">
      <alignment horizontal="center"/>
    </xf>
    <xf numFmtId="0" fontId="7" fillId="6" borderId="2" xfId="0" applyFont="1" applyFill="1" applyBorder="1"/>
    <xf numFmtId="0" fontId="10" fillId="6" borderId="0" xfId="0" applyFont="1" applyFill="1" applyBorder="1"/>
    <xf numFmtId="0" fontId="7" fillId="6" borderId="1" xfId="0" applyFont="1" applyFill="1" applyBorder="1"/>
    <xf numFmtId="2" fontId="7" fillId="6" borderId="1" xfId="0" applyNumberFormat="1" applyFont="1" applyFill="1" applyBorder="1"/>
    <xf numFmtId="0" fontId="3" fillId="6" borderId="1" xfId="0" applyFont="1" applyFill="1" applyBorder="1" applyAlignment="1">
      <alignment horizontal="center"/>
    </xf>
    <xf numFmtId="0" fontId="7" fillId="5" borderId="2" xfId="0" applyFont="1" applyFill="1" applyBorder="1" applyAlignment="1">
      <alignment horizontal="center"/>
    </xf>
    <xf numFmtId="0" fontId="30" fillId="0" borderId="0" xfId="0" applyFont="1"/>
    <xf numFmtId="0" fontId="30" fillId="4" borderId="0" xfId="0" applyFont="1" applyFill="1"/>
    <xf numFmtId="0" fontId="30" fillId="4" borderId="1" xfId="0" applyFont="1" applyFill="1" applyBorder="1"/>
    <xf numFmtId="1" fontId="7" fillId="4" borderId="0" xfId="0" applyNumberFormat="1" applyFont="1" applyFill="1"/>
    <xf numFmtId="1" fontId="7" fillId="4" borderId="0" xfId="0" applyNumberFormat="1" applyFont="1" applyFill="1" applyBorder="1"/>
    <xf numFmtId="2" fontId="30" fillId="4" borderId="0" xfId="0" applyNumberFormat="1" applyFont="1" applyFill="1" applyBorder="1"/>
    <xf numFmtId="0" fontId="7" fillId="5" borderId="2" xfId="0" applyFont="1" applyFill="1" applyBorder="1" applyAlignment="1">
      <alignment horizontal="center"/>
    </xf>
    <xf numFmtId="2" fontId="7" fillId="5" borderId="0" xfId="0" applyNumberFormat="1" applyFont="1" applyFill="1" applyAlignment="1">
      <alignment horizontal="center" vertical="center"/>
    </xf>
    <xf numFmtId="2" fontId="7" fillId="5" borderId="2" xfId="0" applyNumberFormat="1" applyFont="1" applyFill="1" applyBorder="1" applyAlignment="1">
      <alignment horizontal="center" vertical="center"/>
    </xf>
    <xf numFmtId="2" fontId="13" fillId="5" borderId="0" xfId="0" applyNumberFormat="1" applyFont="1" applyFill="1" applyAlignment="1">
      <alignment horizontal="center" vertical="center"/>
    </xf>
    <xf numFmtId="0" fontId="13" fillId="5" borderId="0" xfId="3" quotePrefix="1" applyNumberFormat="1" applyFont="1" applyFill="1" applyBorder="1" applyAlignment="1">
      <alignment vertical="center"/>
    </xf>
    <xf numFmtId="0" fontId="13" fillId="5" borderId="0" xfId="0" applyFont="1" applyFill="1" applyAlignment="1">
      <alignment horizontal="center" vertical="center"/>
    </xf>
    <xf numFmtId="2" fontId="7" fillId="5" borderId="1" xfId="0" applyNumberFormat="1" applyFont="1" applyFill="1" applyBorder="1" applyAlignment="1">
      <alignment horizontal="center" vertical="center"/>
    </xf>
    <xf numFmtId="2" fontId="13" fillId="5" borderId="2" xfId="0" applyNumberFormat="1" applyFont="1" applyFill="1" applyBorder="1" applyAlignment="1">
      <alignment horizontal="center" vertical="center"/>
    </xf>
    <xf numFmtId="164" fontId="7" fillId="5" borderId="0" xfId="0" quotePrefix="1" applyNumberFormat="1" applyFont="1" applyFill="1" applyAlignment="1">
      <alignment horizontal="center"/>
    </xf>
    <xf numFmtId="1" fontId="7" fillId="6" borderId="0" xfId="0" applyNumberFormat="1" applyFont="1" applyFill="1" applyAlignment="1">
      <alignment horizontal="center"/>
    </xf>
    <xf numFmtId="164" fontId="7" fillId="6" borderId="0" xfId="0" applyNumberFormat="1" applyFont="1" applyFill="1" applyAlignment="1">
      <alignment horizontal="center"/>
    </xf>
    <xf numFmtId="2" fontId="7" fillId="6" borderId="0" xfId="0" applyNumberFormat="1" applyFont="1" applyFill="1" applyAlignment="1">
      <alignment horizontal="center"/>
    </xf>
    <xf numFmtId="1" fontId="7" fillId="6" borderId="6" xfId="0" applyNumberFormat="1" applyFont="1" applyFill="1" applyBorder="1" applyAlignment="1">
      <alignment horizontal="center"/>
    </xf>
    <xf numFmtId="1" fontId="7" fillId="6" borderId="0" xfId="0" applyNumberFormat="1" applyFont="1" applyFill="1" applyBorder="1" applyAlignment="1">
      <alignment horizontal="center"/>
    </xf>
    <xf numFmtId="0" fontId="7" fillId="6" borderId="0" xfId="0" applyFont="1" applyFill="1" applyAlignment="1">
      <alignment horizontal="center"/>
    </xf>
    <xf numFmtId="0" fontId="30" fillId="0" borderId="0" xfId="0" applyFont="1" applyFill="1"/>
    <xf numFmtId="0" fontId="0" fillId="0" borderId="0" xfId="0" applyFill="1"/>
    <xf numFmtId="0" fontId="7" fillId="0" borderId="0" xfId="0" applyFont="1" applyFill="1" applyAlignment="1">
      <alignment horizontal="center"/>
    </xf>
    <xf numFmtId="1" fontId="7" fillId="0" borderId="0" xfId="0" applyNumberFormat="1" applyFont="1" applyFill="1" applyAlignment="1">
      <alignment horizontal="center"/>
    </xf>
    <xf numFmtId="2" fontId="30" fillId="4" borderId="2" xfId="0" applyNumberFormat="1" applyFont="1" applyFill="1" applyBorder="1"/>
    <xf numFmtId="0" fontId="0" fillId="0" borderId="0" xfId="0" applyFill="1" applyBorder="1"/>
    <xf numFmtId="0" fontId="24" fillId="0" borderId="0" xfId="0" applyFont="1" applyFill="1" applyBorder="1" applyAlignment="1">
      <alignment vertical="center"/>
    </xf>
    <xf numFmtId="0" fontId="3" fillId="0" borderId="0" xfId="0" applyFont="1" applyFill="1" applyBorder="1" applyAlignment="1">
      <alignment horizontal="center"/>
    </xf>
    <xf numFmtId="0" fontId="7" fillId="6" borderId="2" xfId="0" applyFont="1" applyFill="1" applyBorder="1" applyAlignment="1">
      <alignment horizontal="center"/>
    </xf>
    <xf numFmtId="0" fontId="7" fillId="5" borderId="2" xfId="0" applyFont="1" applyFill="1" applyBorder="1" applyAlignment="1">
      <alignment horizontal="center"/>
    </xf>
    <xf numFmtId="0" fontId="7" fillId="5" borderId="1" xfId="0" applyFont="1" applyFill="1" applyBorder="1" applyAlignment="1">
      <alignment horizontal="center" vertical="center" textRotation="90"/>
    </xf>
    <xf numFmtId="0" fontId="7" fillId="5" borderId="0" xfId="0" applyFont="1" applyFill="1" applyAlignment="1">
      <alignment horizontal="center" vertical="center" textRotation="90"/>
    </xf>
    <xf numFmtId="0" fontId="7" fillId="5" borderId="3" xfId="0" applyFont="1" applyFill="1" applyBorder="1" applyAlignment="1">
      <alignment horizontal="center" vertical="center" textRotation="90"/>
    </xf>
    <xf numFmtId="0" fontId="7" fillId="5" borderId="4" xfId="0" applyFont="1" applyFill="1" applyBorder="1" applyAlignment="1">
      <alignment horizontal="center"/>
    </xf>
    <xf numFmtId="0" fontId="7" fillId="6" borderId="4" xfId="0" applyFont="1" applyFill="1" applyBorder="1" applyAlignment="1">
      <alignment horizontal="center"/>
    </xf>
    <xf numFmtId="0" fontId="7" fillId="5" borderId="7" xfId="0" applyFont="1" applyFill="1" applyBorder="1" applyAlignment="1">
      <alignment horizontal="center"/>
    </xf>
  </cellXfs>
  <cellStyles count="219">
    <cellStyle name="20% - Accent2" xfId="2" builtinId="34"/>
    <cellStyle name="Bad" xfId="1" builtinId="27"/>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Normal" xfId="0" builtinId="0"/>
    <cellStyle name="Normal 2" xfId="64" xr:uid="{00000000-0005-0000-0000-0000D9000000}"/>
    <cellStyle name="Normal 3" xfId="3" xr:uid="{00000000-0005-0000-0000-0000D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73"/>
  <sheetViews>
    <sheetView tabSelected="1" workbookViewId="0">
      <selection activeCell="I77" sqref="I77"/>
    </sheetView>
  </sheetViews>
  <sheetFormatPr defaultColWidth="10.6640625" defaultRowHeight="15.5" x14ac:dyDescent="0.35"/>
  <cols>
    <col min="1" max="1" width="40.1640625" customWidth="1"/>
    <col min="9" max="10" width="10.83203125" style="47"/>
  </cols>
  <sheetData>
    <row r="1" spans="1:13" x14ac:dyDescent="0.35">
      <c r="A1" s="1" t="s">
        <v>90</v>
      </c>
      <c r="B1" s="1"/>
      <c r="C1" s="1"/>
      <c r="D1" s="2"/>
      <c r="E1" s="2"/>
      <c r="F1" s="2"/>
      <c r="G1" s="2"/>
      <c r="H1" s="2"/>
      <c r="I1" s="52"/>
      <c r="J1" s="52"/>
      <c r="K1" s="47"/>
      <c r="L1" s="47"/>
      <c r="M1" s="47"/>
    </row>
    <row r="2" spans="1:13" ht="16" x14ac:dyDescent="0.4">
      <c r="A2" s="3"/>
      <c r="B2" s="4" t="s">
        <v>0</v>
      </c>
      <c r="C2" s="5" t="s">
        <v>72</v>
      </c>
      <c r="D2" s="4" t="s">
        <v>73</v>
      </c>
      <c r="E2" s="5" t="s">
        <v>74</v>
      </c>
      <c r="F2" s="5" t="s">
        <v>134</v>
      </c>
      <c r="G2" s="4" t="s">
        <v>14</v>
      </c>
      <c r="H2" s="4" t="s">
        <v>15</v>
      </c>
      <c r="I2" s="70" t="s">
        <v>16</v>
      </c>
      <c r="J2" s="70" t="s">
        <v>1</v>
      </c>
      <c r="K2" s="75" t="s">
        <v>97</v>
      </c>
      <c r="L2" s="75" t="s">
        <v>98</v>
      </c>
      <c r="M2" s="75" t="s">
        <v>99</v>
      </c>
    </row>
    <row r="3" spans="1:13" x14ac:dyDescent="0.35">
      <c r="A3" s="6"/>
      <c r="B3" s="7" t="s">
        <v>2</v>
      </c>
      <c r="C3" s="7" t="s">
        <v>3</v>
      </c>
      <c r="D3" s="7" t="s">
        <v>3</v>
      </c>
      <c r="E3" s="7" t="s">
        <v>3</v>
      </c>
      <c r="F3" s="6"/>
      <c r="G3" s="7" t="s">
        <v>17</v>
      </c>
      <c r="H3" s="7" t="s">
        <v>4</v>
      </c>
      <c r="I3" s="71"/>
      <c r="J3" s="71"/>
      <c r="K3" s="106" t="s">
        <v>3</v>
      </c>
      <c r="L3" s="106"/>
      <c r="M3" s="106"/>
    </row>
    <row r="4" spans="1:13" x14ac:dyDescent="0.35">
      <c r="A4" s="8" t="s">
        <v>112</v>
      </c>
      <c r="B4" s="9"/>
      <c r="C4" s="9"/>
      <c r="D4" s="9"/>
      <c r="E4" s="9"/>
      <c r="F4" s="8"/>
      <c r="G4" s="9"/>
      <c r="H4" s="9"/>
      <c r="I4" s="72"/>
      <c r="J4" s="72"/>
      <c r="K4" s="47"/>
      <c r="L4" s="47"/>
      <c r="M4" s="47"/>
    </row>
    <row r="5" spans="1:13" x14ac:dyDescent="0.35">
      <c r="A5" s="8" t="s">
        <v>84</v>
      </c>
      <c r="B5" s="8"/>
      <c r="C5" s="8"/>
      <c r="D5" s="8"/>
      <c r="E5" s="8"/>
      <c r="F5" s="8"/>
      <c r="G5" s="8"/>
      <c r="H5" s="8"/>
      <c r="I5" s="72"/>
      <c r="J5" s="72"/>
      <c r="K5" s="47"/>
      <c r="L5" s="47"/>
      <c r="M5" s="47"/>
    </row>
    <row r="6" spans="1:13" x14ac:dyDescent="0.35">
      <c r="A6" s="10" t="s">
        <v>12</v>
      </c>
      <c r="B6" s="11" t="s">
        <v>5</v>
      </c>
      <c r="C6" s="12"/>
      <c r="D6" s="11"/>
      <c r="E6" s="13">
        <v>13.775025289226805</v>
      </c>
      <c r="F6" s="13">
        <v>0.25509130816309289</v>
      </c>
      <c r="G6" s="14">
        <v>30.565518911094102</v>
      </c>
      <c r="H6" s="11">
        <v>70</v>
      </c>
      <c r="I6" s="65">
        <v>7.5752185609839753</v>
      </c>
      <c r="J6" s="65">
        <v>3.5101238176345362E-2</v>
      </c>
      <c r="K6" s="47"/>
      <c r="L6" s="47"/>
      <c r="M6" s="47"/>
    </row>
    <row r="7" spans="1:13" x14ac:dyDescent="0.35">
      <c r="A7" s="10" t="s">
        <v>12</v>
      </c>
      <c r="B7" s="16" t="s">
        <v>6</v>
      </c>
      <c r="C7" s="13">
        <v>-3.1850000000000001</v>
      </c>
      <c r="D7" s="13">
        <v>1.054</v>
      </c>
      <c r="E7" s="13">
        <v>14.469250077521757</v>
      </c>
      <c r="F7" s="13">
        <v>0.22409041549854269</v>
      </c>
      <c r="G7" s="14">
        <v>30.565518911094102</v>
      </c>
      <c r="H7" s="11">
        <v>70</v>
      </c>
      <c r="I7" s="65">
        <v>7.6877858514341906</v>
      </c>
      <c r="J7" s="65">
        <v>2.8689837189856959E-2</v>
      </c>
      <c r="K7" s="47"/>
      <c r="L7" s="47"/>
      <c r="M7" s="47"/>
    </row>
    <row r="8" spans="1:13" x14ac:dyDescent="0.35">
      <c r="A8" s="15" t="s">
        <v>13</v>
      </c>
      <c r="B8" s="16" t="s">
        <v>6</v>
      </c>
      <c r="C8" s="13">
        <v>-3.5409999999999999</v>
      </c>
      <c r="D8" s="13">
        <v>2.2970000000000002</v>
      </c>
      <c r="E8" s="13">
        <v>14.16387843603073</v>
      </c>
      <c r="F8" s="13">
        <v>0.30780099604902733</v>
      </c>
      <c r="G8" s="14">
        <v>32.417730438814104</v>
      </c>
      <c r="H8" s="11">
        <v>20</v>
      </c>
      <c r="I8" s="68">
        <v>7.6218038144431137</v>
      </c>
      <c r="J8" s="68">
        <v>3.1145643765305486E-2</v>
      </c>
      <c r="K8" s="47"/>
      <c r="L8" s="47"/>
      <c r="M8" s="47"/>
    </row>
    <row r="9" spans="1:13" x14ac:dyDescent="0.35">
      <c r="A9" s="15" t="s">
        <v>13</v>
      </c>
      <c r="B9" s="11" t="s">
        <v>6</v>
      </c>
      <c r="C9" s="13">
        <v>-3.5179999999999998</v>
      </c>
      <c r="D9" s="13">
        <v>2.4220000000000002</v>
      </c>
      <c r="E9" s="11"/>
      <c r="F9" s="13"/>
      <c r="G9" s="14">
        <v>32.297375777304097</v>
      </c>
      <c r="H9" s="11">
        <v>22</v>
      </c>
      <c r="I9" s="68"/>
      <c r="J9" s="68"/>
      <c r="K9" s="47"/>
      <c r="L9" s="47"/>
      <c r="M9" s="47"/>
    </row>
    <row r="10" spans="1:13" x14ac:dyDescent="0.35">
      <c r="A10" s="15" t="s">
        <v>13</v>
      </c>
      <c r="B10" s="11" t="s">
        <v>7</v>
      </c>
      <c r="C10" s="13">
        <v>-3.706</v>
      </c>
      <c r="D10" s="13">
        <v>1.917</v>
      </c>
      <c r="E10" s="11"/>
      <c r="F10" s="13"/>
      <c r="G10" s="14">
        <v>33.283936114864105</v>
      </c>
      <c r="H10" s="11">
        <v>0</v>
      </c>
      <c r="I10" s="65"/>
      <c r="J10" s="65"/>
      <c r="K10" s="47"/>
      <c r="L10" s="47"/>
      <c r="M10" s="47"/>
    </row>
    <row r="11" spans="1:13" x14ac:dyDescent="0.35">
      <c r="A11" s="15" t="s">
        <v>13</v>
      </c>
      <c r="B11" s="16" t="s">
        <v>7</v>
      </c>
      <c r="C11" s="13">
        <v>-3.5979999999999999</v>
      </c>
      <c r="D11" s="13">
        <v>1.9930000000000001</v>
      </c>
      <c r="E11" s="13">
        <v>14.300724205862592</v>
      </c>
      <c r="F11" s="13">
        <v>0.25</v>
      </c>
      <c r="G11" s="14">
        <v>32.716411086904102</v>
      </c>
      <c r="H11" s="11">
        <v>12</v>
      </c>
      <c r="I11" s="68">
        <v>7.6401276903630349</v>
      </c>
      <c r="J11" s="68">
        <v>2.9985960493645436E-2</v>
      </c>
      <c r="K11" s="47"/>
      <c r="L11" s="47"/>
      <c r="M11" s="47"/>
    </row>
    <row r="12" spans="1:13" x14ac:dyDescent="0.35">
      <c r="A12" s="15" t="s">
        <v>48</v>
      </c>
      <c r="B12" s="16" t="s">
        <v>6</v>
      </c>
      <c r="C12" s="13">
        <v>-1.552</v>
      </c>
      <c r="D12" s="13">
        <v>-0.86099999999999999</v>
      </c>
      <c r="E12" s="13">
        <v>13.087958534020338</v>
      </c>
      <c r="F12" s="13">
        <v>0.47324182493275402</v>
      </c>
      <c r="G12" s="14">
        <v>22.361602283884103</v>
      </c>
      <c r="H12" s="11">
        <v>310</v>
      </c>
      <c r="I12" s="68">
        <v>7.52018868531795</v>
      </c>
      <c r="J12" s="68">
        <v>4.5934182431585313E-2</v>
      </c>
      <c r="K12" s="47"/>
      <c r="L12" s="47"/>
      <c r="M12" s="47"/>
    </row>
    <row r="13" spans="1:13" x14ac:dyDescent="0.35">
      <c r="A13" s="15" t="s">
        <v>18</v>
      </c>
      <c r="B13" s="16" t="s">
        <v>7</v>
      </c>
      <c r="C13" s="13">
        <v>-1.385</v>
      </c>
      <c r="D13" s="13">
        <v>-0.94699999999999995</v>
      </c>
      <c r="E13" s="13">
        <v>13.567613697081038</v>
      </c>
      <c r="F13" s="13">
        <v>0.51732298528801468</v>
      </c>
      <c r="G13" s="14">
        <v>21.549676445094104</v>
      </c>
      <c r="H13" s="11">
        <v>340</v>
      </c>
      <c r="I13" s="68">
        <v>7.6308346824817477</v>
      </c>
      <c r="J13" s="68">
        <v>3.7729173427224261E-2</v>
      </c>
      <c r="K13" s="47"/>
      <c r="L13" s="47"/>
      <c r="M13" s="47"/>
    </row>
    <row r="14" spans="1:13" x14ac:dyDescent="0.35">
      <c r="A14" s="15" t="s">
        <v>18</v>
      </c>
      <c r="B14" s="16" t="s">
        <v>5</v>
      </c>
      <c r="C14" s="13">
        <v>-1.5820000000000001</v>
      </c>
      <c r="D14" s="13">
        <v>-1.0660000000000001</v>
      </c>
      <c r="E14" s="13">
        <v>12.786677311866001</v>
      </c>
      <c r="F14" s="13">
        <v>0.58693383299736046</v>
      </c>
      <c r="G14" s="14">
        <v>22.507989124984103</v>
      </c>
      <c r="H14" s="11">
        <v>305</v>
      </c>
      <c r="I14" s="68">
        <v>7.442053744035027</v>
      </c>
      <c r="J14" s="68">
        <v>5.349842041775954E-2</v>
      </c>
      <c r="K14" s="47"/>
      <c r="L14" s="47"/>
      <c r="M14" s="47"/>
    </row>
    <row r="15" spans="1:13" x14ac:dyDescent="0.35">
      <c r="A15" s="15" t="s">
        <v>139</v>
      </c>
      <c r="B15" s="16" t="s">
        <v>7</v>
      </c>
      <c r="C15" s="13">
        <v>-2.41</v>
      </c>
      <c r="D15" s="13">
        <v>-0.26300000000000001</v>
      </c>
      <c r="E15" s="13">
        <v>12.960437428421567</v>
      </c>
      <c r="F15" s="13">
        <v>0.38407276211078695</v>
      </c>
      <c r="G15" s="14">
        <v>26.612204099344105</v>
      </c>
      <c r="H15" s="11">
        <v>190</v>
      </c>
      <c r="I15" s="68">
        <v>7.4442210954533827</v>
      </c>
      <c r="J15" s="68">
        <v>4.8834598669919238E-2</v>
      </c>
      <c r="K15" s="47"/>
      <c r="L15" s="47"/>
      <c r="M15" s="47"/>
    </row>
    <row r="16" spans="1:13" x14ac:dyDescent="0.35">
      <c r="A16" s="15" t="s">
        <v>140</v>
      </c>
      <c r="B16" s="16" t="s">
        <v>7</v>
      </c>
      <c r="C16" s="13">
        <v>-3.5249999999999999</v>
      </c>
      <c r="D16" s="13">
        <v>1.665</v>
      </c>
      <c r="E16" s="13">
        <v>14.473324560342228</v>
      </c>
      <c r="F16" s="13">
        <v>0.33501825670474827</v>
      </c>
      <c r="G16" s="14">
        <v>32.333995376894102</v>
      </c>
      <c r="H16" s="11">
        <v>22</v>
      </c>
      <c r="I16" s="68">
        <v>7.6700169788567836</v>
      </c>
      <c r="J16" s="68">
        <v>2.8660139622326497E-2</v>
      </c>
      <c r="K16" s="47"/>
      <c r="L16" s="47"/>
      <c r="M16" s="47"/>
    </row>
    <row r="17" spans="1:13" x14ac:dyDescent="0.35">
      <c r="A17" s="15" t="s">
        <v>141</v>
      </c>
      <c r="B17" s="16" t="s">
        <v>7</v>
      </c>
      <c r="C17" s="13">
        <v>-3.2770000000000001</v>
      </c>
      <c r="D17" s="13">
        <v>1.6240000000000001</v>
      </c>
      <c r="E17" s="13">
        <v>14.34957283720073</v>
      </c>
      <c r="F17" s="13">
        <v>0.23938915373247951</v>
      </c>
      <c r="G17" s="14">
        <v>31.041994397134104</v>
      </c>
      <c r="H17" s="11">
        <v>55</v>
      </c>
      <c r="I17" s="68">
        <v>7.6650430665321609</v>
      </c>
      <c r="J17" s="68">
        <v>2.9596125445975119E-2</v>
      </c>
      <c r="K17" s="47"/>
      <c r="L17" s="47"/>
      <c r="M17" s="47"/>
    </row>
    <row r="18" spans="1:13" x14ac:dyDescent="0.35">
      <c r="A18" s="15" t="s">
        <v>141</v>
      </c>
      <c r="B18" s="11" t="s">
        <v>6</v>
      </c>
      <c r="C18" s="13">
        <v>-3.298</v>
      </c>
      <c r="D18" s="13">
        <v>1.9079999999999999</v>
      </c>
      <c r="E18" s="11"/>
      <c r="F18" s="13"/>
      <c r="G18" s="14">
        <v>31.150968675904107</v>
      </c>
      <c r="H18" s="11">
        <v>50</v>
      </c>
      <c r="I18" s="69"/>
      <c r="J18" s="69"/>
      <c r="K18" s="47"/>
      <c r="L18" s="47"/>
      <c r="M18" s="47"/>
    </row>
    <row r="19" spans="1:13" x14ac:dyDescent="0.35">
      <c r="A19" s="15" t="s">
        <v>39</v>
      </c>
      <c r="B19" s="16" t="s">
        <v>7</v>
      </c>
      <c r="C19" s="13">
        <v>-3.5</v>
      </c>
      <c r="D19" s="13">
        <v>1.53</v>
      </c>
      <c r="E19" s="13">
        <v>13.637088713475464</v>
      </c>
      <c r="F19" s="13">
        <v>0.4210502102602845</v>
      </c>
      <c r="G19" s="14">
        <v>32.203251592644101</v>
      </c>
      <c r="H19" s="11">
        <v>25</v>
      </c>
      <c r="I19" s="68">
        <v>7.5328119458918756</v>
      </c>
      <c r="J19" s="68">
        <v>3.680044021067097E-2</v>
      </c>
      <c r="K19" s="47"/>
      <c r="L19" s="47"/>
      <c r="M19" s="47"/>
    </row>
    <row r="20" spans="1:13" x14ac:dyDescent="0.35">
      <c r="A20" s="17"/>
      <c r="B20" s="16"/>
      <c r="C20" s="13"/>
      <c r="D20" s="11"/>
      <c r="E20" s="13"/>
      <c r="F20" s="13"/>
      <c r="G20" s="14"/>
      <c r="H20" s="11"/>
      <c r="I20" s="65"/>
      <c r="J20" s="65"/>
      <c r="K20" s="47"/>
      <c r="L20" s="47"/>
      <c r="M20" s="47"/>
    </row>
    <row r="21" spans="1:13" x14ac:dyDescent="0.35">
      <c r="A21" s="8" t="s">
        <v>111</v>
      </c>
      <c r="B21" s="9"/>
      <c r="C21" s="9"/>
      <c r="D21" s="9"/>
      <c r="E21" s="26"/>
      <c r="F21" s="9"/>
      <c r="G21" s="18"/>
      <c r="H21" s="9"/>
      <c r="I21" s="65"/>
      <c r="J21" s="65"/>
      <c r="K21" s="47"/>
      <c r="L21" s="47"/>
      <c r="M21" s="47"/>
    </row>
    <row r="22" spans="1:13" x14ac:dyDescent="0.35">
      <c r="A22" s="8" t="s">
        <v>83</v>
      </c>
      <c r="B22" s="9"/>
      <c r="C22" s="19"/>
      <c r="D22" s="19"/>
      <c r="E22" s="19"/>
      <c r="F22" s="19"/>
      <c r="G22" s="18"/>
      <c r="H22" s="9"/>
      <c r="I22" s="65"/>
      <c r="J22" s="65"/>
      <c r="K22" s="47"/>
      <c r="L22" s="47"/>
      <c r="M22" s="47"/>
    </row>
    <row r="23" spans="1:13" x14ac:dyDescent="0.35">
      <c r="A23" s="20" t="s">
        <v>40</v>
      </c>
      <c r="B23" s="16" t="s">
        <v>5</v>
      </c>
      <c r="C23" s="13">
        <v>-3.01</v>
      </c>
      <c r="D23" s="13">
        <v>3.77</v>
      </c>
      <c r="E23" s="13">
        <v>13.23</v>
      </c>
      <c r="F23" s="13">
        <v>0.26387730079872795</v>
      </c>
      <c r="G23" s="21">
        <v>29.6633849213441</v>
      </c>
      <c r="H23" s="11">
        <v>55</v>
      </c>
      <c r="I23" s="65">
        <v>7.4948376838474111</v>
      </c>
      <c r="J23" s="65">
        <v>4.311551277941561E-2</v>
      </c>
      <c r="K23" s="47"/>
      <c r="L23" s="47"/>
      <c r="M23" s="47"/>
    </row>
    <row r="24" spans="1:13" x14ac:dyDescent="0.35">
      <c r="A24" s="22" t="s">
        <v>41</v>
      </c>
      <c r="B24" s="16" t="s">
        <v>7</v>
      </c>
      <c r="C24" s="13">
        <v>-2.83</v>
      </c>
      <c r="D24" s="13">
        <v>2.5499999999999998</v>
      </c>
      <c r="E24" s="13">
        <v>13.125895647470355</v>
      </c>
      <c r="F24" s="13">
        <v>0.22868977317313291</v>
      </c>
      <c r="G24" s="21">
        <v>28.741226674744105</v>
      </c>
      <c r="H24" s="11">
        <v>85</v>
      </c>
      <c r="I24" s="65">
        <v>7.4807354674794944</v>
      </c>
      <c r="J24" s="65">
        <v>4.5142337921014075E-2</v>
      </c>
      <c r="K24" s="47"/>
      <c r="L24" s="47"/>
      <c r="M24" s="47"/>
    </row>
    <row r="25" spans="1:13" x14ac:dyDescent="0.35">
      <c r="A25" s="20" t="s">
        <v>42</v>
      </c>
      <c r="B25" s="16" t="s">
        <v>6</v>
      </c>
      <c r="C25" s="13">
        <v>-2.75</v>
      </c>
      <c r="D25" s="13">
        <v>1.21</v>
      </c>
      <c r="E25" s="13">
        <v>12.975468518090949</v>
      </c>
      <c r="F25" s="13">
        <v>0.24</v>
      </c>
      <c r="G25" s="21">
        <v>28.333250565144102</v>
      </c>
      <c r="H25" s="11">
        <v>100</v>
      </c>
      <c r="I25" s="65">
        <v>7.4487550633010589</v>
      </c>
      <c r="J25" s="65">
        <v>4.8472054359513628E-2</v>
      </c>
      <c r="K25" s="47"/>
      <c r="L25" s="47"/>
      <c r="M25" s="47"/>
    </row>
    <row r="26" spans="1:13" x14ac:dyDescent="0.35">
      <c r="A26" s="15" t="s">
        <v>39</v>
      </c>
      <c r="B26" s="16" t="s">
        <v>6</v>
      </c>
      <c r="C26" s="13">
        <v>-3.21</v>
      </c>
      <c r="D26" s="13">
        <v>3.32</v>
      </c>
      <c r="E26" s="13">
        <v>13.220245557253762</v>
      </c>
      <c r="F26" s="13">
        <v>0.25</v>
      </c>
      <c r="G26" s="21">
        <v>30.694845195344101</v>
      </c>
      <c r="H26" s="11">
        <v>30</v>
      </c>
      <c r="I26" s="65">
        <v>7.4816341983759234</v>
      </c>
      <c r="J26" s="65">
        <v>4.3652835844631532E-2</v>
      </c>
      <c r="K26" s="47"/>
      <c r="L26" s="47"/>
      <c r="M26" s="47"/>
    </row>
    <row r="27" spans="1:13" x14ac:dyDescent="0.35">
      <c r="A27" s="15" t="s">
        <v>39</v>
      </c>
      <c r="B27" s="16" t="s">
        <v>7</v>
      </c>
      <c r="C27" s="13">
        <v>-3.08</v>
      </c>
      <c r="D27" s="13">
        <v>3.17</v>
      </c>
      <c r="E27" s="13">
        <v>13.307746165165835</v>
      </c>
      <c r="F27" s="13">
        <v>0.2998490331534065</v>
      </c>
      <c r="G27" s="21">
        <v>30.023577017244101</v>
      </c>
      <c r="H27" s="11">
        <v>47</v>
      </c>
      <c r="I27" s="65">
        <v>7.508059846469143</v>
      </c>
      <c r="J27" s="65">
        <v>4.147794288390827E-2</v>
      </c>
      <c r="K27" s="47"/>
      <c r="L27" s="47"/>
      <c r="M27" s="47"/>
    </row>
    <row r="28" spans="1:13" x14ac:dyDescent="0.35">
      <c r="A28" s="22" t="s">
        <v>43</v>
      </c>
      <c r="B28" s="16" t="s">
        <v>6</v>
      </c>
      <c r="C28" s="13">
        <v>-2.38</v>
      </c>
      <c r="D28" s="13">
        <v>1.1399999999999999</v>
      </c>
      <c r="E28" s="13">
        <v>11.542347554675647</v>
      </c>
      <c r="F28" s="13">
        <v>0.28529459512171579</v>
      </c>
      <c r="G28" s="21">
        <v>26.461346058244104</v>
      </c>
      <c r="H28" s="11">
        <v>160</v>
      </c>
      <c r="I28" s="65">
        <v>6.8089794423370851</v>
      </c>
      <c r="J28" s="65">
        <v>0.19562237388544634</v>
      </c>
      <c r="K28" s="47"/>
      <c r="L28" s="47"/>
      <c r="M28" s="47"/>
    </row>
    <row r="29" spans="1:13" x14ac:dyDescent="0.35">
      <c r="A29" s="20" t="s">
        <v>44</v>
      </c>
      <c r="B29" s="16" t="s">
        <v>7</v>
      </c>
      <c r="C29" s="13">
        <v>-2.87</v>
      </c>
      <c r="D29" s="13">
        <v>2.0099999999999998</v>
      </c>
      <c r="E29" s="13">
        <v>14.358169484974482</v>
      </c>
      <c r="F29" s="13">
        <v>0.24985477812174733</v>
      </c>
      <c r="G29" s="21">
        <v>28.945646729544105</v>
      </c>
      <c r="H29" s="11">
        <v>80</v>
      </c>
      <c r="I29" s="65">
        <v>7.7068007064947484</v>
      </c>
      <c r="J29" s="65">
        <v>2.9170951845064685E-2</v>
      </c>
      <c r="K29" s="47"/>
      <c r="L29" s="47"/>
      <c r="M29" s="47"/>
    </row>
    <row r="30" spans="1:13" x14ac:dyDescent="0.35">
      <c r="A30" s="41" t="s">
        <v>44</v>
      </c>
      <c r="B30" s="11" t="s">
        <v>6</v>
      </c>
      <c r="C30" s="13">
        <v>-2.88</v>
      </c>
      <c r="D30" s="13">
        <v>2.27</v>
      </c>
      <c r="E30" s="12"/>
      <c r="F30" s="13"/>
      <c r="G30" s="21">
        <v>28.996796743244104</v>
      </c>
      <c r="H30" s="11">
        <v>80</v>
      </c>
      <c r="I30" s="65"/>
      <c r="J30" s="65"/>
      <c r="K30" s="47"/>
      <c r="L30" s="47"/>
      <c r="M30" s="47"/>
    </row>
    <row r="31" spans="1:13" x14ac:dyDescent="0.35">
      <c r="A31" s="20" t="s">
        <v>47</v>
      </c>
      <c r="B31" s="16" t="s">
        <v>7</v>
      </c>
      <c r="C31" s="13">
        <v>-3.46</v>
      </c>
      <c r="D31" s="13">
        <v>3.88</v>
      </c>
      <c r="E31" s="13">
        <v>14.650996043400477</v>
      </c>
      <c r="F31" s="13">
        <v>0.24</v>
      </c>
      <c r="G31" s="21">
        <v>31.994295537844103</v>
      </c>
      <c r="H31" s="11">
        <v>0</v>
      </c>
      <c r="I31" s="65">
        <v>7.7172455722072524</v>
      </c>
      <c r="J31" s="65">
        <v>2.7787570681558016E-2</v>
      </c>
      <c r="K31" s="47"/>
      <c r="L31" s="47"/>
      <c r="M31" s="47"/>
    </row>
    <row r="32" spans="1:13" x14ac:dyDescent="0.35">
      <c r="A32" s="20" t="s">
        <v>45</v>
      </c>
      <c r="B32" s="16" t="s">
        <v>5</v>
      </c>
      <c r="C32" s="13">
        <v>-2.95</v>
      </c>
      <c r="D32" s="13">
        <v>3.21</v>
      </c>
      <c r="E32" s="13">
        <v>13.795070620437055</v>
      </c>
      <c r="F32" s="13">
        <v>0.22714571581648557</v>
      </c>
      <c r="G32" s="21">
        <v>29.355350839144105</v>
      </c>
      <c r="H32" s="11">
        <v>65</v>
      </c>
      <c r="I32" s="65">
        <v>7.61050799750089</v>
      </c>
      <c r="J32" s="65">
        <v>3.3975399168907572E-2</v>
      </c>
      <c r="K32" s="47"/>
      <c r="L32" s="47"/>
      <c r="M32" s="47"/>
    </row>
    <row r="33" spans="1:13" x14ac:dyDescent="0.35">
      <c r="A33" s="20" t="s">
        <v>46</v>
      </c>
      <c r="B33" s="16" t="s">
        <v>7</v>
      </c>
      <c r="C33" s="13">
        <v>-3.28</v>
      </c>
      <c r="D33" s="13">
        <v>3.62</v>
      </c>
      <c r="E33" s="13"/>
      <c r="F33" s="13"/>
      <c r="G33" s="21">
        <v>31.057557291244098</v>
      </c>
      <c r="H33" s="11">
        <v>25</v>
      </c>
      <c r="I33" s="65"/>
      <c r="J33" s="65"/>
      <c r="K33" s="47"/>
      <c r="L33" s="47"/>
      <c r="M33" s="47"/>
    </row>
    <row r="34" spans="1:13" x14ac:dyDescent="0.35">
      <c r="A34" s="22" t="s">
        <v>41</v>
      </c>
      <c r="B34" s="16" t="s">
        <v>6</v>
      </c>
      <c r="C34" s="13">
        <v>-2.87</v>
      </c>
      <c r="D34" s="13">
        <v>2.96</v>
      </c>
      <c r="E34" s="23">
        <v>14.438936932638313</v>
      </c>
      <c r="F34" s="13">
        <v>0.30113279700909468</v>
      </c>
      <c r="G34" s="21">
        <v>28.945646729544105</v>
      </c>
      <c r="H34" s="11">
        <v>80</v>
      </c>
      <c r="I34" s="65">
        <v>7.7391374140642855</v>
      </c>
      <c r="J34" s="65">
        <v>6.9769977860500987E-2</v>
      </c>
      <c r="K34" s="47"/>
      <c r="L34" s="47"/>
      <c r="M34" s="47"/>
    </row>
    <row r="35" spans="1:13" x14ac:dyDescent="0.35">
      <c r="A35" s="22" t="s">
        <v>41</v>
      </c>
      <c r="B35" s="16" t="s">
        <v>6</v>
      </c>
      <c r="C35" s="13"/>
      <c r="D35" s="13"/>
      <c r="E35" s="23">
        <v>14.63</v>
      </c>
      <c r="F35" s="13">
        <v>0.23</v>
      </c>
      <c r="G35" s="21">
        <v>28.945646729544105</v>
      </c>
      <c r="H35" s="11">
        <v>80</v>
      </c>
      <c r="I35" s="65">
        <v>7.7658832826432889</v>
      </c>
      <c r="J35" s="65">
        <v>6.6678371138245041E-2</v>
      </c>
      <c r="K35" s="47"/>
      <c r="L35" s="47"/>
      <c r="M35" s="47"/>
    </row>
    <row r="36" spans="1:13" x14ac:dyDescent="0.35">
      <c r="A36" s="22" t="s">
        <v>41</v>
      </c>
      <c r="B36" s="16" t="s">
        <v>6</v>
      </c>
      <c r="C36" s="13"/>
      <c r="D36" s="13"/>
      <c r="E36" s="23">
        <v>13.640834292712011</v>
      </c>
      <c r="F36" s="13">
        <v>0.25514645510462103</v>
      </c>
      <c r="G36" s="21">
        <v>28.945646729544105</v>
      </c>
      <c r="H36" s="11">
        <v>80</v>
      </c>
      <c r="I36" s="65">
        <v>7.6113252764558865</v>
      </c>
      <c r="J36" s="65">
        <v>8.7592206100340242E-2</v>
      </c>
      <c r="K36" s="47"/>
      <c r="L36" s="47"/>
      <c r="M36" s="47"/>
    </row>
    <row r="37" spans="1:13" x14ac:dyDescent="0.35">
      <c r="A37" s="20" t="s">
        <v>42</v>
      </c>
      <c r="B37" s="11" t="s">
        <v>5</v>
      </c>
      <c r="C37" s="13">
        <v>-2.71</v>
      </c>
      <c r="D37" s="13">
        <v>1.27</v>
      </c>
      <c r="E37" s="12"/>
      <c r="F37" s="13"/>
      <c r="G37" s="21">
        <v>28.129694510344102</v>
      </c>
      <c r="H37" s="11">
        <v>105</v>
      </c>
      <c r="I37" s="65"/>
      <c r="J37" s="65"/>
      <c r="K37" s="47"/>
      <c r="L37" s="47"/>
      <c r="M37" s="47"/>
    </row>
    <row r="38" spans="1:13" x14ac:dyDescent="0.35">
      <c r="A38" s="20" t="s">
        <v>85</v>
      </c>
      <c r="B38" s="11" t="s">
        <v>7</v>
      </c>
      <c r="C38" s="13">
        <v>-3.11</v>
      </c>
      <c r="D38" s="13">
        <v>2.97</v>
      </c>
      <c r="E38" s="12"/>
      <c r="F38" s="13"/>
      <c r="G38" s="21">
        <v>30.178215058344101</v>
      </c>
      <c r="H38" s="11">
        <v>45</v>
      </c>
      <c r="I38" s="65"/>
      <c r="J38" s="65"/>
      <c r="K38" s="47"/>
      <c r="L38" s="47"/>
      <c r="M38" s="47"/>
    </row>
    <row r="39" spans="1:13" x14ac:dyDescent="0.35">
      <c r="A39" s="24"/>
      <c r="B39" s="16"/>
      <c r="C39" s="13"/>
      <c r="D39" s="13"/>
      <c r="E39" s="12"/>
      <c r="F39" s="13"/>
      <c r="G39" s="21"/>
      <c r="H39" s="11"/>
      <c r="I39" s="65"/>
      <c r="J39" s="65"/>
      <c r="K39" s="47"/>
      <c r="L39" s="47"/>
      <c r="M39" s="47"/>
    </row>
    <row r="40" spans="1:13" x14ac:dyDescent="0.35">
      <c r="A40" s="8" t="s">
        <v>110</v>
      </c>
      <c r="B40" s="25"/>
      <c r="C40" s="9"/>
      <c r="D40" s="9"/>
      <c r="E40" s="9"/>
      <c r="F40" s="9"/>
      <c r="G40" s="18"/>
      <c r="H40" s="9"/>
      <c r="I40" s="65"/>
      <c r="J40" s="65"/>
      <c r="K40" s="47"/>
      <c r="L40" s="47"/>
      <c r="M40" s="47"/>
    </row>
    <row r="41" spans="1:13" x14ac:dyDescent="0.35">
      <c r="A41" s="8" t="s">
        <v>82</v>
      </c>
      <c r="B41" s="9"/>
      <c r="C41" s="9"/>
      <c r="D41" s="9"/>
      <c r="E41" s="9"/>
      <c r="F41" s="9"/>
      <c r="G41" s="18"/>
      <c r="H41" s="9"/>
      <c r="I41" s="65"/>
      <c r="J41" s="65"/>
      <c r="K41" s="47"/>
      <c r="L41" s="47"/>
      <c r="M41" s="47"/>
    </row>
    <row r="42" spans="1:13" x14ac:dyDescent="0.35">
      <c r="A42" s="20" t="s">
        <v>86</v>
      </c>
      <c r="B42" s="16" t="s">
        <v>5</v>
      </c>
      <c r="C42" s="13">
        <v>-2.76</v>
      </c>
      <c r="D42" s="13">
        <v>2.19</v>
      </c>
      <c r="E42" s="13">
        <v>13.429366750006832</v>
      </c>
      <c r="F42" s="13">
        <v>0.29614927641691169</v>
      </c>
      <c r="G42" s="21">
        <v>28.384184578844103</v>
      </c>
      <c r="H42" s="11">
        <v>30</v>
      </c>
      <c r="I42" s="68">
        <v>7.5468457274190204</v>
      </c>
      <c r="J42" s="68">
        <v>3.9744059098357987E-2</v>
      </c>
      <c r="K42" s="47"/>
      <c r="L42" s="47"/>
      <c r="M42" s="47"/>
    </row>
    <row r="43" spans="1:13" x14ac:dyDescent="0.35">
      <c r="A43" s="20" t="s">
        <v>86</v>
      </c>
      <c r="B43" s="16" t="s">
        <v>5</v>
      </c>
      <c r="C43" s="13"/>
      <c r="D43" s="13"/>
      <c r="E43" s="13">
        <v>14.969914257572547</v>
      </c>
      <c r="F43" s="13">
        <v>0.25098974137182034</v>
      </c>
      <c r="G43" s="21">
        <v>28.384184578844103</v>
      </c>
      <c r="H43" s="11">
        <v>30</v>
      </c>
      <c r="I43" s="68">
        <v>7.7948415464390122</v>
      </c>
      <c r="J43" s="68">
        <v>2.5520181038833911E-2</v>
      </c>
      <c r="K43" s="47"/>
      <c r="L43" s="47"/>
      <c r="M43" s="47"/>
    </row>
    <row r="44" spans="1:13" x14ac:dyDescent="0.35">
      <c r="A44" s="20" t="s">
        <v>86</v>
      </c>
      <c r="B44" s="16" t="s">
        <v>8</v>
      </c>
      <c r="C44" s="13">
        <v>-3.42</v>
      </c>
      <c r="D44" s="13">
        <v>1.83</v>
      </c>
      <c r="E44" s="13">
        <v>13.058096306179934</v>
      </c>
      <c r="F44" s="13">
        <v>0.29614927641691169</v>
      </c>
      <c r="G44" s="21">
        <v>31.785627483044106</v>
      </c>
      <c r="H44" s="11">
        <v>0</v>
      </c>
      <c r="I44" s="68"/>
      <c r="J44" s="68"/>
      <c r="K44" s="47"/>
      <c r="L44" s="47"/>
      <c r="M44" s="47"/>
    </row>
    <row r="45" spans="1:13" x14ac:dyDescent="0.35">
      <c r="A45" s="20" t="s">
        <v>87</v>
      </c>
      <c r="B45" s="16" t="s">
        <v>6</v>
      </c>
      <c r="C45" s="13">
        <v>-3.03</v>
      </c>
      <c r="D45" s="13">
        <v>2.34</v>
      </c>
      <c r="E45" s="13">
        <v>14.82147541300316</v>
      </c>
      <c r="F45" s="13">
        <v>0.27939910397882961</v>
      </c>
      <c r="G45" s="21">
        <v>29.766206948744102</v>
      </c>
      <c r="H45" s="11">
        <v>0</v>
      </c>
      <c r="I45" s="65">
        <v>7.7603654545596914</v>
      </c>
      <c r="J45" s="65">
        <v>2.6368495499075273E-2</v>
      </c>
      <c r="K45" s="47"/>
      <c r="L45" s="47"/>
      <c r="M45" s="47"/>
    </row>
    <row r="46" spans="1:13" x14ac:dyDescent="0.35">
      <c r="A46" s="22" t="s">
        <v>43</v>
      </c>
      <c r="B46" s="16" t="s">
        <v>9</v>
      </c>
      <c r="C46" s="13">
        <v>-2.31</v>
      </c>
      <c r="D46" s="13">
        <v>1.03</v>
      </c>
      <c r="E46" s="13">
        <v>13.480411152161253</v>
      </c>
      <c r="F46" s="13">
        <v>0.27635195819988462</v>
      </c>
      <c r="G46" s="21">
        <v>26.109973962344103</v>
      </c>
      <c r="H46" s="11">
        <v>100</v>
      </c>
      <c r="I46" s="65">
        <v>7.5808616584626698</v>
      </c>
      <c r="J46" s="65">
        <v>3.8972550645683057E-2</v>
      </c>
      <c r="K46" s="47"/>
      <c r="L46" s="47"/>
      <c r="M46" s="47"/>
    </row>
    <row r="47" spans="1:13" x14ac:dyDescent="0.35">
      <c r="A47" s="22" t="s">
        <v>41</v>
      </c>
      <c r="B47" s="16" t="s">
        <v>7</v>
      </c>
      <c r="C47" s="13">
        <v>-2.74</v>
      </c>
      <c r="D47" s="13">
        <v>1.21</v>
      </c>
      <c r="E47" s="13">
        <v>15.122614519001875</v>
      </c>
      <c r="F47" s="13">
        <v>0.29307586571447608</v>
      </c>
      <c r="G47" s="21">
        <v>28.282334551444105</v>
      </c>
      <c r="H47" s="11">
        <v>35</v>
      </c>
      <c r="I47" s="68">
        <v>7.8154575399206436</v>
      </c>
      <c r="J47" s="68">
        <v>2.4714921846672233E-2</v>
      </c>
      <c r="K47" s="47"/>
      <c r="L47" s="47"/>
      <c r="M47" s="47"/>
    </row>
    <row r="48" spans="1:13" x14ac:dyDescent="0.35">
      <c r="A48" s="22" t="s">
        <v>41</v>
      </c>
      <c r="B48" s="16" t="s">
        <v>7</v>
      </c>
      <c r="C48" s="13">
        <v>-2.76</v>
      </c>
      <c r="D48" s="13">
        <v>1.23</v>
      </c>
      <c r="E48" s="13"/>
      <c r="F48" s="13"/>
      <c r="G48" s="21">
        <v>28.384184578844103</v>
      </c>
      <c r="H48" s="11">
        <v>30</v>
      </c>
      <c r="I48" s="69"/>
      <c r="J48" s="69"/>
      <c r="K48" s="47"/>
      <c r="L48" s="47"/>
      <c r="M48" s="47"/>
    </row>
    <row r="49" spans="1:13" x14ac:dyDescent="0.35">
      <c r="A49" s="22" t="s">
        <v>41</v>
      </c>
      <c r="B49" s="16" t="s">
        <v>6</v>
      </c>
      <c r="C49" s="13">
        <v>-2.89</v>
      </c>
      <c r="D49" s="13">
        <v>1.72</v>
      </c>
      <c r="E49" s="13">
        <v>15.077629032803408</v>
      </c>
      <c r="F49" s="13">
        <v>0.2184364770998054</v>
      </c>
      <c r="G49" s="21">
        <v>29.047964756944101</v>
      </c>
      <c r="H49" s="11">
        <v>15</v>
      </c>
      <c r="I49" s="68">
        <v>7.8016706528582205</v>
      </c>
      <c r="J49" s="68">
        <v>2.4945503080370024E-2</v>
      </c>
      <c r="K49" s="47"/>
      <c r="L49" s="47"/>
      <c r="M49" s="47"/>
    </row>
    <row r="50" spans="1:13" x14ac:dyDescent="0.35">
      <c r="A50" s="20" t="s">
        <v>49</v>
      </c>
      <c r="B50" s="16" t="s">
        <v>6</v>
      </c>
      <c r="C50" s="13">
        <v>-2.71</v>
      </c>
      <c r="D50" s="13">
        <v>1.88</v>
      </c>
      <c r="E50" s="13">
        <v>14.835839949854602</v>
      </c>
      <c r="F50" s="13">
        <v>0.55224408468235175</v>
      </c>
      <c r="G50" s="21">
        <v>28.129694510344102</v>
      </c>
      <c r="H50" s="11">
        <v>40</v>
      </c>
      <c r="I50" s="65">
        <v>7.7796349640177382</v>
      </c>
      <c r="J50" s="65">
        <v>2.6283364567681211E-2</v>
      </c>
      <c r="K50" s="47"/>
      <c r="L50" s="47"/>
      <c r="M50" s="47"/>
    </row>
    <row r="51" spans="1:13" x14ac:dyDescent="0.35">
      <c r="A51" s="20" t="s">
        <v>40</v>
      </c>
      <c r="B51" s="16" t="s">
        <v>7</v>
      </c>
      <c r="C51" s="13">
        <v>-2.98</v>
      </c>
      <c r="D51" s="13">
        <v>2.4700000000000002</v>
      </c>
      <c r="E51" s="13"/>
      <c r="F51" s="13"/>
      <c r="G51" s="21">
        <v>29.509286880244101</v>
      </c>
      <c r="H51" s="11">
        <v>5</v>
      </c>
      <c r="I51" s="64"/>
      <c r="J51" s="65"/>
      <c r="K51" s="47"/>
      <c r="L51" s="47"/>
      <c r="M51" s="47"/>
    </row>
    <row r="52" spans="1:13" x14ac:dyDescent="0.35">
      <c r="A52" s="27"/>
      <c r="B52" s="11"/>
      <c r="C52" s="13"/>
      <c r="D52" s="13"/>
      <c r="E52" s="11"/>
      <c r="F52" s="11"/>
      <c r="G52" s="14"/>
      <c r="H52" s="11"/>
      <c r="I52" s="65"/>
      <c r="J52" s="65"/>
      <c r="K52" s="47"/>
      <c r="L52" s="47"/>
      <c r="M52" s="47"/>
    </row>
    <row r="53" spans="1:13" x14ac:dyDescent="0.35">
      <c r="A53" s="8" t="s">
        <v>109</v>
      </c>
      <c r="B53" s="9"/>
      <c r="C53" s="26"/>
      <c r="D53" s="26"/>
      <c r="E53" s="9"/>
      <c r="F53" s="9"/>
      <c r="G53" s="18"/>
      <c r="H53" s="9"/>
      <c r="I53" s="65"/>
      <c r="J53" s="65"/>
      <c r="K53" s="47"/>
      <c r="L53" s="47"/>
      <c r="M53" s="47"/>
    </row>
    <row r="54" spans="1:13" x14ac:dyDescent="0.35">
      <c r="A54" s="8" t="s">
        <v>75</v>
      </c>
      <c r="B54" s="9"/>
      <c r="C54" s="28"/>
      <c r="D54" s="28"/>
      <c r="E54" s="25"/>
      <c r="F54" s="25"/>
      <c r="G54" s="18"/>
      <c r="H54" s="9"/>
      <c r="I54" s="65"/>
      <c r="J54" s="65"/>
      <c r="K54" s="47"/>
      <c r="L54" s="47"/>
      <c r="M54" s="47"/>
    </row>
    <row r="55" spans="1:13" x14ac:dyDescent="0.35">
      <c r="A55" s="10" t="s">
        <v>50</v>
      </c>
      <c r="B55" s="16" t="s">
        <v>6</v>
      </c>
      <c r="C55" s="13">
        <v>-2.9420000000000002</v>
      </c>
      <c r="D55" s="13">
        <v>2.68</v>
      </c>
      <c r="E55" s="13">
        <v>14.236857204768416</v>
      </c>
      <c r="F55" s="13">
        <v>0.36689988031349674</v>
      </c>
      <c r="G55" s="21">
        <v>29.314328588184107</v>
      </c>
      <c r="H55" s="11">
        <v>65</v>
      </c>
      <c r="I55" s="65">
        <v>7.6670007867032091</v>
      </c>
      <c r="J55" s="65">
        <v>3.0514352016385971E-2</v>
      </c>
      <c r="K55" s="47"/>
      <c r="L55" s="47"/>
      <c r="M55" s="47"/>
    </row>
    <row r="56" spans="1:13" x14ac:dyDescent="0.35">
      <c r="A56" s="10" t="s">
        <v>51</v>
      </c>
      <c r="B56" s="16" t="s">
        <v>6</v>
      </c>
      <c r="C56" s="13">
        <v>-3.0939999999999999</v>
      </c>
      <c r="D56" s="13">
        <v>3.4380000000000002</v>
      </c>
      <c r="E56" s="13">
        <v>15.430757341266199</v>
      </c>
      <c r="F56" s="13">
        <v>0.35701092034211146</v>
      </c>
      <c r="G56" s="21">
        <v>30.095721276424101</v>
      </c>
      <c r="H56" s="11">
        <v>40</v>
      </c>
      <c r="I56" s="65">
        <v>7.8209019946968779</v>
      </c>
      <c r="J56" s="65">
        <v>2.3268971351104284E-2</v>
      </c>
      <c r="K56" s="47"/>
      <c r="L56" s="47"/>
      <c r="M56" s="47"/>
    </row>
    <row r="57" spans="1:13" x14ac:dyDescent="0.35">
      <c r="A57" s="10" t="s">
        <v>52</v>
      </c>
      <c r="B57" s="16" t="s">
        <v>6</v>
      </c>
      <c r="C57" s="13">
        <v>-1.4370000000000001</v>
      </c>
      <c r="D57" s="13">
        <v>0.72499999999999998</v>
      </c>
      <c r="E57" s="13">
        <v>12.710592470726478</v>
      </c>
      <c r="F57" s="13">
        <v>0.3</v>
      </c>
      <c r="G57" s="21">
        <v>21.801953476334102</v>
      </c>
      <c r="H57" s="11">
        <v>295</v>
      </c>
      <c r="I57" s="65">
        <v>7.4293165596316078</v>
      </c>
      <c r="J57" s="65">
        <v>5.5859743852238353E-2</v>
      </c>
      <c r="K57" s="47"/>
      <c r="L57" s="47"/>
      <c r="M57" s="47"/>
    </row>
    <row r="58" spans="1:13" x14ac:dyDescent="0.35">
      <c r="A58" s="10" t="s">
        <v>53</v>
      </c>
      <c r="B58" s="16" t="s">
        <v>6</v>
      </c>
      <c r="C58" s="13">
        <v>-3.0550000000000002</v>
      </c>
      <c r="D58" s="13">
        <v>1.9019999999999999</v>
      </c>
      <c r="E58" s="13">
        <v>14.612754581204257</v>
      </c>
      <c r="F58" s="13">
        <v>0.33643510840180479</v>
      </c>
      <c r="G58" s="21">
        <v>29.8948357329941</v>
      </c>
      <c r="H58" s="11">
        <v>45</v>
      </c>
      <c r="I58" s="65">
        <v>7.7170141581855027</v>
      </c>
      <c r="J58" s="65">
        <v>2.7686381802377369E-2</v>
      </c>
      <c r="K58" s="47"/>
      <c r="L58" s="47"/>
      <c r="M58" s="47"/>
    </row>
    <row r="59" spans="1:13" x14ac:dyDescent="0.35">
      <c r="A59" s="10" t="s">
        <v>88</v>
      </c>
      <c r="B59" s="16" t="s">
        <v>10</v>
      </c>
      <c r="C59" s="13">
        <v>-2.9319999999999999</v>
      </c>
      <c r="D59" s="13">
        <v>2.6869999999999998</v>
      </c>
      <c r="E59" s="13">
        <v>14.461508523024191</v>
      </c>
      <c r="F59" s="13">
        <v>0.48342054841551862</v>
      </c>
      <c r="G59" s="21">
        <v>29.263066974484101</v>
      </c>
      <c r="H59" s="11">
        <v>65</v>
      </c>
      <c r="I59" s="65">
        <v>7.7016581238960509</v>
      </c>
      <c r="J59" s="65">
        <v>2.8746465862773185E-2</v>
      </c>
      <c r="K59" s="47"/>
      <c r="L59" s="47"/>
      <c r="M59" s="47"/>
    </row>
    <row r="60" spans="1:13" x14ac:dyDescent="0.35">
      <c r="A60" s="10" t="s">
        <v>88</v>
      </c>
      <c r="B60" s="16" t="s">
        <v>10</v>
      </c>
      <c r="C60" s="13">
        <v>-2.67</v>
      </c>
      <c r="D60" s="13">
        <v>2.2599999999999998</v>
      </c>
      <c r="E60" s="13">
        <v>14.940068463971334</v>
      </c>
      <c r="F60" s="13">
        <v>0.36</v>
      </c>
      <c r="G60" s="21">
        <v>27.9264264555441</v>
      </c>
      <c r="H60" s="11">
        <v>110</v>
      </c>
      <c r="I60" s="65">
        <v>7.7818499102391261</v>
      </c>
      <c r="J60" s="65">
        <v>2.5685312944943028E-2</v>
      </c>
      <c r="K60" s="47"/>
      <c r="L60" s="47"/>
      <c r="M60" s="47"/>
    </row>
    <row r="61" spans="1:13" x14ac:dyDescent="0.35">
      <c r="A61" s="10" t="s">
        <v>89</v>
      </c>
      <c r="B61" s="16" t="s">
        <v>6</v>
      </c>
      <c r="C61" s="13">
        <v>-2.87</v>
      </c>
      <c r="D61" s="13">
        <v>0.83</v>
      </c>
      <c r="E61" s="13">
        <v>13.707923908679476</v>
      </c>
      <c r="F61" s="13">
        <v>0.24815893535562658</v>
      </c>
      <c r="G61" s="21">
        <v>28.945646729544105</v>
      </c>
      <c r="H61" s="11">
        <v>75</v>
      </c>
      <c r="I61" s="65">
        <v>7.5812848129342854</v>
      </c>
      <c r="J61" s="65">
        <v>3.5905091872959538E-2</v>
      </c>
      <c r="K61" s="47"/>
      <c r="L61" s="47"/>
      <c r="M61" s="47"/>
    </row>
    <row r="62" spans="1:13" x14ac:dyDescent="0.35">
      <c r="A62" s="10" t="s">
        <v>54</v>
      </c>
      <c r="B62" s="16" t="s">
        <v>5</v>
      </c>
      <c r="C62" s="13">
        <v>-2.4500000000000002</v>
      </c>
      <c r="D62" s="13">
        <v>0.93</v>
      </c>
      <c r="E62" s="13">
        <v>13.055481582297856</v>
      </c>
      <c r="F62" s="13">
        <v>0.3</v>
      </c>
      <c r="G62" s="21">
        <v>26.813600154144105</v>
      </c>
      <c r="H62" s="11">
        <v>140</v>
      </c>
      <c r="I62" s="65">
        <v>7.466983128527767</v>
      </c>
      <c r="J62" s="65">
        <v>4.6636673412337792E-2</v>
      </c>
      <c r="K62" s="47"/>
      <c r="L62" s="47"/>
      <c r="M62" s="47"/>
    </row>
    <row r="63" spans="1:13" x14ac:dyDescent="0.35">
      <c r="A63" s="10" t="s">
        <v>55</v>
      </c>
      <c r="B63" s="16" t="s">
        <v>6</v>
      </c>
      <c r="C63" s="13">
        <v>-3.1349999999999998</v>
      </c>
      <c r="D63" s="13">
        <v>3.363</v>
      </c>
      <c r="E63" s="13">
        <v>14.910142020767791</v>
      </c>
      <c r="F63" s="13">
        <v>0.26601391765818344</v>
      </c>
      <c r="G63" s="21">
        <v>30.307203842594102</v>
      </c>
      <c r="H63" s="11">
        <v>35</v>
      </c>
      <c r="I63" s="65">
        <v>7.7533921990346846</v>
      </c>
      <c r="J63" s="65">
        <v>2.5853573695314935E-2</v>
      </c>
      <c r="K63" s="47"/>
      <c r="L63" s="47"/>
      <c r="M63" s="47"/>
    </row>
    <row r="64" spans="1:13" x14ac:dyDescent="0.35">
      <c r="A64" s="10" t="s">
        <v>56</v>
      </c>
      <c r="B64" s="16" t="s">
        <v>11</v>
      </c>
      <c r="C64" s="13">
        <v>-2.13</v>
      </c>
      <c r="D64" s="13">
        <v>0.86</v>
      </c>
      <c r="E64" s="13">
        <v>12.622811889942964</v>
      </c>
      <c r="F64" s="13">
        <v>0.37</v>
      </c>
      <c r="G64" s="21">
        <v>25.210495715744102</v>
      </c>
      <c r="H64" s="11">
        <v>195</v>
      </c>
      <c r="I64" s="68">
        <v>7.3673588930722751</v>
      </c>
      <c r="J64" s="68">
        <v>5.8879285317444463E-2</v>
      </c>
      <c r="K64" s="47"/>
      <c r="L64" s="47"/>
      <c r="M64" s="47"/>
    </row>
    <row r="65" spans="1:13" x14ac:dyDescent="0.35">
      <c r="A65" s="10" t="s">
        <v>57</v>
      </c>
      <c r="B65" s="16" t="s">
        <v>7</v>
      </c>
      <c r="C65" s="13">
        <v>-3.4290000000000003</v>
      </c>
      <c r="D65" s="13">
        <v>2.8140000000000001</v>
      </c>
      <c r="E65" s="13">
        <v>15.498770240190197</v>
      </c>
      <c r="F65" s="13">
        <v>0.26781517073941863</v>
      </c>
      <c r="G65" s="21">
        <v>31.8325526853741</v>
      </c>
      <c r="H65" s="11">
        <v>0</v>
      </c>
      <c r="I65" s="68">
        <v>7.8106289729047171</v>
      </c>
      <c r="J65" s="68">
        <v>2.2978222467362031E-2</v>
      </c>
      <c r="K65" s="47"/>
      <c r="L65" s="47"/>
      <c r="M65" s="47"/>
    </row>
    <row r="66" spans="1:13" x14ac:dyDescent="0.35">
      <c r="A66" s="10" t="s">
        <v>58</v>
      </c>
      <c r="B66" s="16" t="s">
        <v>6</v>
      </c>
      <c r="C66" s="13">
        <v>-2.5499999999999998</v>
      </c>
      <c r="D66" s="13">
        <v>0.77700000000000014</v>
      </c>
      <c r="E66" s="13">
        <v>13.831320380286559</v>
      </c>
      <c r="F66" s="13">
        <v>0.3</v>
      </c>
      <c r="G66" s="21">
        <v>27.318350291144103</v>
      </c>
      <c r="H66" s="11">
        <v>130</v>
      </c>
      <c r="I66" s="68">
        <v>7.620201123582941</v>
      </c>
      <c r="J66" s="68">
        <v>3.4457724489514341E-2</v>
      </c>
      <c r="K66" s="47"/>
      <c r="L66" s="47"/>
      <c r="M66" s="47"/>
    </row>
    <row r="67" spans="1:13" x14ac:dyDescent="0.35">
      <c r="A67" s="10" t="s">
        <v>59</v>
      </c>
      <c r="B67" s="16" t="s">
        <v>6</v>
      </c>
      <c r="C67" s="13">
        <v>-3.0920000000000005</v>
      </c>
      <c r="D67" s="13">
        <v>2.9690000000000003</v>
      </c>
      <c r="E67" s="13">
        <v>15.19894124082677</v>
      </c>
      <c r="F67" s="13">
        <v>0.23379118360044862</v>
      </c>
      <c r="G67" s="21">
        <v>30.085412793684103</v>
      </c>
      <c r="H67" s="11">
        <v>40</v>
      </c>
      <c r="I67" s="68">
        <v>7.7928013056503733</v>
      </c>
      <c r="J67" s="68">
        <v>2.4335693119504676E-2</v>
      </c>
      <c r="K67" s="47"/>
      <c r="L67" s="47"/>
      <c r="M67" s="47"/>
    </row>
    <row r="68" spans="1:13" x14ac:dyDescent="0.35">
      <c r="A68" s="10" t="s">
        <v>60</v>
      </c>
      <c r="B68" s="16" t="s">
        <v>7</v>
      </c>
      <c r="C68" s="13">
        <v>-3.1260000000000003</v>
      </c>
      <c r="D68" s="13">
        <v>2.4060000000000001</v>
      </c>
      <c r="E68" s="13">
        <v>14.746752797797136</v>
      </c>
      <c r="F68" s="13">
        <v>0.26800882631420797</v>
      </c>
      <c r="G68" s="21">
        <v>30.260754920264105</v>
      </c>
      <c r="H68" s="11">
        <v>35</v>
      </c>
      <c r="I68" s="68">
        <v>7.7318974296735572</v>
      </c>
      <c r="J68" s="68">
        <v>2.682248032768797E-2</v>
      </c>
      <c r="K68" s="47"/>
      <c r="L68" s="47"/>
      <c r="M68" s="47"/>
    </row>
    <row r="69" spans="1:13" x14ac:dyDescent="0.35">
      <c r="A69" s="10" t="s">
        <v>61</v>
      </c>
      <c r="B69" s="16" t="s">
        <v>6</v>
      </c>
      <c r="C69" s="13">
        <v>-3.125</v>
      </c>
      <c r="D69" s="13">
        <v>3.2330000000000001</v>
      </c>
      <c r="E69" s="13">
        <v>15.396037438848875</v>
      </c>
      <c r="F69" s="13">
        <v>0.25568918905743665</v>
      </c>
      <c r="G69" s="21">
        <v>30.255594828894104</v>
      </c>
      <c r="H69" s="11">
        <v>35</v>
      </c>
      <c r="I69" s="68">
        <v>7.815113040245814</v>
      </c>
      <c r="J69" s="68">
        <v>2.3421105022729982E-2</v>
      </c>
      <c r="K69" s="47"/>
      <c r="L69" s="47"/>
      <c r="M69" s="47"/>
    </row>
    <row r="70" spans="1:13" x14ac:dyDescent="0.35">
      <c r="A70" s="10" t="s">
        <v>62</v>
      </c>
      <c r="B70" s="16" t="s">
        <v>6</v>
      </c>
      <c r="C70" s="13">
        <v>-1.534</v>
      </c>
      <c r="D70" s="13">
        <v>0.999</v>
      </c>
      <c r="E70" s="13">
        <v>12.695448736869452</v>
      </c>
      <c r="F70" s="13">
        <v>0.24078197266793677</v>
      </c>
      <c r="G70" s="21">
        <v>22.273847939224101</v>
      </c>
      <c r="H70" s="11">
        <v>285</v>
      </c>
      <c r="I70" s="68">
        <v>7.4197803723160956</v>
      </c>
      <c r="J70" s="68">
        <v>5.6356796322429403E-2</v>
      </c>
      <c r="K70" s="47"/>
      <c r="L70" s="47"/>
      <c r="M70" s="47"/>
    </row>
    <row r="71" spans="1:13" x14ac:dyDescent="0.35">
      <c r="A71" s="10" t="s">
        <v>62</v>
      </c>
      <c r="B71" s="16" t="s">
        <v>5</v>
      </c>
      <c r="C71" s="13">
        <v>-1.9</v>
      </c>
      <c r="D71" s="13">
        <v>0.96</v>
      </c>
      <c r="E71" s="13">
        <v>12.823371956065643</v>
      </c>
      <c r="F71" s="13">
        <v>0.61637187001342519</v>
      </c>
      <c r="G71" s="21">
        <v>24.069649400644103</v>
      </c>
      <c r="H71" s="11">
        <v>240</v>
      </c>
      <c r="I71" s="68">
        <v>7.4361904194456958</v>
      </c>
      <c r="J71" s="68">
        <v>5.2434612060174857E-2</v>
      </c>
      <c r="K71" s="47"/>
      <c r="L71" s="47"/>
      <c r="M71" s="47"/>
    </row>
    <row r="72" spans="1:13" x14ac:dyDescent="0.35">
      <c r="A72" s="10" t="s">
        <v>63</v>
      </c>
      <c r="B72" s="16" t="s">
        <v>5</v>
      </c>
      <c r="C72" s="13">
        <v>-1.99</v>
      </c>
      <c r="D72" s="13">
        <v>1.08</v>
      </c>
      <c r="E72" s="13">
        <v>11.974108563056918</v>
      </c>
      <c r="F72" s="13">
        <v>0.22438272079722382</v>
      </c>
      <c r="G72" s="21">
        <v>24.514933523944105</v>
      </c>
      <c r="H72" s="11">
        <v>220</v>
      </c>
      <c r="I72" s="65">
        <v>7.1213030094385301</v>
      </c>
      <c r="J72" s="65">
        <v>0.10019347589333982</v>
      </c>
      <c r="K72" s="47"/>
      <c r="L72" s="47"/>
      <c r="M72" s="47"/>
    </row>
    <row r="73" spans="1:13" x14ac:dyDescent="0.35">
      <c r="A73" s="27"/>
      <c r="B73" s="11"/>
      <c r="C73" s="11"/>
      <c r="D73" s="11"/>
      <c r="E73" s="26"/>
      <c r="F73" s="9"/>
      <c r="G73" s="14"/>
      <c r="H73" s="11"/>
      <c r="I73" s="65"/>
      <c r="J73" s="65"/>
      <c r="K73" s="47"/>
      <c r="L73" s="47"/>
      <c r="M73" s="43"/>
    </row>
    <row r="74" spans="1:13" x14ac:dyDescent="0.35">
      <c r="A74" s="8" t="s">
        <v>108</v>
      </c>
      <c r="B74" s="9"/>
      <c r="C74" s="9"/>
      <c r="D74" s="9"/>
      <c r="E74" s="9"/>
      <c r="F74" s="9"/>
      <c r="G74" s="18"/>
      <c r="H74" s="9"/>
      <c r="I74" s="65"/>
      <c r="J74" s="65"/>
      <c r="K74" s="47"/>
      <c r="L74" s="47"/>
      <c r="M74" s="62"/>
    </row>
    <row r="75" spans="1:13" x14ac:dyDescent="0.35">
      <c r="A75" s="8" t="s">
        <v>81</v>
      </c>
      <c r="B75" s="9"/>
      <c r="C75" s="9"/>
      <c r="D75" s="9"/>
      <c r="E75" s="9"/>
      <c r="F75" s="9"/>
      <c r="G75" s="18"/>
      <c r="H75" s="9"/>
      <c r="I75" s="65"/>
      <c r="J75" s="65"/>
      <c r="K75" s="47"/>
      <c r="L75" s="47"/>
      <c r="M75" s="62"/>
    </row>
    <row r="76" spans="1:13" x14ac:dyDescent="0.35">
      <c r="A76" s="10" t="s">
        <v>138</v>
      </c>
      <c r="B76" s="16" t="s">
        <v>8</v>
      </c>
      <c r="C76" s="13">
        <v>-2.79</v>
      </c>
      <c r="D76" s="13">
        <v>1.1599999999999999</v>
      </c>
      <c r="E76" s="13">
        <v>13.567134501808908</v>
      </c>
      <c r="F76" s="13">
        <v>0.30940811865595874</v>
      </c>
      <c r="G76" s="21">
        <v>28.537094619944103</v>
      </c>
      <c r="H76" s="11">
        <v>75</v>
      </c>
      <c r="I76" s="65">
        <v>7.6354172634799422</v>
      </c>
      <c r="J76" s="65">
        <v>0.10028987191371552</v>
      </c>
      <c r="K76" s="47"/>
      <c r="L76" s="47"/>
      <c r="M76" s="47"/>
    </row>
    <row r="77" spans="1:13" x14ac:dyDescent="0.35">
      <c r="A77" s="10" t="s">
        <v>138</v>
      </c>
      <c r="B77" s="16" t="s">
        <v>8</v>
      </c>
      <c r="C77" s="13"/>
      <c r="D77" s="13"/>
      <c r="E77" s="13">
        <v>13.266804373138875</v>
      </c>
      <c r="F77" s="13">
        <v>0.35091924048757939</v>
      </c>
      <c r="G77" s="21">
        <v>28.537094619944103</v>
      </c>
      <c r="H77" s="11">
        <v>75</v>
      </c>
      <c r="I77" s="65">
        <v>7.5766994098887359</v>
      </c>
      <c r="J77" s="65">
        <v>8.9800964316958165E-2</v>
      </c>
      <c r="K77" s="47"/>
      <c r="L77" s="47"/>
      <c r="M77" s="47"/>
    </row>
    <row r="78" spans="1:13" x14ac:dyDescent="0.35">
      <c r="A78" s="20" t="s">
        <v>64</v>
      </c>
      <c r="B78" s="16" t="s">
        <v>8</v>
      </c>
      <c r="C78" s="13">
        <v>-2.8</v>
      </c>
      <c r="D78" s="13">
        <v>0.92</v>
      </c>
      <c r="E78" s="13"/>
      <c r="F78" s="13"/>
      <c r="G78" s="21">
        <v>28.588100633644103</v>
      </c>
      <c r="H78" s="11">
        <v>75</v>
      </c>
      <c r="I78" s="65"/>
      <c r="J78" s="65"/>
      <c r="K78" s="47"/>
      <c r="L78" s="47"/>
      <c r="M78" s="47"/>
    </row>
    <row r="79" spans="1:13" x14ac:dyDescent="0.35">
      <c r="A79" s="20" t="s">
        <v>65</v>
      </c>
      <c r="B79" s="16" t="s">
        <v>8</v>
      </c>
      <c r="C79" s="53">
        <v>-2.2400000000000002</v>
      </c>
      <c r="D79" s="53">
        <v>1.22</v>
      </c>
      <c r="E79" s="13">
        <v>13.68</v>
      </c>
      <c r="F79" s="13">
        <v>0.32044544395237956</v>
      </c>
      <c r="G79" s="21">
        <v>25.759483866444103</v>
      </c>
      <c r="H79" s="11">
        <v>165</v>
      </c>
      <c r="I79" s="65">
        <v>7.6210386644435264</v>
      </c>
      <c r="J79" s="65">
        <v>3.6252100463090464E-2</v>
      </c>
      <c r="K79" s="47"/>
      <c r="L79" s="47"/>
      <c r="M79" s="47"/>
    </row>
    <row r="80" spans="1:13" x14ac:dyDescent="0.35">
      <c r="A80" s="20" t="s">
        <v>66</v>
      </c>
      <c r="B80" s="16" t="s">
        <v>8</v>
      </c>
      <c r="C80" s="53">
        <v>-2.38</v>
      </c>
      <c r="D80" s="53">
        <v>1.34</v>
      </c>
      <c r="E80" s="13"/>
      <c r="F80" s="13"/>
      <c r="G80" s="21">
        <v>26.461346058244104</v>
      </c>
      <c r="H80" s="11">
        <v>145</v>
      </c>
      <c r="I80" s="65"/>
      <c r="J80" s="65"/>
      <c r="K80" s="47"/>
      <c r="L80" s="47"/>
      <c r="M80" s="50"/>
    </row>
    <row r="81" spans="1:14" x14ac:dyDescent="0.35">
      <c r="A81" s="20"/>
      <c r="B81" s="16"/>
      <c r="C81" s="13"/>
      <c r="D81" s="13"/>
      <c r="E81" s="13"/>
      <c r="F81" s="13"/>
      <c r="G81" s="21"/>
      <c r="H81" s="11"/>
      <c r="I81" s="65"/>
      <c r="J81" s="65"/>
      <c r="K81" s="47"/>
      <c r="L81" s="47"/>
      <c r="M81" s="47"/>
    </row>
    <row r="82" spans="1:14" s="47" customFormat="1" x14ac:dyDescent="0.35">
      <c r="A82" s="72" t="s">
        <v>107</v>
      </c>
      <c r="B82" s="49"/>
      <c r="C82" s="50"/>
      <c r="D82" s="50"/>
      <c r="E82" s="50"/>
      <c r="F82" s="50"/>
      <c r="G82" s="51"/>
      <c r="H82" s="43"/>
      <c r="I82" s="65"/>
      <c r="J82" s="65"/>
    </row>
    <row r="83" spans="1:14" x14ac:dyDescent="0.35">
      <c r="A83" s="10" t="s">
        <v>91</v>
      </c>
      <c r="B83" s="16" t="s">
        <v>5</v>
      </c>
      <c r="C83" s="53">
        <v>1.7669999999999999</v>
      </c>
      <c r="D83" s="53">
        <v>0.48899999999999999</v>
      </c>
      <c r="E83" s="53">
        <v>13.985048600523964</v>
      </c>
      <c r="F83" s="53">
        <v>0.43876620289040602</v>
      </c>
      <c r="G83" s="54">
        <v>10.573781488402005</v>
      </c>
      <c r="H83" s="55">
        <v>320</v>
      </c>
      <c r="I83" s="69">
        <v>7.99</v>
      </c>
      <c r="J83" s="65"/>
      <c r="K83" s="50">
        <v>-2</v>
      </c>
      <c r="L83" s="50">
        <v>1</v>
      </c>
      <c r="M83" s="50">
        <f>(E83-K83)/L83</f>
        <v>15.985048600523964</v>
      </c>
      <c r="N83" s="60"/>
    </row>
    <row r="84" spans="1:14" x14ac:dyDescent="0.35">
      <c r="A84" s="10" t="s">
        <v>91</v>
      </c>
      <c r="B84" s="16" t="s">
        <v>5</v>
      </c>
      <c r="C84" s="53"/>
      <c r="D84" s="53"/>
      <c r="E84" s="53">
        <v>13.301587758478007</v>
      </c>
      <c r="F84" s="53">
        <v>0.47901525983653342</v>
      </c>
      <c r="G84" s="54"/>
      <c r="H84" s="55"/>
      <c r="I84" s="69"/>
      <c r="J84" s="65"/>
      <c r="K84" s="50">
        <v>-2</v>
      </c>
      <c r="L84" s="50">
        <v>1</v>
      </c>
      <c r="M84" s="50">
        <f>(E84-K84)/L84</f>
        <v>15.301587758478007</v>
      </c>
      <c r="N84" s="60"/>
    </row>
    <row r="85" spans="1:14" x14ac:dyDescent="0.35">
      <c r="A85" s="10" t="s">
        <v>101</v>
      </c>
      <c r="B85" s="16" t="s">
        <v>5</v>
      </c>
      <c r="C85" s="53">
        <v>-1.861</v>
      </c>
      <c r="D85" s="53">
        <v>1.635</v>
      </c>
      <c r="E85" s="53">
        <v>18.003485178325285</v>
      </c>
      <c r="F85" s="53">
        <v>0.42290503224151621</v>
      </c>
      <c r="G85" s="54">
        <v>27.795699653562004</v>
      </c>
      <c r="H85" s="55">
        <v>40</v>
      </c>
      <c r="I85" s="69">
        <v>8.0459999999999994</v>
      </c>
      <c r="J85" s="65"/>
      <c r="K85" s="50">
        <v>1.85</v>
      </c>
      <c r="L85" s="50">
        <v>0.88</v>
      </c>
      <c r="M85" s="50">
        <f t="shared" ref="M85:M95" si="0">(E85-K85)/L85</f>
        <v>18.356233157187823</v>
      </c>
      <c r="N85" s="60"/>
    </row>
    <row r="86" spans="1:14" x14ac:dyDescent="0.35">
      <c r="A86" s="10" t="s">
        <v>101</v>
      </c>
      <c r="B86" s="16" t="s">
        <v>5</v>
      </c>
      <c r="C86" s="53"/>
      <c r="D86" s="53"/>
      <c r="E86" s="53">
        <v>18.27908368562403</v>
      </c>
      <c r="F86" s="53">
        <v>0.36604751644561923</v>
      </c>
      <c r="G86" s="54"/>
      <c r="H86" s="55"/>
      <c r="I86" s="69">
        <v>8.0739999999999998</v>
      </c>
      <c r="J86" s="65"/>
      <c r="K86" s="50">
        <v>1.85</v>
      </c>
      <c r="L86" s="50">
        <v>0.88</v>
      </c>
      <c r="M86" s="50">
        <f>(E86-K86)/L86</f>
        <v>18.669413279118213</v>
      </c>
      <c r="N86" s="60"/>
    </row>
    <row r="87" spans="1:14" x14ac:dyDescent="0.35">
      <c r="A87" s="10" t="s">
        <v>92</v>
      </c>
      <c r="B87" s="16" t="s">
        <v>5</v>
      </c>
      <c r="C87" s="53">
        <v>-0.9</v>
      </c>
      <c r="D87" s="53">
        <v>0.79100000000000004</v>
      </c>
      <c r="E87" s="53">
        <v>15.572626594648352</v>
      </c>
      <c r="F87" s="53">
        <v>0.26853923347176645</v>
      </c>
      <c r="G87" s="54">
        <v>23.003216226892004</v>
      </c>
      <c r="H87" s="55">
        <v>75</v>
      </c>
      <c r="I87" s="69">
        <v>8.0269999999999992</v>
      </c>
      <c r="J87" s="65"/>
      <c r="K87" s="50">
        <v>-2</v>
      </c>
      <c r="L87" s="50">
        <v>1</v>
      </c>
      <c r="M87" s="50">
        <f t="shared" si="0"/>
        <v>17.572626594648352</v>
      </c>
      <c r="N87" s="60"/>
    </row>
    <row r="88" spans="1:14" x14ac:dyDescent="0.35">
      <c r="A88" s="10" t="s">
        <v>92</v>
      </c>
      <c r="B88" s="16" t="s">
        <v>5</v>
      </c>
      <c r="C88" s="53">
        <v>-0.80900000000000005</v>
      </c>
      <c r="D88" s="53">
        <v>0.85699999999999998</v>
      </c>
      <c r="E88" s="53">
        <v>15.738978981834627</v>
      </c>
      <c r="F88" s="53">
        <v>0.34602852967191028</v>
      </c>
      <c r="G88" s="54">
        <v>22.558017339122003</v>
      </c>
      <c r="H88" s="55">
        <v>75</v>
      </c>
      <c r="I88" s="69">
        <v>8.0485792574641888</v>
      </c>
      <c r="J88" s="65"/>
      <c r="K88" s="50">
        <v>-2</v>
      </c>
      <c r="L88" s="50">
        <v>1</v>
      </c>
      <c r="M88" s="50">
        <f>(E88-K88)/L88</f>
        <v>17.738978981834627</v>
      </c>
      <c r="N88" s="60"/>
    </row>
    <row r="89" spans="1:14" x14ac:dyDescent="0.35">
      <c r="A89" s="10" t="s">
        <v>93</v>
      </c>
      <c r="B89" s="16" t="s">
        <v>5</v>
      </c>
      <c r="C89" s="53">
        <v>-0.33700000000000002</v>
      </c>
      <c r="D89" s="53">
        <v>1.41</v>
      </c>
      <c r="E89" s="53">
        <v>16.007407378371362</v>
      </c>
      <c r="F89" s="53">
        <v>0.48613501597261077</v>
      </c>
      <c r="G89" s="54">
        <v>20.272770117282001</v>
      </c>
      <c r="H89" s="55">
        <v>100</v>
      </c>
      <c r="I89" s="69">
        <v>8.0002831979901003</v>
      </c>
      <c r="J89" s="65"/>
      <c r="K89" s="50">
        <v>-1</v>
      </c>
      <c r="L89" s="50">
        <v>1</v>
      </c>
      <c r="M89" s="50">
        <f t="shared" si="0"/>
        <v>17.007407378371362</v>
      </c>
      <c r="N89" s="60"/>
    </row>
    <row r="90" spans="1:14" s="44" customFormat="1" x14ac:dyDescent="0.35">
      <c r="A90" s="10" t="s">
        <v>93</v>
      </c>
      <c r="B90" s="16" t="s">
        <v>5</v>
      </c>
      <c r="C90" s="53"/>
      <c r="D90" s="53"/>
      <c r="E90" s="53">
        <v>15.973234695635163</v>
      </c>
      <c r="F90" s="53">
        <v>0.27355214954056106</v>
      </c>
      <c r="G90" s="54"/>
      <c r="H90" s="55"/>
      <c r="I90" s="69">
        <v>7.9966095044694692</v>
      </c>
      <c r="J90" s="66"/>
      <c r="K90" s="50">
        <v>0</v>
      </c>
      <c r="L90" s="50">
        <v>1</v>
      </c>
      <c r="M90" s="50">
        <f>(E90-K90)/L90</f>
        <v>15.973234695635163</v>
      </c>
      <c r="N90" s="60"/>
    </row>
    <row r="91" spans="1:14" x14ac:dyDescent="0.35">
      <c r="A91" s="10" t="s">
        <v>94</v>
      </c>
      <c r="B91" s="16" t="s">
        <v>5</v>
      </c>
      <c r="C91" s="53">
        <v>-1.0960000000000001</v>
      </c>
      <c r="D91" s="53">
        <v>1.2490000000000001</v>
      </c>
      <c r="E91" s="53">
        <v>13.601744389662773</v>
      </c>
      <c r="F91" s="53">
        <v>0.30278522019603682</v>
      </c>
      <c r="G91" s="54">
        <v>23.967168819012002</v>
      </c>
      <c r="H91" s="55">
        <v>65</v>
      </c>
      <c r="I91" s="68">
        <v>8.0191187743753876</v>
      </c>
      <c r="J91" s="65"/>
      <c r="K91" s="50">
        <v>-4</v>
      </c>
      <c r="L91" s="50">
        <v>1</v>
      </c>
      <c r="M91" s="50">
        <f t="shared" si="0"/>
        <v>17.601744389662773</v>
      </c>
      <c r="N91" s="60"/>
    </row>
    <row r="92" spans="1:14" x14ac:dyDescent="0.35">
      <c r="A92" s="10" t="s">
        <v>95</v>
      </c>
      <c r="B92" s="16" t="s">
        <v>5</v>
      </c>
      <c r="C92" s="53">
        <v>-0.995</v>
      </c>
      <c r="D92" s="53">
        <v>0.97399999999999998</v>
      </c>
      <c r="E92" s="53">
        <v>18.156584906478646</v>
      </c>
      <c r="F92" s="53">
        <v>0.50048696486574462</v>
      </c>
      <c r="G92" s="54">
        <v>23.469574596542003</v>
      </c>
      <c r="H92" s="55">
        <v>70</v>
      </c>
      <c r="I92" s="68">
        <v>8.0773551411073736</v>
      </c>
      <c r="J92" s="65"/>
      <c r="K92" s="50">
        <v>0</v>
      </c>
      <c r="L92" s="50">
        <v>1</v>
      </c>
      <c r="M92" s="50">
        <f t="shared" si="0"/>
        <v>18.156584906478646</v>
      </c>
      <c r="N92" s="60"/>
    </row>
    <row r="93" spans="1:14" x14ac:dyDescent="0.35">
      <c r="A93" s="10" t="s">
        <v>95</v>
      </c>
      <c r="B93" s="16" t="s">
        <v>5</v>
      </c>
      <c r="C93" s="53"/>
      <c r="D93" s="53"/>
      <c r="E93" s="53">
        <v>17.656688221416971</v>
      </c>
      <c r="F93" s="53">
        <v>0.97994389412714611</v>
      </c>
      <c r="G93" s="54"/>
      <c r="H93" s="55"/>
      <c r="I93" s="68">
        <v>8.0301171257918664</v>
      </c>
      <c r="J93" s="67"/>
      <c r="K93" s="47"/>
      <c r="L93" s="47"/>
      <c r="M93" s="47"/>
      <c r="N93" s="60"/>
    </row>
    <row r="94" spans="1:14" x14ac:dyDescent="0.35">
      <c r="A94" s="10" t="s">
        <v>96</v>
      </c>
      <c r="B94" s="16" t="s">
        <v>5</v>
      </c>
      <c r="C94" s="53">
        <v>-1.1279999999999999</v>
      </c>
      <c r="D94" s="53">
        <v>1.456</v>
      </c>
      <c r="E94" s="53">
        <v>17.20869505648426</v>
      </c>
      <c r="F94" s="53">
        <v>1.2273628822947291</v>
      </c>
      <c r="G94" s="54">
        <v>24.125205474052002</v>
      </c>
      <c r="H94" s="55">
        <v>65</v>
      </c>
      <c r="I94" s="69">
        <v>8.0746571884472065</v>
      </c>
      <c r="J94" s="65"/>
      <c r="K94" s="50">
        <v>-1</v>
      </c>
      <c r="L94" s="50">
        <v>1</v>
      </c>
      <c r="M94" s="50">
        <f t="shared" si="0"/>
        <v>18.20869505648426</v>
      </c>
      <c r="N94" s="60"/>
    </row>
    <row r="95" spans="1:14" x14ac:dyDescent="0.35">
      <c r="A95" s="10" t="s">
        <v>102</v>
      </c>
      <c r="B95" s="16" t="s">
        <v>5</v>
      </c>
      <c r="C95" s="53">
        <v>-2.2240000000000002</v>
      </c>
      <c r="D95" s="53">
        <v>1.407</v>
      </c>
      <c r="E95" s="53">
        <v>20.343447608979659</v>
      </c>
      <c r="F95" s="53">
        <v>0.4474837105838958</v>
      </c>
      <c r="G95" s="54">
        <v>29.649226829172004</v>
      </c>
      <c r="H95" s="55">
        <v>0</v>
      </c>
      <c r="I95" s="69">
        <v>8.0926342944902103</v>
      </c>
      <c r="J95" s="65"/>
      <c r="K95" s="50">
        <v>8.8699999999999992</v>
      </c>
      <c r="L95" s="50">
        <v>0.6</v>
      </c>
      <c r="M95" s="50">
        <f t="shared" si="0"/>
        <v>19.122412681632767</v>
      </c>
      <c r="N95" s="60"/>
    </row>
    <row r="96" spans="1:14" x14ac:dyDescent="0.35">
      <c r="A96" s="47"/>
      <c r="B96" s="52"/>
      <c r="C96" s="56"/>
      <c r="D96" s="56"/>
      <c r="E96" s="56"/>
      <c r="F96" s="56"/>
      <c r="G96" s="56"/>
      <c r="H96" s="56"/>
      <c r="I96" s="67"/>
      <c r="J96" s="67"/>
      <c r="K96" s="47"/>
      <c r="L96" s="47"/>
      <c r="M96" s="47"/>
    </row>
    <row r="97" spans="1:13" ht="16" x14ac:dyDescent="0.4">
      <c r="A97" s="46" t="s">
        <v>128</v>
      </c>
      <c r="B97" s="3"/>
      <c r="C97" s="3"/>
      <c r="D97" s="3"/>
      <c r="E97" s="3"/>
      <c r="F97" s="3"/>
      <c r="G97" s="3"/>
      <c r="H97" s="3"/>
      <c r="I97" s="73"/>
      <c r="J97" s="74"/>
      <c r="K97" s="48"/>
      <c r="L97" s="48"/>
      <c r="M97" s="48"/>
    </row>
    <row r="98" spans="1:13" ht="16" x14ac:dyDescent="0.4">
      <c r="A98" s="30" t="s">
        <v>103</v>
      </c>
      <c r="B98" s="2"/>
      <c r="C98" s="2"/>
      <c r="D98" s="2"/>
      <c r="E98" s="2"/>
      <c r="F98" s="2"/>
      <c r="G98" s="2"/>
      <c r="H98" s="2"/>
      <c r="I98" s="52"/>
      <c r="J98" s="63"/>
      <c r="K98" s="47"/>
      <c r="L98" s="47"/>
      <c r="M98" s="47"/>
    </row>
    <row r="99" spans="1:13" ht="16" x14ac:dyDescent="0.4">
      <c r="A99" s="2" t="s">
        <v>129</v>
      </c>
      <c r="B99" s="2"/>
      <c r="C99" s="2"/>
      <c r="D99" s="2"/>
      <c r="E99" s="2"/>
      <c r="F99" s="2"/>
      <c r="G99" s="2"/>
      <c r="H99" s="2"/>
      <c r="I99" s="52"/>
      <c r="J99" s="63"/>
      <c r="K99" s="47"/>
      <c r="L99" s="47"/>
      <c r="M99" s="47"/>
    </row>
    <row r="100" spans="1:13" ht="16" x14ac:dyDescent="0.4">
      <c r="A100" s="2" t="s">
        <v>105</v>
      </c>
      <c r="B100" s="2"/>
      <c r="C100" s="2"/>
      <c r="D100" s="2"/>
      <c r="E100" s="2"/>
      <c r="F100" s="2"/>
      <c r="G100" s="2"/>
      <c r="H100" s="2"/>
      <c r="I100" s="52"/>
      <c r="J100" s="63"/>
      <c r="K100" s="47"/>
      <c r="L100" s="47"/>
      <c r="M100" s="47"/>
    </row>
    <row r="101" spans="1:13" ht="16" x14ac:dyDescent="0.4">
      <c r="A101" s="2" t="s">
        <v>127</v>
      </c>
      <c r="B101" s="2"/>
      <c r="C101" s="2"/>
      <c r="D101" s="2"/>
      <c r="E101" s="2"/>
      <c r="F101" s="2"/>
      <c r="G101" s="2"/>
      <c r="H101" s="2"/>
      <c r="I101" s="52"/>
      <c r="J101" s="63"/>
      <c r="K101" s="47"/>
      <c r="L101" s="47"/>
      <c r="M101" s="47"/>
    </row>
    <row r="102" spans="1:13" ht="16" x14ac:dyDescent="0.4">
      <c r="A102" s="45" t="s">
        <v>100</v>
      </c>
      <c r="B102" s="2"/>
      <c r="C102" s="2"/>
      <c r="D102" s="2"/>
      <c r="E102" s="2"/>
      <c r="F102" s="2"/>
      <c r="G102" s="2"/>
      <c r="H102" s="2"/>
      <c r="I102" s="52"/>
      <c r="J102" s="63"/>
      <c r="K102" s="47"/>
      <c r="L102" s="47"/>
      <c r="M102" s="47"/>
    </row>
    <row r="103" spans="1:13" x14ac:dyDescent="0.35">
      <c r="A103" s="2" t="s">
        <v>137</v>
      </c>
      <c r="B103" s="2"/>
      <c r="C103" s="2"/>
      <c r="D103" s="2"/>
      <c r="E103" s="2"/>
      <c r="F103" s="2"/>
      <c r="G103" s="2"/>
      <c r="H103" s="2"/>
      <c r="I103" s="52"/>
      <c r="J103" s="63"/>
      <c r="K103" s="47"/>
      <c r="L103" s="47"/>
      <c r="M103" s="47"/>
    </row>
    <row r="104" spans="1:13" s="103" customFormat="1" x14ac:dyDescent="0.35"/>
    <row r="105" spans="1:13" s="103" customFormat="1" x14ac:dyDescent="0.35">
      <c r="A105" s="104"/>
    </row>
    <row r="106" spans="1:13" s="103" customFormat="1" x14ac:dyDescent="0.35"/>
    <row r="107" spans="1:13" s="103" customFormat="1" x14ac:dyDescent="0.35">
      <c r="A107" s="105"/>
      <c r="B107" s="105"/>
      <c r="C107" s="105"/>
    </row>
    <row r="108" spans="1:13" s="103" customFormat="1" x14ac:dyDescent="0.35"/>
    <row r="109" spans="1:13" s="103" customFormat="1" x14ac:dyDescent="0.35"/>
    <row r="110" spans="1:13" s="103" customFormat="1" x14ac:dyDescent="0.35"/>
    <row r="111" spans="1:13" x14ac:dyDescent="0.35">
      <c r="I111" s="99"/>
      <c r="J111" s="99"/>
    </row>
    <row r="112" spans="1:13" x14ac:dyDescent="0.35">
      <c r="I112" s="99"/>
      <c r="J112" s="99"/>
    </row>
    <row r="113" spans="9:10" x14ac:dyDescent="0.35">
      <c r="I113" s="99"/>
      <c r="J113" s="99"/>
    </row>
    <row r="114" spans="9:10" x14ac:dyDescent="0.35">
      <c r="I114" s="99"/>
      <c r="J114" s="99"/>
    </row>
    <row r="115" spans="9:10" x14ac:dyDescent="0.35">
      <c r="I115" s="99"/>
      <c r="J115" s="99"/>
    </row>
    <row r="116" spans="9:10" x14ac:dyDescent="0.35">
      <c r="I116" s="99"/>
      <c r="J116" s="99"/>
    </row>
    <row r="117" spans="9:10" x14ac:dyDescent="0.35">
      <c r="I117" s="99"/>
      <c r="J117" s="99"/>
    </row>
    <row r="118" spans="9:10" x14ac:dyDescent="0.35">
      <c r="I118" s="99"/>
      <c r="J118" s="99"/>
    </row>
    <row r="119" spans="9:10" x14ac:dyDescent="0.35">
      <c r="I119" s="99"/>
      <c r="J119" s="99"/>
    </row>
    <row r="120" spans="9:10" x14ac:dyDescent="0.35">
      <c r="I120" s="99"/>
      <c r="J120" s="99"/>
    </row>
    <row r="121" spans="9:10" x14ac:dyDescent="0.35">
      <c r="I121" s="99"/>
      <c r="J121" s="99"/>
    </row>
    <row r="122" spans="9:10" x14ac:dyDescent="0.35">
      <c r="I122" s="99"/>
      <c r="J122" s="99"/>
    </row>
    <row r="123" spans="9:10" x14ac:dyDescent="0.35">
      <c r="I123" s="99"/>
      <c r="J123" s="99"/>
    </row>
    <row r="124" spans="9:10" x14ac:dyDescent="0.35">
      <c r="I124" s="99"/>
      <c r="J124" s="99"/>
    </row>
    <row r="125" spans="9:10" x14ac:dyDescent="0.35">
      <c r="I125" s="99"/>
      <c r="J125" s="99"/>
    </row>
    <row r="126" spans="9:10" x14ac:dyDescent="0.35">
      <c r="I126" s="99"/>
      <c r="J126" s="99"/>
    </row>
    <row r="127" spans="9:10" x14ac:dyDescent="0.35">
      <c r="I127" s="99"/>
      <c r="J127" s="99"/>
    </row>
    <row r="128" spans="9:10" x14ac:dyDescent="0.35">
      <c r="I128" s="99"/>
      <c r="J128" s="99"/>
    </row>
    <row r="129" spans="9:10" x14ac:dyDescent="0.35">
      <c r="I129" s="99"/>
      <c r="J129" s="99"/>
    </row>
    <row r="130" spans="9:10" x14ac:dyDescent="0.35">
      <c r="I130" s="99"/>
      <c r="J130" s="99"/>
    </row>
    <row r="131" spans="9:10" x14ac:dyDescent="0.35">
      <c r="I131" s="99"/>
      <c r="J131" s="99"/>
    </row>
    <row r="132" spans="9:10" x14ac:dyDescent="0.35">
      <c r="I132" s="99"/>
      <c r="J132" s="99"/>
    </row>
    <row r="133" spans="9:10" x14ac:dyDescent="0.35">
      <c r="I133" s="99"/>
      <c r="J133" s="99"/>
    </row>
    <row r="134" spans="9:10" x14ac:dyDescent="0.35">
      <c r="I134" s="99"/>
      <c r="J134" s="99"/>
    </row>
    <row r="135" spans="9:10" x14ac:dyDescent="0.35">
      <c r="I135" s="99"/>
      <c r="J135" s="99"/>
    </row>
    <row r="136" spans="9:10" x14ac:dyDescent="0.35">
      <c r="I136" s="99"/>
      <c r="J136" s="99"/>
    </row>
    <row r="137" spans="9:10" x14ac:dyDescent="0.35">
      <c r="I137" s="99"/>
      <c r="J137" s="99"/>
    </row>
    <row r="138" spans="9:10" x14ac:dyDescent="0.35">
      <c r="I138" s="99"/>
      <c r="J138" s="99"/>
    </row>
    <row r="139" spans="9:10" x14ac:dyDescent="0.35">
      <c r="I139" s="99"/>
      <c r="J139" s="99"/>
    </row>
    <row r="140" spans="9:10" x14ac:dyDescent="0.35">
      <c r="I140" s="99"/>
      <c r="J140" s="99"/>
    </row>
    <row r="141" spans="9:10" x14ac:dyDescent="0.35">
      <c r="I141" s="99"/>
      <c r="J141" s="99"/>
    </row>
    <row r="142" spans="9:10" x14ac:dyDescent="0.35">
      <c r="I142" s="99"/>
      <c r="J142" s="99"/>
    </row>
    <row r="143" spans="9:10" x14ac:dyDescent="0.35">
      <c r="I143" s="99"/>
      <c r="J143" s="99"/>
    </row>
    <row r="144" spans="9:10" x14ac:dyDescent="0.35">
      <c r="I144" s="99"/>
      <c r="J144" s="99"/>
    </row>
    <row r="145" spans="9:10" x14ac:dyDescent="0.35">
      <c r="I145" s="99"/>
      <c r="J145" s="99"/>
    </row>
    <row r="146" spans="9:10" x14ac:dyDescent="0.35">
      <c r="I146" s="99"/>
      <c r="J146" s="99"/>
    </row>
    <row r="147" spans="9:10" x14ac:dyDescent="0.35">
      <c r="I147" s="99"/>
      <c r="J147" s="99"/>
    </row>
    <row r="148" spans="9:10" x14ac:dyDescent="0.35">
      <c r="I148" s="99"/>
      <c r="J148" s="99"/>
    </row>
    <row r="149" spans="9:10" x14ac:dyDescent="0.35">
      <c r="I149" s="99"/>
      <c r="J149" s="99"/>
    </row>
    <row r="150" spans="9:10" x14ac:dyDescent="0.35">
      <c r="I150" s="99"/>
      <c r="J150" s="99"/>
    </row>
    <row r="151" spans="9:10" x14ac:dyDescent="0.35">
      <c r="I151" s="99"/>
      <c r="J151" s="99"/>
    </row>
    <row r="152" spans="9:10" x14ac:dyDescent="0.35">
      <c r="I152" s="99"/>
      <c r="J152" s="99"/>
    </row>
    <row r="153" spans="9:10" x14ac:dyDescent="0.35">
      <c r="I153" s="99"/>
      <c r="J153" s="99"/>
    </row>
    <row r="154" spans="9:10" x14ac:dyDescent="0.35">
      <c r="I154" s="99"/>
      <c r="J154" s="99"/>
    </row>
    <row r="155" spans="9:10" x14ac:dyDescent="0.35">
      <c r="I155" s="99"/>
      <c r="J155" s="99"/>
    </row>
    <row r="156" spans="9:10" x14ac:dyDescent="0.35">
      <c r="I156" s="99"/>
      <c r="J156" s="99"/>
    </row>
    <row r="157" spans="9:10" x14ac:dyDescent="0.35">
      <c r="I157" s="99"/>
      <c r="J157" s="99"/>
    </row>
    <row r="158" spans="9:10" x14ac:dyDescent="0.35">
      <c r="I158" s="99"/>
      <c r="J158" s="99"/>
    </row>
    <row r="159" spans="9:10" x14ac:dyDescent="0.35">
      <c r="I159" s="99"/>
      <c r="J159" s="99"/>
    </row>
    <row r="160" spans="9:10" x14ac:dyDescent="0.35">
      <c r="I160" s="99"/>
      <c r="J160" s="99"/>
    </row>
    <row r="161" spans="9:10" x14ac:dyDescent="0.35">
      <c r="I161" s="99"/>
      <c r="J161" s="99"/>
    </row>
    <row r="162" spans="9:10" x14ac:dyDescent="0.35">
      <c r="I162" s="99"/>
      <c r="J162" s="99"/>
    </row>
    <row r="163" spans="9:10" x14ac:dyDescent="0.35">
      <c r="I163" s="99"/>
      <c r="J163" s="99"/>
    </row>
    <row r="164" spans="9:10" x14ac:dyDescent="0.35">
      <c r="I164" s="99"/>
      <c r="J164" s="99"/>
    </row>
    <row r="165" spans="9:10" x14ac:dyDescent="0.35">
      <c r="I165" s="99"/>
      <c r="J165" s="99"/>
    </row>
    <row r="166" spans="9:10" x14ac:dyDescent="0.35">
      <c r="I166" s="99"/>
      <c r="J166" s="99"/>
    </row>
    <row r="167" spans="9:10" x14ac:dyDescent="0.35">
      <c r="I167" s="99"/>
      <c r="J167" s="99"/>
    </row>
    <row r="168" spans="9:10" x14ac:dyDescent="0.35">
      <c r="I168" s="99"/>
      <c r="J168" s="99"/>
    </row>
    <row r="169" spans="9:10" x14ac:dyDescent="0.35">
      <c r="I169" s="99"/>
      <c r="J169" s="99"/>
    </row>
    <row r="170" spans="9:10" x14ac:dyDescent="0.35">
      <c r="I170" s="99"/>
      <c r="J170" s="99"/>
    </row>
    <row r="171" spans="9:10" x14ac:dyDescent="0.35">
      <c r="I171" s="99"/>
      <c r="J171" s="99"/>
    </row>
    <row r="172" spans="9:10" x14ac:dyDescent="0.35">
      <c r="I172" s="99"/>
      <c r="J172" s="99"/>
    </row>
    <row r="173" spans="9:10" x14ac:dyDescent="0.35">
      <c r="I173" s="99"/>
      <c r="J173" s="99"/>
    </row>
  </sheetData>
  <mergeCells count="1">
    <mergeCell ref="K3:M3"/>
  </mergeCells>
  <phoneticPr fontId="22" type="noConversion"/>
  <pageMargins left="0.75000000000000011" right="0.75000000000000011" top="1" bottom="1" header="0.5" footer="0.5"/>
  <pageSetup paperSize="9" scale="45"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43"/>
  <sheetViews>
    <sheetView topLeftCell="A3" workbookViewId="0">
      <selection activeCell="AG41" sqref="AG41"/>
    </sheetView>
  </sheetViews>
  <sheetFormatPr defaultColWidth="10.83203125" defaultRowHeight="15.5" x14ac:dyDescent="0.35"/>
  <cols>
    <col min="1" max="1" width="15.83203125" style="77" customWidth="1"/>
    <col min="2" max="2" width="43.6640625" style="77" customWidth="1"/>
    <col min="3" max="3" width="48.5" style="77" customWidth="1"/>
    <col min="4" max="13" width="10.83203125" style="77"/>
    <col min="14" max="14" width="13.83203125" style="77" bestFit="1" customWidth="1"/>
    <col min="15" max="15" width="12.83203125" style="77" bestFit="1" customWidth="1"/>
    <col min="16" max="24" width="10.83203125" style="77"/>
    <col min="25" max="25" width="10.83203125" style="98"/>
    <col min="26" max="16384" width="10.83203125" style="77"/>
  </cols>
  <sheetData>
    <row r="1" spans="1:26" x14ac:dyDescent="0.35">
      <c r="A1" s="31" t="s">
        <v>71</v>
      </c>
      <c r="B1" s="31"/>
      <c r="C1" s="31"/>
      <c r="D1" s="31"/>
      <c r="E1" s="31"/>
      <c r="F1" s="31"/>
      <c r="G1" s="31"/>
      <c r="H1" s="31"/>
      <c r="I1" s="31"/>
      <c r="J1" s="31"/>
      <c r="K1" s="31"/>
      <c r="L1" s="31"/>
      <c r="M1" s="32"/>
      <c r="N1" s="32"/>
      <c r="O1" s="32"/>
      <c r="Q1" s="78"/>
      <c r="R1" s="78"/>
      <c r="S1" s="78"/>
      <c r="T1" s="78"/>
      <c r="U1" s="78"/>
      <c r="V1" s="78"/>
      <c r="W1" s="78"/>
      <c r="X1" s="78"/>
    </row>
    <row r="2" spans="1:26" ht="15" customHeight="1" x14ac:dyDescent="0.35">
      <c r="A2" s="76"/>
      <c r="B2" s="76"/>
      <c r="C2" s="76"/>
      <c r="D2" s="76"/>
      <c r="E2" s="76"/>
      <c r="F2" s="76"/>
      <c r="G2" s="76"/>
      <c r="H2" s="111" t="s">
        <v>104</v>
      </c>
      <c r="I2" s="107"/>
      <c r="J2" s="107"/>
      <c r="K2" s="107"/>
      <c r="L2" s="107"/>
      <c r="M2" s="107"/>
      <c r="N2" s="107"/>
      <c r="O2" s="107"/>
      <c r="P2" s="113"/>
      <c r="Q2" s="112" t="s">
        <v>125</v>
      </c>
      <c r="R2" s="106"/>
      <c r="S2" s="106"/>
      <c r="T2" s="106"/>
      <c r="U2" s="106"/>
      <c r="V2" s="106"/>
      <c r="W2" s="106"/>
      <c r="X2" s="106"/>
    </row>
    <row r="3" spans="1:26" ht="16" x14ac:dyDescent="0.4">
      <c r="A3" s="32" t="s">
        <v>19</v>
      </c>
      <c r="B3" s="32" t="s">
        <v>124</v>
      </c>
      <c r="C3" s="84" t="s">
        <v>20</v>
      </c>
      <c r="D3" s="33" t="s">
        <v>21</v>
      </c>
      <c r="E3" s="32" t="s">
        <v>22</v>
      </c>
      <c r="F3" s="32" t="s">
        <v>23</v>
      </c>
      <c r="G3" s="32" t="s">
        <v>131</v>
      </c>
      <c r="H3" s="32" t="s">
        <v>24</v>
      </c>
      <c r="I3" s="32" t="s">
        <v>132</v>
      </c>
      <c r="J3" s="32" t="s">
        <v>25</v>
      </c>
      <c r="K3" s="32" t="s">
        <v>26</v>
      </c>
      <c r="L3" s="32" t="s">
        <v>131</v>
      </c>
      <c r="M3" s="32" t="s">
        <v>27</v>
      </c>
      <c r="N3" s="11" t="s">
        <v>131</v>
      </c>
      <c r="O3" s="34" t="s">
        <v>28</v>
      </c>
      <c r="P3" s="11" t="s">
        <v>131</v>
      </c>
      <c r="Q3" s="57" t="s">
        <v>24</v>
      </c>
      <c r="R3" s="4" t="s">
        <v>132</v>
      </c>
      <c r="S3" s="11" t="s">
        <v>26</v>
      </c>
      <c r="T3" s="11" t="s">
        <v>131</v>
      </c>
      <c r="U3" s="11" t="s">
        <v>27</v>
      </c>
      <c r="V3" s="11" t="s">
        <v>131</v>
      </c>
      <c r="W3" s="59" t="s">
        <v>28</v>
      </c>
      <c r="X3" s="11" t="s">
        <v>131</v>
      </c>
    </row>
    <row r="4" spans="1:26" x14ac:dyDescent="0.35">
      <c r="A4" s="76" t="s">
        <v>29</v>
      </c>
      <c r="B4" s="83" t="s">
        <v>113</v>
      </c>
      <c r="C4" s="85"/>
      <c r="D4" s="29" t="s">
        <v>2</v>
      </c>
      <c r="E4" s="76"/>
      <c r="F4" s="107" t="s">
        <v>30</v>
      </c>
      <c r="G4" s="107"/>
      <c r="H4" s="107" t="s">
        <v>31</v>
      </c>
      <c r="I4" s="107"/>
      <c r="J4" s="76" t="s">
        <v>17</v>
      </c>
      <c r="K4" s="76"/>
      <c r="L4" s="76"/>
      <c r="M4" s="107" t="s">
        <v>32</v>
      </c>
      <c r="N4" s="107"/>
      <c r="O4" s="107" t="s">
        <v>32</v>
      </c>
      <c r="P4" s="107"/>
      <c r="Q4" s="111" t="s">
        <v>31</v>
      </c>
      <c r="R4" s="107"/>
      <c r="S4" s="76"/>
      <c r="T4" s="76"/>
      <c r="U4" s="107" t="s">
        <v>32</v>
      </c>
      <c r="V4" s="107"/>
      <c r="W4" s="107" t="s">
        <v>32</v>
      </c>
      <c r="X4" s="107"/>
    </row>
    <row r="5" spans="1:26" x14ac:dyDescent="0.35">
      <c r="A5" s="36" t="s">
        <v>76</v>
      </c>
      <c r="B5" s="36" t="s">
        <v>114</v>
      </c>
      <c r="C5" s="86" t="s">
        <v>13</v>
      </c>
      <c r="D5" s="32" t="s">
        <v>7</v>
      </c>
      <c r="E5" s="108" t="s">
        <v>33</v>
      </c>
      <c r="F5" s="33">
        <v>14.3</v>
      </c>
      <c r="G5" s="32">
        <v>0.25</v>
      </c>
      <c r="H5" s="34">
        <v>1400</v>
      </c>
      <c r="I5" s="92">
        <v>470</v>
      </c>
      <c r="J5" s="93">
        <v>32.72</v>
      </c>
      <c r="K5" s="94">
        <v>7.6623189039322694</v>
      </c>
      <c r="L5" s="94">
        <v>6.1458791241700193E-2</v>
      </c>
      <c r="M5" s="92">
        <v>2700</v>
      </c>
      <c r="N5" s="92">
        <v>530</v>
      </c>
      <c r="O5" s="80">
        <v>2500</v>
      </c>
      <c r="P5" s="80">
        <v>520</v>
      </c>
      <c r="Q5" s="95">
        <v>1900</v>
      </c>
      <c r="R5" s="96">
        <v>600</v>
      </c>
      <c r="S5" s="50">
        <v>7.5925298831271633</v>
      </c>
      <c r="T5" s="50">
        <v>5.7078814877666868E-2</v>
      </c>
      <c r="U5" s="59">
        <v>3100</v>
      </c>
      <c r="V5" s="59">
        <v>600</v>
      </c>
      <c r="W5" s="81">
        <v>3000</v>
      </c>
      <c r="X5" s="81">
        <v>610</v>
      </c>
      <c r="Y5" s="99"/>
      <c r="Z5"/>
    </row>
    <row r="6" spans="1:26" x14ac:dyDescent="0.35">
      <c r="A6" s="36" t="s">
        <v>77</v>
      </c>
      <c r="B6" s="91" t="s">
        <v>115</v>
      </c>
      <c r="C6" s="86" t="s">
        <v>67</v>
      </c>
      <c r="D6" s="32" t="s">
        <v>7</v>
      </c>
      <c r="E6" s="109"/>
      <c r="F6" s="33">
        <v>14.65</v>
      </c>
      <c r="G6" s="32">
        <v>0.24</v>
      </c>
      <c r="H6" s="34">
        <v>1100</v>
      </c>
      <c r="I6" s="92">
        <v>350</v>
      </c>
      <c r="J6" s="93">
        <v>31.47</v>
      </c>
      <c r="K6" s="94">
        <v>7.726063181866758</v>
      </c>
      <c r="L6" s="94">
        <v>5.6492371212494549E-2</v>
      </c>
      <c r="M6" s="92">
        <v>2500</v>
      </c>
      <c r="N6" s="92">
        <v>470</v>
      </c>
      <c r="O6" s="80">
        <v>2299.8703218958185</v>
      </c>
      <c r="P6" s="80">
        <v>460</v>
      </c>
      <c r="Q6" s="95">
        <v>1400</v>
      </c>
      <c r="R6" s="96">
        <v>410</v>
      </c>
      <c r="S6" s="50">
        <v>7.669765023077546</v>
      </c>
      <c r="T6" s="50">
        <v>5.0319967396113163E-2</v>
      </c>
      <c r="U6" s="59">
        <v>2800</v>
      </c>
      <c r="V6" s="59">
        <v>500</v>
      </c>
      <c r="W6" s="81">
        <v>2600</v>
      </c>
      <c r="X6" s="81">
        <v>500.41525776546632</v>
      </c>
      <c r="Y6" s="99"/>
      <c r="Z6"/>
    </row>
    <row r="7" spans="1:26" x14ac:dyDescent="0.35">
      <c r="A7" s="36" t="s">
        <v>78</v>
      </c>
      <c r="B7" s="91" t="s">
        <v>116</v>
      </c>
      <c r="C7" s="87" t="s">
        <v>87</v>
      </c>
      <c r="D7" s="32" t="s">
        <v>6</v>
      </c>
      <c r="E7" s="109"/>
      <c r="F7" s="33">
        <v>14.82</v>
      </c>
      <c r="G7" s="32">
        <v>0.28000000000000003</v>
      </c>
      <c r="H7" s="34">
        <v>920</v>
      </c>
      <c r="I7" s="92">
        <v>320</v>
      </c>
      <c r="J7" s="93">
        <v>29.77</v>
      </c>
      <c r="K7" s="94">
        <v>7.7680022325377838</v>
      </c>
      <c r="L7" s="94">
        <v>5.8135775294326994E-2</v>
      </c>
      <c r="M7" s="92">
        <v>2400</v>
      </c>
      <c r="N7" s="92">
        <v>460</v>
      </c>
      <c r="O7" s="80">
        <v>2200</v>
      </c>
      <c r="P7" s="80">
        <v>450.16630951793434</v>
      </c>
      <c r="Q7" s="95">
        <v>1200</v>
      </c>
      <c r="R7" s="96">
        <v>370</v>
      </c>
      <c r="S7" s="50">
        <v>7.7167029283697328</v>
      </c>
      <c r="T7" s="50">
        <v>5.3937708704260928E-2</v>
      </c>
      <c r="U7" s="59">
        <v>2700</v>
      </c>
      <c r="V7" s="59">
        <v>500</v>
      </c>
      <c r="W7" s="81">
        <v>2500</v>
      </c>
      <c r="X7" s="81">
        <v>490</v>
      </c>
      <c r="Y7" s="99"/>
      <c r="Z7"/>
    </row>
    <row r="8" spans="1:26" x14ac:dyDescent="0.35">
      <c r="A8" s="36" t="s">
        <v>79</v>
      </c>
      <c r="B8" s="91" t="s">
        <v>117</v>
      </c>
      <c r="C8" s="86" t="s">
        <v>120</v>
      </c>
      <c r="D8" s="32" t="s">
        <v>8</v>
      </c>
      <c r="E8" s="109"/>
      <c r="F8" s="33">
        <v>15.21</v>
      </c>
      <c r="G8" s="32">
        <v>0.42</v>
      </c>
      <c r="H8" s="34">
        <v>770</v>
      </c>
      <c r="I8" s="92">
        <v>300</v>
      </c>
      <c r="J8" s="93">
        <v>31.44</v>
      </c>
      <c r="K8" s="94">
        <v>7.7975804764346694</v>
      </c>
      <c r="L8" s="94">
        <v>6.6918349461305995E-2</v>
      </c>
      <c r="M8" s="92">
        <v>2200</v>
      </c>
      <c r="N8" s="92">
        <v>440</v>
      </c>
      <c r="O8" s="80">
        <v>2000</v>
      </c>
      <c r="P8" s="80">
        <v>430</v>
      </c>
      <c r="Q8" s="95">
        <v>920</v>
      </c>
      <c r="R8" s="96">
        <v>340</v>
      </c>
      <c r="S8" s="50">
        <v>7.7576907662790164</v>
      </c>
      <c r="T8" s="50">
        <v>6.3709125141177728E-2</v>
      </c>
      <c r="U8" s="59">
        <v>2300</v>
      </c>
      <c r="V8" s="59">
        <v>460</v>
      </c>
      <c r="W8" s="81">
        <v>2200</v>
      </c>
      <c r="X8" s="81">
        <v>450</v>
      </c>
      <c r="Y8" s="99"/>
      <c r="Z8"/>
    </row>
    <row r="9" spans="1:26" x14ac:dyDescent="0.35">
      <c r="A9" s="36"/>
      <c r="B9" s="36"/>
      <c r="C9" s="86"/>
      <c r="D9" s="32"/>
      <c r="E9" s="109"/>
      <c r="F9" s="33"/>
      <c r="G9" s="33"/>
      <c r="H9" s="34"/>
      <c r="I9" s="97"/>
      <c r="J9" s="93"/>
      <c r="K9" s="94"/>
      <c r="L9" s="94"/>
      <c r="M9" s="92"/>
      <c r="N9" s="92"/>
      <c r="O9" s="80"/>
      <c r="P9" s="80"/>
      <c r="Q9" s="95"/>
      <c r="R9" s="96"/>
      <c r="S9" s="50"/>
      <c r="T9" s="50"/>
      <c r="U9" s="59"/>
      <c r="V9" s="59"/>
      <c r="W9" s="81"/>
      <c r="X9" s="81"/>
      <c r="Y9" s="99"/>
      <c r="Z9"/>
    </row>
    <row r="10" spans="1:26" x14ac:dyDescent="0.35">
      <c r="A10" s="36" t="s">
        <v>80</v>
      </c>
      <c r="B10" s="91" t="s">
        <v>118</v>
      </c>
      <c r="C10" s="86" t="s">
        <v>68</v>
      </c>
      <c r="D10" s="32" t="s">
        <v>7</v>
      </c>
      <c r="E10" s="35" t="s">
        <v>121</v>
      </c>
      <c r="F10" s="33">
        <v>15.5</v>
      </c>
      <c r="G10" s="32">
        <v>0.27</v>
      </c>
      <c r="H10" s="34">
        <v>650</v>
      </c>
      <c r="I10" s="92">
        <v>220</v>
      </c>
      <c r="J10" s="93">
        <v>31.83</v>
      </c>
      <c r="K10" s="94">
        <v>7.8277189314585867</v>
      </c>
      <c r="L10" s="94">
        <v>5.2117617670079198E-2</v>
      </c>
      <c r="M10" s="92">
        <v>2000</v>
      </c>
      <c r="N10" s="92">
        <v>370</v>
      </c>
      <c r="O10" s="80">
        <v>1800</v>
      </c>
      <c r="P10" s="80">
        <v>350</v>
      </c>
      <c r="Q10" s="95">
        <v>760</v>
      </c>
      <c r="R10" s="96">
        <v>230</v>
      </c>
      <c r="S10" s="50">
        <v>7.7944963197868633</v>
      </c>
      <c r="T10" s="50">
        <v>4.657494723222972E-2</v>
      </c>
      <c r="U10" s="59">
        <v>2200</v>
      </c>
      <c r="V10" s="59">
        <v>380</v>
      </c>
      <c r="W10" s="81">
        <v>2000</v>
      </c>
      <c r="X10" s="81">
        <v>370</v>
      </c>
    </row>
    <row r="11" spans="1:26" x14ac:dyDescent="0.35">
      <c r="A11" s="32"/>
      <c r="B11" s="32"/>
      <c r="C11" s="88"/>
      <c r="D11" s="32"/>
      <c r="E11" s="32"/>
      <c r="F11" s="32"/>
      <c r="G11" s="32"/>
      <c r="H11" s="32"/>
      <c r="I11" s="97"/>
      <c r="J11" s="97"/>
      <c r="K11" s="94"/>
      <c r="L11" s="94"/>
      <c r="M11" s="92"/>
      <c r="N11" s="92"/>
      <c r="O11" s="80"/>
      <c r="P11" s="80"/>
      <c r="Q11" s="95"/>
      <c r="R11" s="96"/>
      <c r="S11" s="50"/>
      <c r="T11" s="50"/>
      <c r="U11" s="59"/>
      <c r="V11" s="59"/>
      <c r="W11" s="81"/>
      <c r="X11" s="81"/>
      <c r="Y11" s="100"/>
    </row>
    <row r="12" spans="1:26" x14ac:dyDescent="0.35">
      <c r="A12" s="36">
        <v>32.979999999999997</v>
      </c>
      <c r="B12" s="36"/>
      <c r="C12" s="86" t="s">
        <v>69</v>
      </c>
      <c r="D12" s="33" t="s">
        <v>7</v>
      </c>
      <c r="E12" s="109" t="s">
        <v>122</v>
      </c>
      <c r="F12" s="33">
        <v>14.76</v>
      </c>
      <c r="G12" s="33">
        <v>0.23</v>
      </c>
      <c r="H12" s="34">
        <v>550</v>
      </c>
      <c r="I12" s="92">
        <v>190</v>
      </c>
      <c r="J12" s="93">
        <v>27.9</v>
      </c>
      <c r="K12" s="94">
        <v>7.8785464701954186</v>
      </c>
      <c r="L12" s="94">
        <v>5.0212651172052043E-2</v>
      </c>
      <c r="M12" s="92">
        <v>2000</v>
      </c>
      <c r="N12" s="92">
        <v>350</v>
      </c>
      <c r="O12" s="80">
        <v>1800</v>
      </c>
      <c r="P12" s="80">
        <v>330</v>
      </c>
      <c r="Q12" s="95">
        <v>670</v>
      </c>
      <c r="R12" s="96">
        <v>210</v>
      </c>
      <c r="S12" s="50">
        <v>7.8350628886430096</v>
      </c>
      <c r="T12" s="50">
        <v>4.5252013200907874E-2</v>
      </c>
      <c r="U12" s="59">
        <v>2100</v>
      </c>
      <c r="V12" s="59">
        <v>370</v>
      </c>
      <c r="W12" s="81">
        <v>1900</v>
      </c>
      <c r="X12" s="81">
        <v>360</v>
      </c>
      <c r="Y12" s="101"/>
    </row>
    <row r="13" spans="1:26" x14ac:dyDescent="0.35">
      <c r="A13" s="36">
        <v>33.17</v>
      </c>
      <c r="B13" s="36"/>
      <c r="C13" s="86" t="s">
        <v>34</v>
      </c>
      <c r="D13" s="33" t="s">
        <v>34</v>
      </c>
      <c r="E13" s="109"/>
      <c r="F13" s="33">
        <v>14.31</v>
      </c>
      <c r="G13" s="33">
        <v>0.23</v>
      </c>
      <c r="H13" s="34">
        <v>710</v>
      </c>
      <c r="I13" s="92">
        <v>230</v>
      </c>
      <c r="J13" s="93">
        <v>28.5</v>
      </c>
      <c r="K13" s="94">
        <v>7.8213257828535117</v>
      </c>
      <c r="L13" s="94">
        <v>5.2305082831856302E-2</v>
      </c>
      <c r="M13" s="92">
        <v>2100</v>
      </c>
      <c r="N13" s="92">
        <v>390</v>
      </c>
      <c r="O13" s="80">
        <v>1900</v>
      </c>
      <c r="P13" s="80">
        <v>370</v>
      </c>
      <c r="Q13" s="95">
        <v>910</v>
      </c>
      <c r="R13" s="96">
        <v>280</v>
      </c>
      <c r="S13" s="50">
        <v>7.7663224473602188</v>
      </c>
      <c r="T13" s="50">
        <v>4.8776026842233235E-2</v>
      </c>
      <c r="U13" s="59">
        <v>2400</v>
      </c>
      <c r="V13" s="59">
        <v>430</v>
      </c>
      <c r="W13" s="81">
        <v>2200</v>
      </c>
      <c r="X13" s="81">
        <v>410</v>
      </c>
      <c r="Y13" s="101"/>
    </row>
    <row r="14" spans="1:26" x14ac:dyDescent="0.35">
      <c r="A14" s="36">
        <v>33.33</v>
      </c>
      <c r="B14" s="36"/>
      <c r="C14" s="86" t="s">
        <v>34</v>
      </c>
      <c r="D14" s="33" t="s">
        <v>34</v>
      </c>
      <c r="E14" s="109"/>
      <c r="F14" s="33">
        <v>13.93</v>
      </c>
      <c r="G14" s="33">
        <v>0.22</v>
      </c>
      <c r="H14" s="34">
        <v>890</v>
      </c>
      <c r="I14" s="92">
        <v>290</v>
      </c>
      <c r="J14" s="93">
        <v>29</v>
      </c>
      <c r="K14" s="94">
        <v>7.7674337897970496</v>
      </c>
      <c r="L14" s="94">
        <v>5.5135494852324052E-2</v>
      </c>
      <c r="M14" s="92">
        <v>2300</v>
      </c>
      <c r="N14" s="92">
        <v>430</v>
      </c>
      <c r="O14" s="80">
        <v>2100</v>
      </c>
      <c r="P14" s="80">
        <v>419.77999804786288</v>
      </c>
      <c r="Q14" s="95">
        <v>1200</v>
      </c>
      <c r="R14" s="96">
        <v>370</v>
      </c>
      <c r="S14" s="50">
        <v>7.7012385899697469</v>
      </c>
      <c r="T14" s="50">
        <v>5.1156098156059378E-2</v>
      </c>
      <c r="U14" s="59">
        <v>2700</v>
      </c>
      <c r="V14" s="59">
        <v>490</v>
      </c>
      <c r="W14" s="81">
        <v>2500</v>
      </c>
      <c r="X14" s="81">
        <v>480</v>
      </c>
      <c r="Y14" s="101"/>
    </row>
    <row r="15" spans="1:26" x14ac:dyDescent="0.35">
      <c r="A15" s="36">
        <v>33.380000000000003</v>
      </c>
      <c r="B15" s="36"/>
      <c r="C15" s="86" t="s">
        <v>34</v>
      </c>
      <c r="D15" s="33" t="s">
        <v>34</v>
      </c>
      <c r="E15" s="109"/>
      <c r="F15" s="33">
        <v>13.81</v>
      </c>
      <c r="G15" s="33">
        <v>0.22</v>
      </c>
      <c r="H15" s="34">
        <v>930</v>
      </c>
      <c r="I15" s="92">
        <v>320</v>
      </c>
      <c r="J15" s="93">
        <v>27.5</v>
      </c>
      <c r="K15" s="94">
        <v>7.7689947051732551</v>
      </c>
      <c r="L15" s="94">
        <v>5.7528832154707422E-2</v>
      </c>
      <c r="M15" s="92">
        <v>2400</v>
      </c>
      <c r="N15" s="92">
        <v>469.52183621982408</v>
      </c>
      <c r="O15" s="80">
        <v>2300</v>
      </c>
      <c r="P15" s="80">
        <v>460</v>
      </c>
      <c r="Q15" s="95">
        <v>1300</v>
      </c>
      <c r="R15" s="96">
        <v>400</v>
      </c>
      <c r="S15" s="50">
        <v>7.6982102404967279</v>
      </c>
      <c r="T15" s="50">
        <v>5.2942083600316166E-2</v>
      </c>
      <c r="U15" s="59">
        <v>2800</v>
      </c>
      <c r="V15" s="59">
        <v>520</v>
      </c>
      <c r="W15" s="81">
        <v>2600</v>
      </c>
      <c r="X15" s="81">
        <v>510</v>
      </c>
      <c r="Y15" s="101"/>
    </row>
    <row r="16" spans="1:26" x14ac:dyDescent="0.35">
      <c r="A16" s="36">
        <v>33.590000000000003</v>
      </c>
      <c r="B16" s="36"/>
      <c r="C16" s="86" t="s">
        <v>34</v>
      </c>
      <c r="D16" s="33" t="s">
        <v>34</v>
      </c>
      <c r="E16" s="109"/>
      <c r="F16" s="33">
        <v>14.34</v>
      </c>
      <c r="G16" s="33">
        <v>0.22</v>
      </c>
      <c r="H16" s="34">
        <v>690</v>
      </c>
      <c r="I16" s="34">
        <v>230</v>
      </c>
      <c r="J16" s="36">
        <v>27.9</v>
      </c>
      <c r="K16" s="33">
        <v>7.8306724707697315</v>
      </c>
      <c r="L16" s="33">
        <v>5.2029468965185163E-2</v>
      </c>
      <c r="M16" s="34">
        <v>2100</v>
      </c>
      <c r="N16" s="34">
        <v>390</v>
      </c>
      <c r="O16" s="80">
        <v>1900</v>
      </c>
      <c r="P16" s="80">
        <v>380</v>
      </c>
      <c r="Q16" s="58">
        <v>879.78579820945106</v>
      </c>
      <c r="R16" s="59">
        <v>260</v>
      </c>
      <c r="S16" s="13">
        <v>7.7766006110814141</v>
      </c>
      <c r="T16" s="13">
        <v>4.6904993756046676E-2</v>
      </c>
      <c r="U16" s="59">
        <v>2400</v>
      </c>
      <c r="V16" s="59">
        <v>420</v>
      </c>
      <c r="W16" s="81">
        <v>2200</v>
      </c>
      <c r="X16" s="81">
        <v>410</v>
      </c>
      <c r="Y16" s="101"/>
    </row>
    <row r="17" spans="1:25" x14ac:dyDescent="0.35">
      <c r="A17" s="36">
        <v>33.96</v>
      </c>
      <c r="B17" s="36"/>
      <c r="C17" s="86" t="s">
        <v>34</v>
      </c>
      <c r="D17" s="33" t="s">
        <v>34</v>
      </c>
      <c r="E17" s="109"/>
      <c r="F17" s="33">
        <v>13.93</v>
      </c>
      <c r="G17" s="33">
        <v>0.23</v>
      </c>
      <c r="H17" s="34">
        <v>870</v>
      </c>
      <c r="I17" s="34">
        <v>300</v>
      </c>
      <c r="J17" s="36">
        <v>29.8</v>
      </c>
      <c r="K17" s="33">
        <v>7.781651060592373</v>
      </c>
      <c r="L17" s="33">
        <v>5.6515802122183691E-2</v>
      </c>
      <c r="M17" s="34">
        <v>2400</v>
      </c>
      <c r="N17" s="34">
        <v>450</v>
      </c>
      <c r="O17" s="80">
        <v>2200</v>
      </c>
      <c r="P17" s="80">
        <v>430</v>
      </c>
      <c r="Q17" s="58">
        <v>1200</v>
      </c>
      <c r="R17" s="59">
        <v>400</v>
      </c>
      <c r="S17" s="13">
        <v>7.7149728333944578</v>
      </c>
      <c r="T17" s="13">
        <v>5.2077700833413058E-2</v>
      </c>
      <c r="U17" s="59">
        <v>2700</v>
      </c>
      <c r="V17" s="59">
        <v>500</v>
      </c>
      <c r="W17" s="81">
        <v>2500</v>
      </c>
      <c r="X17" s="81">
        <v>489.89429088320747</v>
      </c>
      <c r="Y17" s="101"/>
    </row>
    <row r="18" spans="1:25" x14ac:dyDescent="0.35">
      <c r="A18" s="36">
        <v>34.21</v>
      </c>
      <c r="B18" s="36"/>
      <c r="C18" s="86" t="s">
        <v>34</v>
      </c>
      <c r="D18" s="33" t="s">
        <v>34</v>
      </c>
      <c r="E18" s="109"/>
      <c r="F18" s="33">
        <v>13.81</v>
      </c>
      <c r="G18" s="33">
        <v>0.23</v>
      </c>
      <c r="H18" s="34">
        <v>960</v>
      </c>
      <c r="I18" s="34">
        <v>330</v>
      </c>
      <c r="J18" s="36">
        <v>29.7</v>
      </c>
      <c r="K18" s="33">
        <v>7.7446961916897727</v>
      </c>
      <c r="L18" s="33">
        <v>5.7135905394778495E-2</v>
      </c>
      <c r="M18" s="34">
        <v>2400</v>
      </c>
      <c r="N18" s="34">
        <v>460</v>
      </c>
      <c r="O18" s="80">
        <v>2200</v>
      </c>
      <c r="P18" s="80">
        <v>450</v>
      </c>
      <c r="Q18" s="58">
        <v>1300</v>
      </c>
      <c r="R18" s="59">
        <v>420</v>
      </c>
      <c r="S18" s="13">
        <v>7.6742301473586041</v>
      </c>
      <c r="T18" s="13">
        <v>5.3890128320296729E-2</v>
      </c>
      <c r="U18" s="59">
        <v>2700</v>
      </c>
      <c r="V18" s="59">
        <v>510</v>
      </c>
      <c r="W18" s="81">
        <v>2600</v>
      </c>
      <c r="X18" s="81">
        <v>500</v>
      </c>
      <c r="Y18" s="101"/>
    </row>
    <row r="19" spans="1:25" x14ac:dyDescent="0.35">
      <c r="A19" s="36">
        <v>34.42</v>
      </c>
      <c r="B19" s="36"/>
      <c r="C19" s="86" t="s">
        <v>34</v>
      </c>
      <c r="D19" s="33" t="s">
        <v>34</v>
      </c>
      <c r="E19" s="109"/>
      <c r="F19" s="33">
        <v>13.86</v>
      </c>
      <c r="G19" s="33">
        <v>0.36</v>
      </c>
      <c r="H19" s="34">
        <v>940</v>
      </c>
      <c r="I19" s="34">
        <v>360</v>
      </c>
      <c r="J19" s="36">
        <v>30.1</v>
      </c>
      <c r="K19" s="33">
        <v>7.7470122710291447</v>
      </c>
      <c r="L19" s="33">
        <v>6.722067522296063E-2</v>
      </c>
      <c r="M19" s="34">
        <v>2300</v>
      </c>
      <c r="N19" s="34">
        <v>470</v>
      </c>
      <c r="O19" s="80">
        <v>2200</v>
      </c>
      <c r="P19" s="80">
        <v>460</v>
      </c>
      <c r="Q19" s="58">
        <v>1300</v>
      </c>
      <c r="R19" s="59">
        <v>480</v>
      </c>
      <c r="S19" s="13">
        <v>7.6776521392834907</v>
      </c>
      <c r="T19" s="13">
        <v>6.6173544969068562E-2</v>
      </c>
      <c r="U19" s="59">
        <v>2700</v>
      </c>
      <c r="V19" s="59">
        <v>550</v>
      </c>
      <c r="W19" s="81">
        <v>2499.5277657922124</v>
      </c>
      <c r="X19" s="81">
        <v>539.79939171157184</v>
      </c>
      <c r="Y19" s="101"/>
    </row>
    <row r="20" spans="1:25" x14ac:dyDescent="0.35">
      <c r="A20" s="36">
        <v>34.630000000000003</v>
      </c>
      <c r="B20" s="36"/>
      <c r="C20" s="86" t="s">
        <v>34</v>
      </c>
      <c r="D20" s="33" t="s">
        <v>34</v>
      </c>
      <c r="E20" s="109"/>
      <c r="F20" s="33">
        <v>14.1</v>
      </c>
      <c r="G20" s="33">
        <v>0.39</v>
      </c>
      <c r="H20" s="34">
        <v>810</v>
      </c>
      <c r="I20" s="34">
        <v>310</v>
      </c>
      <c r="J20" s="36">
        <v>29.2</v>
      </c>
      <c r="K20" s="33">
        <v>7.787339149186197</v>
      </c>
      <c r="L20" s="33">
        <v>6.6855848591816702E-2</v>
      </c>
      <c r="M20" s="34">
        <v>2200</v>
      </c>
      <c r="N20" s="34">
        <v>450</v>
      </c>
      <c r="O20" s="80">
        <v>2000</v>
      </c>
      <c r="P20" s="80">
        <v>440</v>
      </c>
      <c r="Q20" s="58">
        <v>1100</v>
      </c>
      <c r="R20" s="59">
        <v>400</v>
      </c>
      <c r="S20" s="13">
        <v>7.7255247974888057</v>
      </c>
      <c r="T20" s="13">
        <v>6.60840434137831E-2</v>
      </c>
      <c r="U20" s="59">
        <v>2500</v>
      </c>
      <c r="V20" s="59">
        <v>510</v>
      </c>
      <c r="W20" s="81">
        <v>2300</v>
      </c>
      <c r="X20" s="81">
        <v>500</v>
      </c>
      <c r="Y20" s="101"/>
    </row>
    <row r="21" spans="1:25" x14ac:dyDescent="0.35">
      <c r="A21" s="33"/>
      <c r="B21" s="33"/>
      <c r="C21" s="84"/>
      <c r="D21" s="33"/>
      <c r="E21" s="32"/>
      <c r="F21" s="33"/>
      <c r="G21" s="33"/>
      <c r="H21" s="33"/>
      <c r="I21" s="33"/>
      <c r="J21" s="33"/>
      <c r="K21" s="33"/>
      <c r="L21" s="33"/>
      <c r="M21" s="32"/>
      <c r="N21" s="32"/>
      <c r="O21" s="32"/>
      <c r="P21" s="32"/>
      <c r="Q21" s="78"/>
      <c r="R21" s="78"/>
      <c r="S21" s="78"/>
      <c r="T21" s="78"/>
      <c r="U21" s="78"/>
      <c r="V21" s="78"/>
      <c r="W21" s="78"/>
      <c r="X21" s="78"/>
    </row>
    <row r="22" spans="1:25" ht="19" customHeight="1" x14ac:dyDescent="0.35">
      <c r="A22" s="4" t="s">
        <v>19</v>
      </c>
      <c r="B22" s="4"/>
      <c r="C22" s="89" t="s">
        <v>20</v>
      </c>
      <c r="D22" s="37" t="s">
        <v>21</v>
      </c>
      <c r="E22" s="4" t="s">
        <v>22</v>
      </c>
      <c r="F22" s="4" t="s">
        <v>23</v>
      </c>
      <c r="G22" s="4" t="s">
        <v>35</v>
      </c>
      <c r="H22" s="4" t="s">
        <v>133</v>
      </c>
      <c r="I22" s="43"/>
      <c r="J22" s="32"/>
      <c r="K22" s="32"/>
      <c r="L22" s="32"/>
      <c r="M22" s="32"/>
      <c r="N22" s="32"/>
      <c r="O22" s="32"/>
      <c r="P22" s="32"/>
      <c r="Q22" s="78"/>
      <c r="R22" s="78"/>
      <c r="S22" s="78"/>
      <c r="T22" s="78"/>
      <c r="U22" s="78"/>
      <c r="V22" s="78"/>
      <c r="W22" s="78"/>
      <c r="X22" s="78"/>
    </row>
    <row r="23" spans="1:25" x14ac:dyDescent="0.35">
      <c r="A23" s="76" t="s">
        <v>29</v>
      </c>
      <c r="B23" s="83"/>
      <c r="C23" s="85"/>
      <c r="D23" s="29" t="s">
        <v>2</v>
      </c>
      <c r="E23" s="76"/>
      <c r="F23" s="107" t="s">
        <v>30</v>
      </c>
      <c r="G23" s="107"/>
      <c r="H23" s="6" t="s">
        <v>30</v>
      </c>
      <c r="I23" s="43"/>
      <c r="J23" s="32"/>
      <c r="K23" s="32"/>
      <c r="L23" s="32"/>
      <c r="M23" s="32"/>
      <c r="N23" s="32"/>
      <c r="O23" s="32"/>
      <c r="P23" s="32"/>
      <c r="Q23" s="78"/>
      <c r="R23" s="78"/>
      <c r="S23" s="78"/>
      <c r="T23" s="78"/>
      <c r="U23" s="78"/>
      <c r="V23" s="78"/>
      <c r="W23" s="78"/>
      <c r="X23" s="78"/>
    </row>
    <row r="24" spans="1:25" x14ac:dyDescent="0.35">
      <c r="A24" s="36"/>
      <c r="B24" s="36"/>
      <c r="C24" s="86"/>
      <c r="D24" s="33"/>
      <c r="E24" s="108" t="s">
        <v>123</v>
      </c>
      <c r="F24" s="33"/>
      <c r="G24" s="33"/>
      <c r="H24" s="33"/>
      <c r="I24" s="43"/>
      <c r="J24" s="32"/>
      <c r="K24" s="32"/>
      <c r="L24" s="32"/>
      <c r="M24" s="32"/>
      <c r="N24" s="32"/>
      <c r="O24" s="32"/>
      <c r="P24" s="32"/>
      <c r="Q24" s="78"/>
      <c r="R24" s="78"/>
      <c r="S24" s="78"/>
      <c r="T24" s="78"/>
      <c r="U24" s="78"/>
      <c r="V24" s="78"/>
      <c r="W24" s="78"/>
      <c r="X24" s="78"/>
    </row>
    <row r="25" spans="1:25" x14ac:dyDescent="0.35">
      <c r="A25" s="36">
        <v>40.119999999999997</v>
      </c>
      <c r="B25" s="36"/>
      <c r="C25" s="86" t="s">
        <v>70</v>
      </c>
      <c r="D25" s="33" t="s">
        <v>37</v>
      </c>
      <c r="E25" s="109"/>
      <c r="F25" s="33">
        <v>23</v>
      </c>
      <c r="G25" s="33">
        <v>15.240165089233464</v>
      </c>
      <c r="H25" s="33">
        <v>0.51990540114489858</v>
      </c>
      <c r="I25" s="82"/>
      <c r="J25" s="32"/>
      <c r="K25" s="32"/>
      <c r="L25" s="32"/>
      <c r="M25" s="32"/>
      <c r="N25" s="32"/>
      <c r="O25" s="32"/>
      <c r="P25" s="32"/>
      <c r="Q25" s="78"/>
      <c r="R25" s="78"/>
      <c r="S25" s="78"/>
      <c r="T25" s="78"/>
      <c r="U25" s="78"/>
      <c r="V25" s="78"/>
      <c r="W25" s="78"/>
      <c r="X25" s="78"/>
    </row>
    <row r="26" spans="1:25" x14ac:dyDescent="0.35">
      <c r="A26" s="36">
        <v>44.26</v>
      </c>
      <c r="B26" s="36"/>
      <c r="C26" s="86" t="s">
        <v>70</v>
      </c>
      <c r="D26" s="33" t="s">
        <v>106</v>
      </c>
      <c r="E26" s="109"/>
      <c r="F26" s="33">
        <v>24.1</v>
      </c>
      <c r="G26" s="33">
        <v>16.340165089233466</v>
      </c>
      <c r="H26" s="33">
        <v>0.40657302682253521</v>
      </c>
      <c r="I26" s="82"/>
      <c r="J26" s="32"/>
      <c r="K26" s="32"/>
      <c r="L26" s="32"/>
      <c r="M26" s="32"/>
      <c r="N26" s="32"/>
      <c r="O26" s="32"/>
      <c r="P26" s="32"/>
      <c r="Q26" s="78"/>
      <c r="R26" s="78"/>
      <c r="S26" s="78"/>
      <c r="T26" s="78"/>
      <c r="U26" s="78"/>
      <c r="V26" s="78"/>
      <c r="W26" s="78"/>
      <c r="X26" s="78"/>
    </row>
    <row r="27" spans="1:25" x14ac:dyDescent="0.35">
      <c r="A27" s="36">
        <v>45.69</v>
      </c>
      <c r="B27" s="36"/>
      <c r="C27" s="86" t="s">
        <v>40</v>
      </c>
      <c r="D27" s="33" t="s">
        <v>37</v>
      </c>
      <c r="E27" s="109"/>
      <c r="F27" s="33">
        <v>23.1</v>
      </c>
      <c r="G27" s="33">
        <v>15.340165089233466</v>
      </c>
      <c r="H27" s="33">
        <v>0.57035219482319688</v>
      </c>
      <c r="I27" s="82"/>
      <c r="J27" s="32"/>
      <c r="K27" s="32"/>
      <c r="L27" s="32"/>
      <c r="M27" s="32"/>
      <c r="N27" s="32"/>
      <c r="O27" s="32"/>
      <c r="P27" s="32"/>
      <c r="Q27" s="78"/>
      <c r="R27" s="78"/>
      <c r="S27" s="78"/>
      <c r="T27" s="78"/>
      <c r="U27" s="78"/>
      <c r="V27" s="78"/>
      <c r="W27" s="78"/>
      <c r="X27" s="78"/>
    </row>
    <row r="28" spans="1:25" x14ac:dyDescent="0.35">
      <c r="A28" s="36">
        <v>46.07</v>
      </c>
      <c r="B28" s="36"/>
      <c r="C28" s="86" t="s">
        <v>40</v>
      </c>
      <c r="D28" s="33" t="s">
        <v>37</v>
      </c>
      <c r="E28" s="109"/>
      <c r="F28" s="33">
        <v>22</v>
      </c>
      <c r="G28" s="33">
        <v>14.240165089233464</v>
      </c>
      <c r="H28" s="33">
        <v>0.38768753673498196</v>
      </c>
      <c r="I28" s="82"/>
      <c r="J28" s="32"/>
      <c r="K28" s="32"/>
      <c r="L28" s="32"/>
      <c r="M28" s="32"/>
      <c r="N28" s="32"/>
      <c r="O28" s="32"/>
      <c r="P28" s="32"/>
      <c r="Q28" s="78"/>
      <c r="R28" s="78"/>
      <c r="S28" s="78"/>
      <c r="T28" s="78"/>
      <c r="U28" s="78"/>
      <c r="V28" s="78"/>
      <c r="W28" s="78"/>
      <c r="X28" s="78"/>
    </row>
    <row r="29" spans="1:25" x14ac:dyDescent="0.35">
      <c r="A29" s="36">
        <v>46.97</v>
      </c>
      <c r="B29" s="36"/>
      <c r="C29" s="86" t="s">
        <v>40</v>
      </c>
      <c r="D29" s="33" t="s">
        <v>37</v>
      </c>
      <c r="E29" s="109"/>
      <c r="F29" s="33">
        <v>24.4</v>
      </c>
      <c r="G29" s="33">
        <v>16.640165089233463</v>
      </c>
      <c r="H29" s="33">
        <v>0.474659484409232</v>
      </c>
      <c r="I29" s="82"/>
      <c r="J29" s="32"/>
      <c r="K29" s="32"/>
      <c r="L29" s="32"/>
      <c r="M29" s="32"/>
      <c r="N29" s="32"/>
      <c r="O29" s="32"/>
      <c r="P29" s="32"/>
      <c r="Q29" s="78"/>
      <c r="R29" s="78"/>
      <c r="S29" s="78"/>
      <c r="T29" s="78"/>
      <c r="U29" s="78"/>
      <c r="V29" s="78"/>
      <c r="W29" s="78"/>
      <c r="X29" s="78"/>
    </row>
    <row r="30" spans="1:25" x14ac:dyDescent="0.35">
      <c r="A30" s="36">
        <v>50.33</v>
      </c>
      <c r="B30" s="36"/>
      <c r="C30" s="86" t="s">
        <v>40</v>
      </c>
      <c r="D30" s="33" t="s">
        <v>37</v>
      </c>
      <c r="E30" s="109"/>
      <c r="F30" s="33">
        <v>23.4</v>
      </c>
      <c r="G30" s="33">
        <v>15.640165089233463</v>
      </c>
      <c r="H30" s="33">
        <v>0.38768753673498196</v>
      </c>
      <c r="I30" s="82"/>
      <c r="J30" s="32"/>
      <c r="K30" s="32"/>
      <c r="L30" s="32"/>
      <c r="M30" s="32"/>
      <c r="N30" s="32"/>
      <c r="O30" s="32"/>
      <c r="P30" s="32"/>
      <c r="Q30" s="78"/>
      <c r="R30" s="78"/>
      <c r="S30" s="78"/>
      <c r="T30" s="78"/>
      <c r="U30" s="78"/>
      <c r="V30" s="78"/>
      <c r="W30" s="78"/>
      <c r="X30" s="78"/>
    </row>
    <row r="31" spans="1:25" x14ac:dyDescent="0.35">
      <c r="A31" s="36">
        <v>51.02</v>
      </c>
      <c r="B31" s="36"/>
      <c r="C31" s="86" t="s">
        <v>142</v>
      </c>
      <c r="D31" s="33" t="s">
        <v>36</v>
      </c>
      <c r="E31" s="109"/>
      <c r="F31" s="33">
        <v>23.9</v>
      </c>
      <c r="G31" s="33">
        <v>16.140165089233463</v>
      </c>
      <c r="H31" s="33">
        <v>0.51990540114489858</v>
      </c>
      <c r="I31" s="82"/>
      <c r="J31" s="32"/>
      <c r="K31" s="32"/>
      <c r="L31" s="32"/>
      <c r="M31" s="32"/>
      <c r="N31" s="32"/>
      <c r="O31" s="32"/>
      <c r="P31" s="32"/>
      <c r="Q31" s="78"/>
      <c r="R31" s="78"/>
      <c r="S31" s="78"/>
      <c r="T31" s="78"/>
      <c r="U31" s="78"/>
      <c r="V31" s="78"/>
      <c r="W31" s="78"/>
      <c r="X31" s="78"/>
    </row>
    <row r="32" spans="1:25" x14ac:dyDescent="0.35">
      <c r="A32" s="36">
        <v>52.22</v>
      </c>
      <c r="B32" s="36"/>
      <c r="C32" s="86" t="s">
        <v>142</v>
      </c>
      <c r="D32" s="33" t="s">
        <v>38</v>
      </c>
      <c r="E32" s="109"/>
      <c r="F32" s="33">
        <v>21.6</v>
      </c>
      <c r="G32" s="33">
        <v>13.840165089233466</v>
      </c>
      <c r="H32" s="33">
        <v>0.40657302682253521</v>
      </c>
      <c r="I32" s="82"/>
      <c r="J32" s="32"/>
      <c r="K32" s="32"/>
      <c r="L32" s="32"/>
      <c r="M32" s="32"/>
      <c r="N32" s="32"/>
      <c r="O32" s="32"/>
      <c r="P32" s="32"/>
      <c r="Q32" s="78"/>
      <c r="R32" s="78"/>
      <c r="S32" s="78"/>
      <c r="T32" s="78"/>
      <c r="U32" s="78"/>
      <c r="V32" s="78"/>
      <c r="W32" s="78"/>
      <c r="X32" s="78"/>
    </row>
    <row r="33" spans="1:25" x14ac:dyDescent="0.35">
      <c r="A33" s="36">
        <v>53.24</v>
      </c>
      <c r="B33" s="36"/>
      <c r="C33" s="86" t="s">
        <v>143</v>
      </c>
      <c r="D33" s="33" t="s">
        <v>38</v>
      </c>
      <c r="E33" s="109"/>
      <c r="F33" s="33">
        <v>22.3</v>
      </c>
      <c r="G33" s="33">
        <v>14.540165089233465</v>
      </c>
      <c r="H33" s="33">
        <v>0.474659484409232</v>
      </c>
      <c r="I33" s="82"/>
      <c r="J33" s="32"/>
      <c r="K33" s="32"/>
      <c r="L33" s="32"/>
      <c r="M33" s="32"/>
      <c r="N33" s="32"/>
      <c r="O33" s="32"/>
      <c r="P33" s="32"/>
      <c r="Q33" s="78"/>
      <c r="R33" s="78"/>
      <c r="S33" s="78"/>
      <c r="T33" s="78"/>
      <c r="U33" s="78"/>
      <c r="V33" s="78"/>
      <c r="W33" s="78"/>
      <c r="X33" s="78"/>
    </row>
    <row r="34" spans="1:25" x14ac:dyDescent="0.35">
      <c r="A34" s="36">
        <v>55.84</v>
      </c>
      <c r="B34" s="36"/>
      <c r="C34" s="86" t="s">
        <v>144</v>
      </c>
      <c r="D34" s="33" t="s">
        <v>38</v>
      </c>
      <c r="E34" s="109"/>
      <c r="F34" s="33">
        <v>21.8</v>
      </c>
      <c r="G34" s="33">
        <v>14.040165089233465</v>
      </c>
      <c r="H34" s="33">
        <v>0.43623574605898352</v>
      </c>
      <c r="I34" s="82"/>
      <c r="J34" s="32"/>
      <c r="K34" s="32"/>
      <c r="L34" s="32"/>
      <c r="M34" s="32"/>
      <c r="N34" s="32"/>
      <c r="O34" s="32"/>
      <c r="P34" s="32"/>
      <c r="Q34" s="78"/>
      <c r="R34" s="78"/>
      <c r="S34" s="78"/>
      <c r="T34" s="78"/>
      <c r="U34" s="78"/>
      <c r="V34" s="78"/>
      <c r="W34" s="78"/>
      <c r="X34" s="78"/>
    </row>
    <row r="35" spans="1:25" x14ac:dyDescent="0.35">
      <c r="A35" s="36">
        <v>57.12</v>
      </c>
      <c r="B35" s="36"/>
      <c r="C35" s="86" t="s">
        <v>144</v>
      </c>
      <c r="D35" s="33" t="s">
        <v>37</v>
      </c>
      <c r="E35" s="109"/>
      <c r="F35" s="33">
        <v>22</v>
      </c>
      <c r="G35" s="33">
        <v>14.240165089233464</v>
      </c>
      <c r="H35" s="33">
        <v>0.474659484409232</v>
      </c>
      <c r="I35" s="82"/>
      <c r="J35" s="32"/>
      <c r="K35" s="32"/>
      <c r="L35" s="32"/>
      <c r="M35" s="32"/>
      <c r="N35" s="32"/>
      <c r="O35" s="32"/>
      <c r="P35" s="32"/>
      <c r="Q35" s="78"/>
      <c r="R35" s="78"/>
      <c r="S35" s="78"/>
      <c r="T35" s="78"/>
      <c r="U35" s="78"/>
      <c r="V35" s="78"/>
      <c r="W35" s="78"/>
      <c r="X35" s="78"/>
    </row>
    <row r="36" spans="1:25" x14ac:dyDescent="0.35">
      <c r="A36" s="42">
        <v>59.88</v>
      </c>
      <c r="B36" s="42"/>
      <c r="C36" s="90" t="s">
        <v>144</v>
      </c>
      <c r="D36" s="29" t="s">
        <v>37</v>
      </c>
      <c r="E36" s="110"/>
      <c r="F36" s="29">
        <v>21.6</v>
      </c>
      <c r="G36" s="29">
        <v>13.840165089233466</v>
      </c>
      <c r="H36" s="29">
        <v>0.40657302682253521</v>
      </c>
      <c r="I36" s="102"/>
      <c r="J36" s="76"/>
      <c r="K36" s="76"/>
      <c r="L36" s="76"/>
      <c r="M36" s="76"/>
      <c r="N36" s="76"/>
      <c r="O36" s="76"/>
      <c r="P36" s="76"/>
      <c r="Q36" s="78"/>
      <c r="R36" s="78"/>
      <c r="S36" s="78"/>
      <c r="T36" s="78"/>
      <c r="U36" s="78"/>
      <c r="V36" s="78"/>
      <c r="W36" s="78"/>
      <c r="X36" s="78"/>
    </row>
    <row r="37" spans="1:25" x14ac:dyDescent="0.35">
      <c r="A37" s="33"/>
      <c r="B37" s="32"/>
      <c r="C37" s="32"/>
      <c r="D37" s="32"/>
      <c r="E37" s="32"/>
      <c r="F37" s="32"/>
      <c r="G37" s="32"/>
      <c r="H37" s="32"/>
      <c r="I37" s="32"/>
      <c r="J37" s="32"/>
      <c r="K37" s="32"/>
      <c r="L37" s="32"/>
      <c r="M37" s="32"/>
      <c r="N37" s="32"/>
      <c r="O37" s="32"/>
      <c r="P37" s="79"/>
      <c r="Q37" s="79"/>
      <c r="R37" s="79"/>
      <c r="S37" s="79"/>
      <c r="T37" s="79"/>
      <c r="U37" s="79"/>
      <c r="V37" s="79"/>
      <c r="W37" s="79"/>
      <c r="X37" s="79"/>
    </row>
    <row r="38" spans="1:25" x14ac:dyDescent="0.35">
      <c r="A38" s="38" t="s">
        <v>130</v>
      </c>
      <c r="B38" s="38"/>
      <c r="C38" s="38"/>
      <c r="D38" s="38"/>
      <c r="E38" s="38"/>
      <c r="F38" s="38"/>
      <c r="G38" s="38"/>
      <c r="H38" s="38"/>
      <c r="I38" s="38"/>
      <c r="J38" s="38"/>
      <c r="K38" s="38"/>
      <c r="L38" s="38"/>
      <c r="M38" s="38"/>
      <c r="N38" s="38"/>
      <c r="O38" s="38"/>
      <c r="P38" s="78"/>
      <c r="Q38" s="78"/>
      <c r="R38" s="78"/>
      <c r="S38" s="78"/>
      <c r="T38" s="78"/>
      <c r="U38" s="78"/>
      <c r="V38" s="78"/>
      <c r="W38" s="78"/>
      <c r="X38" s="78"/>
    </row>
    <row r="39" spans="1:25" ht="16" customHeight="1" x14ac:dyDescent="0.35">
      <c r="A39" s="38" t="s">
        <v>126</v>
      </c>
      <c r="B39" s="38"/>
      <c r="C39" s="38"/>
      <c r="D39" s="38"/>
      <c r="E39" s="38"/>
      <c r="F39" s="38"/>
      <c r="G39" s="38"/>
      <c r="H39" s="38"/>
      <c r="I39" s="38"/>
      <c r="J39" s="38"/>
      <c r="K39" s="38"/>
      <c r="L39" s="38"/>
      <c r="M39" s="38"/>
      <c r="N39" s="38"/>
      <c r="O39" s="38"/>
      <c r="P39" s="78"/>
      <c r="Q39" s="78"/>
      <c r="R39" s="78"/>
      <c r="S39" s="78"/>
      <c r="T39" s="78"/>
      <c r="U39" s="78"/>
      <c r="V39" s="78"/>
      <c r="W39" s="78"/>
      <c r="X39" s="78"/>
    </row>
    <row r="40" spans="1:25" ht="15" customHeight="1" x14ac:dyDescent="0.35">
      <c r="A40" s="39" t="s">
        <v>119</v>
      </c>
      <c r="B40" s="39"/>
      <c r="C40" s="40"/>
      <c r="D40" s="40"/>
      <c r="E40" s="40"/>
      <c r="F40" s="40"/>
      <c r="G40" s="40"/>
      <c r="H40" s="40"/>
      <c r="I40" s="40"/>
      <c r="J40" s="40"/>
      <c r="K40" s="40"/>
      <c r="L40" s="40"/>
      <c r="M40" s="40"/>
      <c r="N40" s="40"/>
      <c r="O40" s="40"/>
      <c r="P40" s="78"/>
      <c r="Q40" s="78"/>
      <c r="R40" s="78"/>
      <c r="S40" s="78"/>
      <c r="T40" s="78"/>
      <c r="U40" s="78"/>
      <c r="V40" s="78"/>
      <c r="W40" s="78"/>
      <c r="X40" s="78"/>
    </row>
    <row r="41" spans="1:25" s="78" customFormat="1" ht="17" customHeight="1" x14ac:dyDescent="0.35">
      <c r="A41" s="61" t="s">
        <v>135</v>
      </c>
      <c r="B41" s="61"/>
      <c r="C41" s="61"/>
      <c r="D41" s="61"/>
      <c r="E41" s="61"/>
      <c r="F41" s="61"/>
      <c r="G41" s="61"/>
      <c r="H41" s="61"/>
      <c r="I41" s="61"/>
      <c r="J41" s="61"/>
      <c r="K41" s="61"/>
      <c r="L41" s="61"/>
      <c r="M41" s="61"/>
      <c r="N41" s="61"/>
      <c r="O41" s="61"/>
      <c r="Y41" s="98"/>
    </row>
    <row r="42" spans="1:25" s="78" customFormat="1" x14ac:dyDescent="0.35">
      <c r="A42" s="61" t="s">
        <v>136</v>
      </c>
      <c r="B42" s="61"/>
      <c r="C42" s="61"/>
      <c r="D42" s="61"/>
      <c r="E42" s="61"/>
      <c r="F42" s="61"/>
      <c r="G42" s="61"/>
      <c r="H42" s="61"/>
      <c r="I42" s="61"/>
      <c r="J42" s="61"/>
      <c r="K42" s="61"/>
      <c r="L42" s="61"/>
      <c r="M42" s="61"/>
      <c r="N42" s="61"/>
      <c r="O42" s="61"/>
      <c r="Y42" s="98"/>
    </row>
    <row r="43" spans="1:25" s="78" customFormat="1" x14ac:dyDescent="0.35">
      <c r="A43" s="61"/>
      <c r="B43" s="61"/>
      <c r="C43" s="61"/>
      <c r="D43" s="61"/>
      <c r="E43" s="61"/>
      <c r="F43" s="61"/>
      <c r="G43" s="61"/>
      <c r="H43" s="61"/>
      <c r="I43" s="61"/>
      <c r="J43" s="61"/>
      <c r="K43" s="61"/>
      <c r="L43" s="61"/>
      <c r="M43" s="61"/>
      <c r="N43" s="61"/>
      <c r="O43" s="61"/>
      <c r="Y43" s="98"/>
    </row>
  </sheetData>
  <mergeCells count="13">
    <mergeCell ref="Q2:X2"/>
    <mergeCell ref="H2:P2"/>
    <mergeCell ref="U4:V4"/>
    <mergeCell ref="W4:X4"/>
    <mergeCell ref="H4:I4"/>
    <mergeCell ref="M4:N4"/>
    <mergeCell ref="O4:P4"/>
    <mergeCell ref="F23:G23"/>
    <mergeCell ref="E24:E36"/>
    <mergeCell ref="F4:G4"/>
    <mergeCell ref="Q4:R4"/>
    <mergeCell ref="E5:E9"/>
    <mergeCell ref="E12:E20"/>
  </mergeCells>
  <phoneticPr fontId="22" type="noConversion"/>
  <pageMargins left="1" right="1" top="1" bottom="1" header="0.5" footer="0.5"/>
  <pageSetup paperSize="9" scale="34" orientation="landscape" horizontalDpi="4294967292" verticalDpi="4294967292"/>
  <extLst>
    <ext xmlns:mx="http://schemas.microsoft.com/office/mac/excel/2008/main" uri="{64002731-A6B0-56B0-2670-7721B7C09600}">
      <mx:PLV Mode="0" OnePage="0" WScale="95"/>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Table 1</vt:lpstr>
      <vt:lpstr>Table 2</vt:lpstr>
      <vt:lpstr>'Table 1'!Print_Area</vt:lpstr>
      <vt:lpstr>'Table 2'!Print_Area</vt:lpstr>
    </vt:vector>
  </TitlesOfParts>
  <Manager/>
  <Company>University of Southampton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eleni anagnostou</dc:creator>
  <cp:keywords/>
  <dc:description/>
  <cp:lastModifiedBy>Lizzy Trower</cp:lastModifiedBy>
  <cp:lastPrinted>2016-01-06T02:20:29Z</cp:lastPrinted>
  <dcterms:created xsi:type="dcterms:W3CDTF">2015-01-19T18:56:27Z</dcterms:created>
  <dcterms:modified xsi:type="dcterms:W3CDTF">2021-12-03T22:29:30Z</dcterms:modified>
  <cp:category/>
</cp:coreProperties>
</file>