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álculo de Preços" sheetId="1" state="visible" r:id="rId1"/>
  </sheets>
  <definedNames>
    <definedName name="_xlnm._FilterDatabase" localSheetId="0" hidden="1">'Cálculo de Preços'!$A$1:$J$1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0.00&quot;%&quot;"/>
  </numFmts>
  <fonts count="5">
    <font>
      <name val="Calibri"/>
      <family val="2"/>
      <color theme="1"/>
      <sz val="11"/>
      <scheme val="minor"/>
    </font>
    <font>
      <b val="1"/>
      <color rgb="00FFFFFF"/>
      <sz val="12"/>
    </font>
    <font>
      <b val="1"/>
    </font>
    <font>
      <b val="1"/>
      <color rgb="00FFFFFF"/>
    </font>
    <font>
      <b val="1"/>
      <color rgb="00000000"/>
    </font>
  </fonts>
  <fills count="7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BFBFBF"/>
        <bgColor rgb="00BFBFBF"/>
      </patternFill>
    </fill>
    <fill>
      <patternFill patternType="solid">
        <fgColor rgb="00C00000"/>
        <bgColor rgb="00C00000"/>
      </patternFill>
    </fill>
    <fill>
      <patternFill patternType="solid">
        <fgColor rgb="00FFD966"/>
        <bgColor rgb="00FFD966"/>
      </patternFill>
    </fill>
    <fill>
      <patternFill patternType="solid">
        <fgColor rgb="0070AD47"/>
        <bgColor rgb="0070AD4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/>
    </xf>
    <xf numFmtId="164" fontId="0" fillId="0" borderId="1" pivotButton="0" quotePrefix="0" xfId="0"/>
    <xf numFmtId="165" fontId="0" fillId="0" borderId="1" pivotButton="0" quotePrefix="0" xfId="0"/>
    <xf numFmtId="0" fontId="2" fillId="3" borderId="0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ont>
        <b val="1"/>
        <color rgb="00FFFFFF"/>
      </font>
      <fill>
        <patternFill patternType="solid">
          <fgColor rgb="00C00000"/>
          <bgColor rgb="00C00000"/>
        </patternFill>
      </fill>
    </dxf>
    <dxf>
      <font>
        <b val="1"/>
        <color rgb="00000000"/>
      </font>
      <fill>
        <patternFill patternType="solid">
          <fgColor rgb="00FFD966"/>
          <bgColor rgb="00FFD966"/>
        </patternFill>
      </fill>
    </dxf>
    <dxf>
      <font>
        <b val="1"/>
        <color rgb="00FFFFFF"/>
      </font>
      <fill>
        <patternFill patternType="solid">
          <fgColor rgb="0070AD47"/>
          <bgColor rgb="0070AD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35" customWidth="1" min="2" max="2"/>
    <col width="12" customWidth="1" min="3" max="3"/>
    <col width="10" customWidth="1" min="4" max="4"/>
    <col width="14" customWidth="1" min="5" max="5"/>
    <col width="14" customWidth="1" min="6" max="6"/>
    <col width="12" customWidth="1" min="7" max="7"/>
    <col width="14" customWidth="1" min="8" max="8"/>
    <col width="12" customWidth="1" min="9" max="9"/>
    <col width="15" customWidth="1" min="10" max="10"/>
  </cols>
  <sheetData>
    <row r="1">
      <c r="A1" s="1" t="inlineStr">
        <is>
          <t>Código</t>
        </is>
      </c>
      <c r="B1" s="1" t="inlineStr">
        <is>
          <t>Descrição do Produto</t>
        </is>
      </c>
      <c r="C1" s="1" t="inlineStr">
        <is>
          <t>Custo (R$)</t>
        </is>
      </c>
      <c r="D1" s="1" t="inlineStr">
        <is>
          <t>ICMS (%)</t>
        </is>
      </c>
      <c r="E1" s="1" t="inlineStr">
        <is>
          <t>Valor ICMS (R$)</t>
        </is>
      </c>
      <c r="F1" s="1" t="inlineStr">
        <is>
          <t>Custo Total (R$)</t>
        </is>
      </c>
      <c r="G1" s="1" t="inlineStr">
        <is>
          <t>Markup (%)</t>
        </is>
      </c>
      <c r="H1" s="1" t="inlineStr">
        <is>
          <t>Preço Venda (R$)</t>
        </is>
      </c>
      <c r="I1" s="1" t="inlineStr">
        <is>
          <t>Margem (%)</t>
        </is>
      </c>
      <c r="J1" s="1" t="inlineStr">
        <is>
          <t>Situação</t>
        </is>
      </c>
    </row>
    <row r="2">
      <c r="A2" s="2" t="inlineStr">
        <is>
          <t>MÓV1785</t>
        </is>
      </c>
      <c r="B2" s="3" t="inlineStr">
        <is>
          <t>Aspernatur Impedit Móvei</t>
        </is>
      </c>
      <c r="C2" s="4" t="n">
        <v>246.77</v>
      </c>
      <c r="D2" s="5" t="n">
        <v>17</v>
      </c>
      <c r="E2" s="4">
        <f>C2*D2/100</f>
        <v/>
      </c>
      <c r="F2" s="4">
        <f>C2+E2</f>
        <v/>
      </c>
      <c r="G2" s="5" t="n">
        <v>35</v>
      </c>
      <c r="H2" s="4">
        <f>F2*(1+G2/100)</f>
        <v/>
      </c>
      <c r="I2" s="5">
        <f>(H2-F2)/H2*100</f>
        <v/>
      </c>
      <c r="J2" s="2">
        <f>IF(I2&lt;10,"CRÍTICO",IF(I2&lt;20,"RAZOÁVEL","BOM EXCELENTE"))</f>
        <v/>
      </c>
      <c r="L2" s="6" t="inlineStr">
        <is>
          <t>LEGENDA DE SITUAÇÕES</t>
        </is>
      </c>
    </row>
    <row r="3">
      <c r="A3" s="2" t="inlineStr">
        <is>
          <t>BEL4362</t>
        </is>
      </c>
      <c r="B3" s="3" t="inlineStr">
        <is>
          <t>Fuga Provident Belez</t>
        </is>
      </c>
      <c r="C3" s="4" t="n">
        <v>151.86</v>
      </c>
      <c r="D3" s="5" t="n">
        <v>17</v>
      </c>
      <c r="E3" s="4">
        <f>C3*D3/100</f>
        <v/>
      </c>
      <c r="F3" s="4">
        <f>C3+E3</f>
        <v/>
      </c>
      <c r="G3" s="5" t="n">
        <v>58</v>
      </c>
      <c r="H3" s="4">
        <f>F3*(1+G3/100)</f>
        <v/>
      </c>
      <c r="I3" s="5">
        <f>(H3-F3)/H3*100</f>
        <v/>
      </c>
      <c r="J3" s="2">
        <f>IF(I3&lt;10,"CRÍTICO",IF(I3&lt;20,"RAZOÁVEL","BOM EXCELENTE"))</f>
        <v/>
      </c>
      <c r="L3" s="7" t="inlineStr">
        <is>
          <t>CRÍTICO</t>
        </is>
      </c>
      <c r="M3" s="3" t="inlineStr">
        <is>
          <t>Margem &lt; 10%</t>
        </is>
      </c>
    </row>
    <row r="4">
      <c r="A4" s="2" t="inlineStr">
        <is>
          <t>MÓV1619</t>
        </is>
      </c>
      <c r="B4" s="3" t="inlineStr">
        <is>
          <t>Nam Perferendis Móvei</t>
        </is>
      </c>
      <c r="C4" s="4" t="n">
        <v>2655.32</v>
      </c>
      <c r="D4" s="5" t="n">
        <v>20</v>
      </c>
      <c r="E4" s="4">
        <f>C4*D4/100</f>
        <v/>
      </c>
      <c r="F4" s="4">
        <f>C4+E4</f>
        <v/>
      </c>
      <c r="G4" s="5" t="n">
        <v>46</v>
      </c>
      <c r="H4" s="4">
        <f>F4*(1+G4/100)</f>
        <v/>
      </c>
      <c r="I4" s="5">
        <f>(H4-F4)/H4*100</f>
        <v/>
      </c>
      <c r="J4" s="2">
        <f>IF(I4&lt;10,"CRÍTICO",IF(I4&lt;20,"RAZOÁVEL","BOM EXCELENTE"))</f>
        <v/>
      </c>
      <c r="L4" s="8" t="inlineStr">
        <is>
          <t>RAZOÁVEL</t>
        </is>
      </c>
      <c r="M4" s="3" t="inlineStr">
        <is>
          <t>Margem 10-20%</t>
        </is>
      </c>
    </row>
    <row r="5">
      <c r="A5" s="2" t="inlineStr">
        <is>
          <t>ALI1475</t>
        </is>
      </c>
      <c r="B5" s="3" t="inlineStr">
        <is>
          <t>Repudiandae Asperiores Alimento</t>
        </is>
      </c>
      <c r="C5" s="4" t="n">
        <v>8.51</v>
      </c>
      <c r="D5" s="5" t="n">
        <v>18</v>
      </c>
      <c r="E5" s="4">
        <f>C5*D5/100</f>
        <v/>
      </c>
      <c r="F5" s="4">
        <f>C5+E5</f>
        <v/>
      </c>
      <c r="G5" s="5" t="n">
        <v>21</v>
      </c>
      <c r="H5" s="4">
        <f>F5*(1+G5/100)</f>
        <v/>
      </c>
      <c r="I5" s="5">
        <f>(H5-F5)/H5*100</f>
        <v/>
      </c>
      <c r="J5" s="2">
        <f>IF(I5&lt;10,"CRÍTICO",IF(I5&lt;20,"RAZOÁVEL","BOM EXCELENTE"))</f>
        <v/>
      </c>
      <c r="L5" s="9" t="inlineStr">
        <is>
          <t>BOM EXCELENTE</t>
        </is>
      </c>
      <c r="M5" s="3" t="inlineStr">
        <is>
          <t>Margem &gt; 20%</t>
        </is>
      </c>
    </row>
    <row r="6">
      <c r="A6" s="2" t="inlineStr">
        <is>
          <t>VES3897</t>
        </is>
      </c>
      <c r="B6" s="3" t="inlineStr">
        <is>
          <t>Maxime Soluta Vestuári</t>
        </is>
      </c>
      <c r="C6" s="4" t="n">
        <v>160.6</v>
      </c>
      <c r="D6" s="5" t="n">
        <v>17</v>
      </c>
      <c r="E6" s="4">
        <f>C6*D6/100</f>
        <v/>
      </c>
      <c r="F6" s="4">
        <f>C6+E6</f>
        <v/>
      </c>
      <c r="G6" s="5" t="n">
        <v>58</v>
      </c>
      <c r="H6" s="4">
        <f>F6*(1+G6/100)</f>
        <v/>
      </c>
      <c r="I6" s="5">
        <f>(H6-F6)/H6*100</f>
        <v/>
      </c>
      <c r="J6" s="2">
        <f>IF(I6&lt;10,"CRÍTICO",IF(I6&lt;20,"RAZOÁVEL","BOM EXCELENTE"))</f>
        <v/>
      </c>
    </row>
    <row r="7">
      <c r="A7" s="2" t="inlineStr">
        <is>
          <t>BEL5436</t>
        </is>
      </c>
      <c r="B7" s="3" t="inlineStr">
        <is>
          <t>Numquam Ducimus Belez</t>
        </is>
      </c>
      <c r="C7" s="4" t="n">
        <v>107.65</v>
      </c>
      <c r="D7" s="5" t="n">
        <v>18</v>
      </c>
      <c r="E7" s="4">
        <f>C7*D7/100</f>
        <v/>
      </c>
      <c r="F7" s="4">
        <f>C7+E7</f>
        <v/>
      </c>
      <c r="G7" s="5" t="n">
        <v>46</v>
      </c>
      <c r="H7" s="4">
        <f>F7*(1+G7/100)</f>
        <v/>
      </c>
      <c r="I7" s="5">
        <f>(H7-F7)/H7*100</f>
        <v/>
      </c>
      <c r="J7" s="2">
        <f>IF(I7&lt;10,"CRÍTICO",IF(I7&lt;20,"RAZOÁVEL","BOM EXCELENTE"))</f>
        <v/>
      </c>
    </row>
    <row r="8">
      <c r="A8" s="2" t="inlineStr">
        <is>
          <t>MÓV1093</t>
        </is>
      </c>
      <c r="B8" s="3" t="inlineStr">
        <is>
          <t>Quod Beatae Móvei</t>
        </is>
      </c>
      <c r="C8" s="4" t="n">
        <v>1846.96</v>
      </c>
      <c r="D8" s="5" t="n">
        <v>17</v>
      </c>
      <c r="E8" s="4">
        <f>C8*D8/100</f>
        <v/>
      </c>
      <c r="F8" s="4">
        <f>C8+E8</f>
        <v/>
      </c>
      <c r="G8" s="5" t="n">
        <v>41</v>
      </c>
      <c r="H8" s="4">
        <f>F8*(1+G8/100)</f>
        <v/>
      </c>
      <c r="I8" s="5">
        <f>(H8-F8)/H8*100</f>
        <v/>
      </c>
      <c r="J8" s="2">
        <f>IF(I8&lt;10,"CRÍTICO",IF(I8&lt;20,"RAZOÁVEL","BOM EXCELENTE"))</f>
        <v/>
      </c>
    </row>
    <row r="9">
      <c r="A9" s="2" t="inlineStr">
        <is>
          <t>BEL1031</t>
        </is>
      </c>
      <c r="B9" s="3" t="inlineStr">
        <is>
          <t>Cupiditate Aliquid Belez</t>
        </is>
      </c>
      <c r="C9" s="4" t="n">
        <v>224.31</v>
      </c>
      <c r="D9" s="5" t="n">
        <v>17</v>
      </c>
      <c r="E9" s="4">
        <f>C9*D9/100</f>
        <v/>
      </c>
      <c r="F9" s="4">
        <f>C9+E9</f>
        <v/>
      </c>
      <c r="G9" s="5" t="n">
        <v>78</v>
      </c>
      <c r="H9" s="4">
        <f>F9*(1+G9/100)</f>
        <v/>
      </c>
      <c r="I9" s="5">
        <f>(H9-F9)/H9*100</f>
        <v/>
      </c>
      <c r="J9" s="2">
        <f>IF(I9&lt;10,"CRÍTICO",IF(I9&lt;20,"RAZOÁVEL","BOM EXCELENTE"))</f>
        <v/>
      </c>
    </row>
    <row r="10">
      <c r="A10" s="2" t="inlineStr">
        <is>
          <t>BRI3634</t>
        </is>
      </c>
      <c r="B10" s="3" t="inlineStr">
        <is>
          <t>Quisquam Reiciendis Brinquedo</t>
        </is>
      </c>
      <c r="C10" s="4" t="n">
        <v>222.78</v>
      </c>
      <c r="D10" s="5" t="n">
        <v>17</v>
      </c>
      <c r="E10" s="4">
        <f>C10*D10/100</f>
        <v/>
      </c>
      <c r="F10" s="4">
        <f>C10+E10</f>
        <v/>
      </c>
      <c r="G10" s="5" t="n">
        <v>63</v>
      </c>
      <c r="H10" s="4">
        <f>F10*(1+G10/100)</f>
        <v/>
      </c>
      <c r="I10" s="5">
        <f>(H10-F10)/H10*100</f>
        <v/>
      </c>
      <c r="J10" s="2">
        <f>IF(I10&lt;10,"CRÍTICO",IF(I10&lt;20,"RAZOÁVEL","BOM EXCELENTE"))</f>
        <v/>
      </c>
    </row>
    <row r="11">
      <c r="A11" s="2" t="inlineStr">
        <is>
          <t>BEL8354</t>
        </is>
      </c>
      <c r="B11" s="3" t="inlineStr">
        <is>
          <t>Quibusdam Provident Belez</t>
        </is>
      </c>
      <c r="C11" s="4" t="n">
        <v>155.96</v>
      </c>
      <c r="D11" s="5" t="n">
        <v>17</v>
      </c>
      <c r="E11" s="4">
        <f>C11*D11/100</f>
        <v/>
      </c>
      <c r="F11" s="4">
        <f>C11+E11</f>
        <v/>
      </c>
      <c r="G11" s="5" t="n">
        <v>76</v>
      </c>
      <c r="H11" s="4">
        <f>F11*(1+G11/100)</f>
        <v/>
      </c>
      <c r="I11" s="5">
        <f>(H11-F11)/H11*100</f>
        <v/>
      </c>
      <c r="J11" s="2">
        <f>IF(I11&lt;10,"CRÍTICO",IF(I11&lt;20,"RAZOÁVEL","BOM EXCELENTE"))</f>
        <v/>
      </c>
    </row>
    <row r="12">
      <c r="A12" s="2" t="inlineStr">
        <is>
          <t>VES8152</t>
        </is>
      </c>
      <c r="B12" s="3" t="inlineStr">
        <is>
          <t>Omnis Alias Vestuári</t>
        </is>
      </c>
      <c r="C12" s="4" t="n">
        <v>291.4</v>
      </c>
      <c r="D12" s="5" t="n">
        <v>17</v>
      </c>
      <c r="E12" s="4">
        <f>C12*D12/100</f>
        <v/>
      </c>
      <c r="F12" s="4">
        <f>C12+E12</f>
        <v/>
      </c>
      <c r="G12" s="5" t="n">
        <v>58</v>
      </c>
      <c r="H12" s="4">
        <f>F12*(1+G12/100)</f>
        <v/>
      </c>
      <c r="I12" s="5">
        <f>(H12-F12)/H12*100</f>
        <v/>
      </c>
      <c r="J12" s="2">
        <f>IF(I12&lt;10,"CRÍTICO",IF(I12&lt;20,"RAZOÁVEL","BOM EXCELENTE"))</f>
        <v/>
      </c>
    </row>
    <row r="13">
      <c r="A13" s="2" t="inlineStr">
        <is>
          <t>BEL4964</t>
        </is>
      </c>
      <c r="B13" s="3" t="inlineStr">
        <is>
          <t>Ut Repudiandae Belez</t>
        </is>
      </c>
      <c r="C13" s="4" t="n">
        <v>23.29</v>
      </c>
      <c r="D13" s="5" t="n">
        <v>20</v>
      </c>
      <c r="E13" s="4">
        <f>C13*D13/100</f>
        <v/>
      </c>
      <c r="F13" s="4">
        <f>C13+E13</f>
        <v/>
      </c>
      <c r="G13" s="5" t="n">
        <v>68</v>
      </c>
      <c r="H13" s="4">
        <f>F13*(1+G13/100)</f>
        <v/>
      </c>
      <c r="I13" s="5">
        <f>(H13-F13)/H13*100</f>
        <v/>
      </c>
      <c r="J13" s="2">
        <f>IF(I13&lt;10,"CRÍTICO",IF(I13&lt;20,"RAZOÁVEL","BOM EXCELENTE"))</f>
        <v/>
      </c>
    </row>
    <row r="14">
      <c r="A14" s="2" t="inlineStr">
        <is>
          <t>LIV5305</t>
        </is>
      </c>
      <c r="B14" s="3" t="inlineStr">
        <is>
          <t>Quod Voluptas Livro</t>
        </is>
      </c>
      <c r="C14" s="4" t="n">
        <v>96.31</v>
      </c>
      <c r="D14" s="5" t="n">
        <v>18</v>
      </c>
      <c r="E14" s="4">
        <f>C14*D14/100</f>
        <v/>
      </c>
      <c r="F14" s="4">
        <f>C14+E14</f>
        <v/>
      </c>
      <c r="G14" s="5" t="n">
        <v>16</v>
      </c>
      <c r="H14" s="4">
        <f>F14*(1+G14/100)</f>
        <v/>
      </c>
      <c r="I14" s="5">
        <f>(H14-F14)/H14*100</f>
        <v/>
      </c>
      <c r="J14" s="2">
        <f>IF(I14&lt;10,"CRÍTICO",IF(I14&lt;20,"RAZOÁVEL","BOM EXCELENTE"))</f>
        <v/>
      </c>
    </row>
    <row r="15">
      <c r="A15" s="2" t="inlineStr">
        <is>
          <t>BRI6603</t>
        </is>
      </c>
      <c r="B15" s="3" t="inlineStr">
        <is>
          <t>Architecto Hic Brinquedo</t>
        </is>
      </c>
      <c r="C15" s="4" t="n">
        <v>295.86</v>
      </c>
      <c r="D15" s="5" t="n">
        <v>18</v>
      </c>
      <c r="E15" s="4">
        <f>C15*D15/100</f>
        <v/>
      </c>
      <c r="F15" s="4">
        <f>C15+E15</f>
        <v/>
      </c>
      <c r="G15" s="5" t="n">
        <v>45</v>
      </c>
      <c r="H15" s="4">
        <f>F15*(1+G15/100)</f>
        <v/>
      </c>
      <c r="I15" s="5">
        <f>(H15-F15)/H15*100</f>
        <v/>
      </c>
      <c r="J15" s="2">
        <f>IF(I15&lt;10,"CRÍTICO",IF(I15&lt;20,"RAZOÁVEL","BOM EXCELENTE"))</f>
        <v/>
      </c>
    </row>
    <row r="16">
      <c r="A16" s="2" t="inlineStr">
        <is>
          <t>FER8591</t>
        </is>
      </c>
      <c r="B16" s="3" t="inlineStr">
        <is>
          <t>Iusto Commodi Ferramenta</t>
        </is>
      </c>
      <c r="C16" s="4" t="n">
        <v>446.4</v>
      </c>
      <c r="D16" s="5" t="n">
        <v>17</v>
      </c>
      <c r="E16" s="4">
        <f>C16*D16/100</f>
        <v/>
      </c>
      <c r="F16" s="4">
        <f>C16+E16</f>
        <v/>
      </c>
      <c r="G16" s="5" t="n">
        <v>42</v>
      </c>
      <c r="H16" s="4">
        <f>F16*(1+G16/100)</f>
        <v/>
      </c>
      <c r="I16" s="5">
        <f>(H16-F16)/H16*100</f>
        <v/>
      </c>
      <c r="J16" s="2">
        <f>IF(I16&lt;10,"CRÍTICO",IF(I16&lt;20,"RAZOÁVEL","BOM EXCELENTE"))</f>
        <v/>
      </c>
    </row>
    <row r="17">
      <c r="A17" s="2" t="inlineStr">
        <is>
          <t>BRI5049</t>
        </is>
      </c>
      <c r="B17" s="3" t="inlineStr">
        <is>
          <t>Nobis Placeat Brinquedo</t>
        </is>
      </c>
      <c r="C17" s="4" t="n">
        <v>317.39</v>
      </c>
      <c r="D17" s="5" t="n">
        <v>12</v>
      </c>
      <c r="E17" s="4">
        <f>C17*D17/100</f>
        <v/>
      </c>
      <c r="F17" s="4">
        <f>C17+E17</f>
        <v/>
      </c>
      <c r="G17" s="5" t="n">
        <v>31</v>
      </c>
      <c r="H17" s="4">
        <f>F17*(1+G17/100)</f>
        <v/>
      </c>
      <c r="I17" s="5">
        <f>(H17-F17)/H17*100</f>
        <v/>
      </c>
      <c r="J17" s="2">
        <f>IF(I17&lt;10,"CRÍTICO",IF(I17&lt;20,"RAZOÁVEL","BOM EXCELENTE"))</f>
        <v/>
      </c>
    </row>
    <row r="18">
      <c r="A18" s="2" t="inlineStr">
        <is>
          <t>MÓV1849</t>
        </is>
      </c>
      <c r="B18" s="3" t="inlineStr">
        <is>
          <t>Sed Voluptatibus Móvei</t>
        </is>
      </c>
      <c r="C18" s="4" t="n">
        <v>2680.79</v>
      </c>
      <c r="D18" s="5" t="n">
        <v>17</v>
      </c>
      <c r="E18" s="4">
        <f>C18*D18/100</f>
        <v/>
      </c>
      <c r="F18" s="4">
        <f>C18+E18</f>
        <v/>
      </c>
      <c r="G18" s="5" t="n">
        <v>28</v>
      </c>
      <c r="H18" s="4">
        <f>F18*(1+G18/100)</f>
        <v/>
      </c>
      <c r="I18" s="5">
        <f>(H18-F18)/H18*100</f>
        <v/>
      </c>
      <c r="J18" s="2">
        <f>IF(I18&lt;10,"CRÍTICO",IF(I18&lt;20,"RAZOÁVEL","BOM EXCELENTE"))</f>
        <v/>
      </c>
    </row>
    <row r="19">
      <c r="A19" s="2" t="inlineStr">
        <is>
          <t>MÓV6932</t>
        </is>
      </c>
      <c r="B19" s="3" t="inlineStr">
        <is>
          <t>Modi Consectetur Móvei</t>
        </is>
      </c>
      <c r="C19" s="4" t="n">
        <v>4613.94</v>
      </c>
      <c r="D19" s="5" t="n">
        <v>17</v>
      </c>
      <c r="E19" s="4">
        <f>C19*D19/100</f>
        <v/>
      </c>
      <c r="F19" s="4">
        <f>C19+E19</f>
        <v/>
      </c>
      <c r="G19" s="5" t="n">
        <v>34</v>
      </c>
      <c r="H19" s="4">
        <f>F19*(1+G19/100)</f>
        <v/>
      </c>
      <c r="I19" s="5">
        <f>(H19-F19)/H19*100</f>
        <v/>
      </c>
      <c r="J19" s="2">
        <f>IF(I19&lt;10,"CRÍTICO",IF(I19&lt;20,"RAZOÁVEL","BOM EXCELENTE"))</f>
        <v/>
      </c>
    </row>
    <row r="20">
      <c r="A20" s="2" t="inlineStr">
        <is>
          <t>BEL6998</t>
        </is>
      </c>
      <c r="B20" s="3" t="inlineStr">
        <is>
          <t>Dolorem Eveniet Belez</t>
        </is>
      </c>
      <c r="C20" s="4" t="n">
        <v>153.74</v>
      </c>
      <c r="D20" s="5" t="n">
        <v>20</v>
      </c>
      <c r="E20" s="4">
        <f>C20*D20/100</f>
        <v/>
      </c>
      <c r="F20" s="4">
        <f>C20+E20</f>
        <v/>
      </c>
      <c r="G20" s="5" t="n">
        <v>65</v>
      </c>
      <c r="H20" s="4">
        <f>F20*(1+G20/100)</f>
        <v/>
      </c>
      <c r="I20" s="5">
        <f>(H20-F20)/H20*100</f>
        <v/>
      </c>
      <c r="J20" s="2">
        <f>IF(I20&lt;10,"CRÍTICO",IF(I20&lt;20,"RAZOÁVEL","BOM EXCELENTE"))</f>
        <v/>
      </c>
    </row>
    <row r="21">
      <c r="A21" s="2" t="inlineStr">
        <is>
          <t>MÓV2780</t>
        </is>
      </c>
      <c r="B21" s="3" t="inlineStr">
        <is>
          <t>Repudiandae Tenetur Móvei</t>
        </is>
      </c>
      <c r="C21" s="4" t="n">
        <v>506.13</v>
      </c>
      <c r="D21" s="5" t="n">
        <v>18</v>
      </c>
      <c r="E21" s="4">
        <f>C21*D21/100</f>
        <v/>
      </c>
      <c r="F21" s="4">
        <f>C21+E21</f>
        <v/>
      </c>
      <c r="G21" s="5" t="n">
        <v>40</v>
      </c>
      <c r="H21" s="4">
        <f>F21*(1+G21/100)</f>
        <v/>
      </c>
      <c r="I21" s="5">
        <f>(H21-F21)/H21*100</f>
        <v/>
      </c>
      <c r="J21" s="2">
        <f>IF(I21&lt;10,"CRÍTICO",IF(I21&lt;20,"RAZOÁVEL","BOM EXCELENTE"))</f>
        <v/>
      </c>
    </row>
    <row r="22">
      <c r="A22" s="2" t="inlineStr">
        <is>
          <t>ALI8470</t>
        </is>
      </c>
      <c r="B22" s="3" t="inlineStr">
        <is>
          <t>Deleniti Saepe Alimento</t>
        </is>
      </c>
      <c r="C22" s="4" t="n">
        <v>8.550000000000001</v>
      </c>
      <c r="D22" s="5" t="n">
        <v>20</v>
      </c>
      <c r="E22" s="4">
        <f>C22*D22/100</f>
        <v/>
      </c>
      <c r="F22" s="4">
        <f>C22+E22</f>
        <v/>
      </c>
      <c r="G22" s="5" t="n">
        <v>39</v>
      </c>
      <c r="H22" s="4">
        <f>F22*(1+G22/100)</f>
        <v/>
      </c>
      <c r="I22" s="5">
        <f>(H22-F22)/H22*100</f>
        <v/>
      </c>
      <c r="J22" s="2">
        <f>IF(I22&lt;10,"CRÍTICO",IF(I22&lt;20,"RAZOÁVEL","BOM EXCELENTE"))</f>
        <v/>
      </c>
    </row>
    <row r="23">
      <c r="A23" s="2" t="inlineStr">
        <is>
          <t>MÓV1004</t>
        </is>
      </c>
      <c r="B23" s="3" t="inlineStr">
        <is>
          <t>Explicabo Minima Móvei</t>
        </is>
      </c>
      <c r="C23" s="4" t="n">
        <v>1213.11</v>
      </c>
      <c r="D23" s="5" t="n">
        <v>18</v>
      </c>
      <c r="E23" s="4">
        <f>C23*D23/100</f>
        <v/>
      </c>
      <c r="F23" s="4">
        <f>C23+E23</f>
        <v/>
      </c>
      <c r="G23" s="5" t="n">
        <v>29</v>
      </c>
      <c r="H23" s="4">
        <f>F23*(1+G23/100)</f>
        <v/>
      </c>
      <c r="I23" s="5">
        <f>(H23-F23)/H23*100</f>
        <v/>
      </c>
      <c r="J23" s="2">
        <f>IF(I23&lt;10,"CRÍTICO",IF(I23&lt;20,"RAZOÁVEL","BOM EXCELENTE"))</f>
        <v/>
      </c>
    </row>
    <row r="24">
      <c r="A24" s="2" t="inlineStr">
        <is>
          <t>BRI6290</t>
        </is>
      </c>
      <c r="B24" s="3" t="inlineStr">
        <is>
          <t>Dolores Soluta Brinquedo</t>
        </is>
      </c>
      <c r="C24" s="4" t="n">
        <v>162.83</v>
      </c>
      <c r="D24" s="5" t="n">
        <v>17</v>
      </c>
      <c r="E24" s="4">
        <f>C24*D24/100</f>
        <v/>
      </c>
      <c r="F24" s="4">
        <f>C24+E24</f>
        <v/>
      </c>
      <c r="G24" s="5" t="n">
        <v>61</v>
      </c>
      <c r="H24" s="4">
        <f>F24*(1+G24/100)</f>
        <v/>
      </c>
      <c r="I24" s="5">
        <f>(H24-F24)/H24*100</f>
        <v/>
      </c>
      <c r="J24" s="2">
        <f>IF(I24&lt;10,"CRÍTICO",IF(I24&lt;20,"RAZOÁVEL","BOM EXCELENTE"))</f>
        <v/>
      </c>
    </row>
    <row r="25">
      <c r="A25" s="2" t="inlineStr">
        <is>
          <t>BRI6673</t>
        </is>
      </c>
      <c r="B25" s="3" t="inlineStr">
        <is>
          <t>Accusantium Labore Brinquedo</t>
        </is>
      </c>
      <c r="C25" s="4" t="n">
        <v>150.01</v>
      </c>
      <c r="D25" s="5" t="n">
        <v>17</v>
      </c>
      <c r="E25" s="4">
        <f>C25*D25/100</f>
        <v/>
      </c>
      <c r="F25" s="4">
        <f>C25+E25</f>
        <v/>
      </c>
      <c r="G25" s="5" t="n">
        <v>67</v>
      </c>
      <c r="H25" s="4">
        <f>F25*(1+G25/100)</f>
        <v/>
      </c>
      <c r="I25" s="5">
        <f>(H25-F25)/H25*100</f>
        <v/>
      </c>
      <c r="J25" s="2">
        <f>IF(I25&lt;10,"CRÍTICO",IF(I25&lt;20,"RAZOÁVEL","BOM EXCELENTE"))</f>
        <v/>
      </c>
    </row>
    <row r="26">
      <c r="A26" s="2" t="inlineStr">
        <is>
          <t>BRI9859</t>
        </is>
      </c>
      <c r="B26" s="3" t="inlineStr">
        <is>
          <t>Labore Ipsam Brinquedo</t>
        </is>
      </c>
      <c r="C26" s="4" t="n">
        <v>168.78</v>
      </c>
      <c r="D26" s="5" t="n">
        <v>17</v>
      </c>
      <c r="E26" s="4">
        <f>C26*D26/100</f>
        <v/>
      </c>
      <c r="F26" s="4">
        <f>C26+E26</f>
        <v/>
      </c>
      <c r="G26" s="5" t="n">
        <v>67</v>
      </c>
      <c r="H26" s="4">
        <f>F26*(1+G26/100)</f>
        <v/>
      </c>
      <c r="I26" s="5">
        <f>(H26-F26)/H26*100</f>
        <v/>
      </c>
      <c r="J26" s="2">
        <f>IF(I26&lt;10,"CRÍTICO",IF(I26&lt;20,"RAZOÁVEL","BOM EXCELENTE"))</f>
        <v/>
      </c>
    </row>
    <row r="27">
      <c r="A27" s="2" t="inlineStr">
        <is>
          <t>ALI1161</t>
        </is>
      </c>
      <c r="B27" s="3" t="inlineStr">
        <is>
          <t>Minima Eos Alimento</t>
        </is>
      </c>
      <c r="C27" s="4" t="n">
        <v>31.81</v>
      </c>
      <c r="D27" s="5" t="n">
        <v>18</v>
      </c>
      <c r="E27" s="4">
        <f>C27*D27/100</f>
        <v/>
      </c>
      <c r="F27" s="4">
        <f>C27+E27</f>
        <v/>
      </c>
      <c r="G27" s="5" t="n">
        <v>36</v>
      </c>
      <c r="H27" s="4">
        <f>F27*(1+G27/100)</f>
        <v/>
      </c>
      <c r="I27" s="5">
        <f>(H27-F27)/H27*100</f>
        <v/>
      </c>
      <c r="J27" s="2">
        <f>IF(I27&lt;10,"CRÍTICO",IF(I27&lt;20,"RAZOÁVEL","BOM EXCELENTE"))</f>
        <v/>
      </c>
    </row>
    <row r="28">
      <c r="A28" s="2" t="inlineStr">
        <is>
          <t>ELE6246</t>
        </is>
      </c>
      <c r="B28" s="3" t="inlineStr">
        <is>
          <t>Delectus Nisi Eletrônico</t>
        </is>
      </c>
      <c r="C28" s="4" t="n">
        <v>228</v>
      </c>
      <c r="D28" s="5" t="n">
        <v>12</v>
      </c>
      <c r="E28" s="4">
        <f>C28*D28/100</f>
        <v/>
      </c>
      <c r="F28" s="4">
        <f>C28+E28</f>
        <v/>
      </c>
      <c r="G28" s="5" t="n">
        <v>38</v>
      </c>
      <c r="H28" s="4">
        <f>F28*(1+G28/100)</f>
        <v/>
      </c>
      <c r="I28" s="5">
        <f>(H28-F28)/H28*100</f>
        <v/>
      </c>
      <c r="J28" s="2">
        <f>IF(I28&lt;10,"CRÍTICO",IF(I28&lt;20,"RAZOÁVEL","BOM EXCELENTE"))</f>
        <v/>
      </c>
    </row>
    <row r="29">
      <c r="A29" s="2" t="inlineStr">
        <is>
          <t>ALI3981</t>
        </is>
      </c>
      <c r="B29" s="3" t="inlineStr">
        <is>
          <t>Quaerat A Alimento</t>
        </is>
      </c>
      <c r="C29" s="4" t="n">
        <v>37.66</v>
      </c>
      <c r="D29" s="5" t="n">
        <v>12</v>
      </c>
      <c r="E29" s="4">
        <f>C29*D29/100</f>
        <v/>
      </c>
      <c r="F29" s="4">
        <f>C29+E29</f>
        <v/>
      </c>
      <c r="G29" s="5" t="n">
        <v>30</v>
      </c>
      <c r="H29" s="4">
        <f>F29*(1+G29/100)</f>
        <v/>
      </c>
      <c r="I29" s="5">
        <f>(H29-F29)/H29*100</f>
        <v/>
      </c>
      <c r="J29" s="2">
        <f>IF(I29&lt;10,"CRÍTICO",IF(I29&lt;20,"RAZOÁVEL","BOM EXCELENTE"))</f>
        <v/>
      </c>
    </row>
    <row r="30">
      <c r="A30" s="2" t="inlineStr">
        <is>
          <t>BEL9653</t>
        </is>
      </c>
      <c r="B30" s="3" t="inlineStr">
        <is>
          <t>Expedita Ducimus Belez</t>
        </is>
      </c>
      <c r="C30" s="4" t="n">
        <v>106.06</v>
      </c>
      <c r="D30" s="5" t="n">
        <v>12</v>
      </c>
      <c r="E30" s="4">
        <f>C30*D30/100</f>
        <v/>
      </c>
      <c r="F30" s="4">
        <f>C30+E30</f>
        <v/>
      </c>
      <c r="G30" s="5" t="n">
        <v>73</v>
      </c>
      <c r="H30" s="4">
        <f>F30*(1+G30/100)</f>
        <v/>
      </c>
      <c r="I30" s="5">
        <f>(H30-F30)/H30*100</f>
        <v/>
      </c>
      <c r="J30" s="2">
        <f>IF(I30&lt;10,"CRÍTICO",IF(I30&lt;20,"RAZOÁVEL","BOM EXCELENTE"))</f>
        <v/>
      </c>
    </row>
    <row r="31">
      <c r="A31" s="2" t="inlineStr">
        <is>
          <t>VES5720</t>
        </is>
      </c>
      <c r="B31" s="3" t="inlineStr">
        <is>
          <t>Nesciunt Fugiat Vestuári</t>
        </is>
      </c>
      <c r="C31" s="4" t="n">
        <v>145.3</v>
      </c>
      <c r="D31" s="5" t="n">
        <v>18</v>
      </c>
      <c r="E31" s="4">
        <f>C31*D31/100</f>
        <v/>
      </c>
      <c r="F31" s="4">
        <f>C31+E31</f>
        <v/>
      </c>
      <c r="G31" s="5" t="n">
        <v>59</v>
      </c>
      <c r="H31" s="4">
        <f>F31*(1+G31/100)</f>
        <v/>
      </c>
      <c r="I31" s="5">
        <f>(H31-F31)/H31*100</f>
        <v/>
      </c>
      <c r="J31" s="2">
        <f>IF(I31&lt;10,"CRÍTICO",IF(I31&lt;20,"RAZOÁVEL","BOM EXCELENTE"))</f>
        <v/>
      </c>
    </row>
    <row r="32">
      <c r="A32" s="2" t="inlineStr">
        <is>
          <t>MÓV6500</t>
        </is>
      </c>
      <c r="B32" s="3" t="inlineStr">
        <is>
          <t>Laboriosam Atque Móvei</t>
        </is>
      </c>
      <c r="C32" s="4" t="n">
        <v>2545.41</v>
      </c>
      <c r="D32" s="5" t="n">
        <v>18</v>
      </c>
      <c r="E32" s="4">
        <f>C32*D32/100</f>
        <v/>
      </c>
      <c r="F32" s="4">
        <f>C32+E32</f>
        <v/>
      </c>
      <c r="G32" s="5" t="n">
        <v>25</v>
      </c>
      <c r="H32" s="4">
        <f>F32*(1+G32/100)</f>
        <v/>
      </c>
      <c r="I32" s="5">
        <f>(H32-F32)/H32*100</f>
        <v/>
      </c>
      <c r="J32" s="2">
        <f>IF(I32&lt;10,"CRÍTICO",IF(I32&lt;20,"RAZOÁVEL","BOM EXCELENTE"))</f>
        <v/>
      </c>
    </row>
    <row r="33">
      <c r="A33" s="2" t="inlineStr">
        <is>
          <t>BRI4763</t>
        </is>
      </c>
      <c r="B33" s="3" t="inlineStr">
        <is>
          <t>Consequuntur Nobis Brinquedo</t>
        </is>
      </c>
      <c r="C33" s="4" t="n">
        <v>198.13</v>
      </c>
      <c r="D33" s="5" t="n">
        <v>12</v>
      </c>
      <c r="E33" s="4">
        <f>C33*D33/100</f>
        <v/>
      </c>
      <c r="F33" s="4">
        <f>C33+E33</f>
        <v/>
      </c>
      <c r="G33" s="5" t="n">
        <v>63</v>
      </c>
      <c r="H33" s="4">
        <f>F33*(1+G33/100)</f>
        <v/>
      </c>
      <c r="I33" s="5">
        <f>(H33-F33)/H33*100</f>
        <v/>
      </c>
      <c r="J33" s="2">
        <f>IF(I33&lt;10,"CRÍTICO",IF(I33&lt;20,"RAZOÁVEL","BOM EXCELENTE"))</f>
        <v/>
      </c>
    </row>
    <row r="34">
      <c r="A34" s="2" t="inlineStr">
        <is>
          <t>BRI1623</t>
        </is>
      </c>
      <c r="B34" s="3" t="inlineStr">
        <is>
          <t>Quos In Brinquedo</t>
        </is>
      </c>
      <c r="C34" s="4" t="n">
        <v>221.19</v>
      </c>
      <c r="D34" s="5" t="n">
        <v>17</v>
      </c>
      <c r="E34" s="4">
        <f>C34*D34/100</f>
        <v/>
      </c>
      <c r="F34" s="4">
        <f>C34+E34</f>
        <v/>
      </c>
      <c r="G34" s="5" t="n">
        <v>56</v>
      </c>
      <c r="H34" s="4">
        <f>F34*(1+G34/100)</f>
        <v/>
      </c>
      <c r="I34" s="5">
        <f>(H34-F34)/H34*100</f>
        <v/>
      </c>
      <c r="J34" s="2">
        <f>IF(I34&lt;10,"CRÍTICO",IF(I34&lt;20,"RAZOÁVEL","BOM EXCELENTE"))</f>
        <v/>
      </c>
    </row>
    <row r="35">
      <c r="A35" s="2" t="inlineStr">
        <is>
          <t>VES5866</t>
        </is>
      </c>
      <c r="B35" s="3" t="inlineStr">
        <is>
          <t>Laboriosam Sed Vestuári</t>
        </is>
      </c>
      <c r="C35" s="4" t="n">
        <v>95.37</v>
      </c>
      <c r="D35" s="5" t="n">
        <v>18</v>
      </c>
      <c r="E35" s="4">
        <f>C35*D35/100</f>
        <v/>
      </c>
      <c r="F35" s="4">
        <f>C35+E35</f>
        <v/>
      </c>
      <c r="G35" s="5" t="n">
        <v>46</v>
      </c>
      <c r="H35" s="4">
        <f>F35*(1+G35/100)</f>
        <v/>
      </c>
      <c r="I35" s="5">
        <f>(H35-F35)/H35*100</f>
        <v/>
      </c>
      <c r="J35" s="2">
        <f>IF(I35&lt;10,"CRÍTICO",IF(I35&lt;20,"RAZOÁVEL","BOM EXCELENTE"))</f>
        <v/>
      </c>
    </row>
    <row r="36">
      <c r="A36" s="2" t="inlineStr">
        <is>
          <t>ALI5525</t>
        </is>
      </c>
      <c r="B36" s="3" t="inlineStr">
        <is>
          <t>Suscipit Enim Alimento</t>
        </is>
      </c>
      <c r="C36" s="4" t="n">
        <v>90.56999999999999</v>
      </c>
      <c r="D36" s="5" t="n">
        <v>18</v>
      </c>
      <c r="E36" s="4">
        <f>C36*D36/100</f>
        <v/>
      </c>
      <c r="F36" s="4">
        <f>C36+E36</f>
        <v/>
      </c>
      <c r="G36" s="5" t="n">
        <v>43</v>
      </c>
      <c r="H36" s="4">
        <f>F36*(1+G36/100)</f>
        <v/>
      </c>
      <c r="I36" s="5">
        <f>(H36-F36)/H36*100</f>
        <v/>
      </c>
      <c r="J36" s="2">
        <f>IF(I36&lt;10,"CRÍTICO",IF(I36&lt;20,"RAZOÁVEL","BOM EXCELENTE"))</f>
        <v/>
      </c>
    </row>
    <row r="37">
      <c r="A37" s="2" t="inlineStr">
        <is>
          <t>MÓV8210</t>
        </is>
      </c>
      <c r="B37" s="3" t="inlineStr">
        <is>
          <t>Vitae Id Móvei</t>
        </is>
      </c>
      <c r="C37" s="4" t="n">
        <v>915.89</v>
      </c>
      <c r="D37" s="5" t="n">
        <v>18</v>
      </c>
      <c r="E37" s="4">
        <f>C37*D37/100</f>
        <v/>
      </c>
      <c r="F37" s="4">
        <f>C37+E37</f>
        <v/>
      </c>
      <c r="G37" s="5" t="n">
        <v>38</v>
      </c>
      <c r="H37" s="4">
        <f>F37*(1+G37/100)</f>
        <v/>
      </c>
      <c r="I37" s="5">
        <f>(H37-F37)/H37*100</f>
        <v/>
      </c>
      <c r="J37" s="2">
        <f>IF(I37&lt;10,"CRÍTICO",IF(I37&lt;20,"RAZOÁVEL","BOM EXCELENTE"))</f>
        <v/>
      </c>
    </row>
    <row r="38">
      <c r="A38" s="2" t="inlineStr">
        <is>
          <t>BEL6709</t>
        </is>
      </c>
      <c r="B38" s="3" t="inlineStr">
        <is>
          <t>Veritatis Cum Belez</t>
        </is>
      </c>
      <c r="C38" s="4" t="n">
        <v>52.29</v>
      </c>
      <c r="D38" s="5" t="n">
        <v>12</v>
      </c>
      <c r="E38" s="4">
        <f>C38*D38/100</f>
        <v/>
      </c>
      <c r="F38" s="4">
        <f>C38+E38</f>
        <v/>
      </c>
      <c r="G38" s="5" t="n">
        <v>48</v>
      </c>
      <c r="H38" s="4">
        <f>F38*(1+G38/100)</f>
        <v/>
      </c>
      <c r="I38" s="5">
        <f>(H38-F38)/H38*100</f>
        <v/>
      </c>
      <c r="J38" s="2">
        <f>IF(I38&lt;10,"CRÍTICO",IF(I38&lt;20,"RAZOÁVEL","BOM EXCELENTE"))</f>
        <v/>
      </c>
    </row>
    <row r="39">
      <c r="A39" s="2" t="inlineStr">
        <is>
          <t>BRI2116</t>
        </is>
      </c>
      <c r="B39" s="3" t="inlineStr">
        <is>
          <t>Voluptatem Dicta Brinquedo</t>
        </is>
      </c>
      <c r="C39" s="4" t="n">
        <v>205.16</v>
      </c>
      <c r="D39" s="5" t="n">
        <v>18</v>
      </c>
      <c r="E39" s="4">
        <f>C39*D39/100</f>
        <v/>
      </c>
      <c r="F39" s="4">
        <f>C39+E39</f>
        <v/>
      </c>
      <c r="G39" s="5" t="n">
        <v>25</v>
      </c>
      <c r="H39" s="4">
        <f>F39*(1+G39/100)</f>
        <v/>
      </c>
      <c r="I39" s="5">
        <f>(H39-F39)/H39*100</f>
        <v/>
      </c>
      <c r="J39" s="2">
        <f>IF(I39&lt;10,"CRÍTICO",IF(I39&lt;20,"RAZOÁVEL","BOM EXCELENTE"))</f>
        <v/>
      </c>
    </row>
    <row r="40">
      <c r="A40" s="2" t="inlineStr">
        <is>
          <t>LIV5631</t>
        </is>
      </c>
      <c r="B40" s="3" t="inlineStr">
        <is>
          <t>Error Sed Livro</t>
        </is>
      </c>
      <c r="C40" s="4" t="n">
        <v>35.99</v>
      </c>
      <c r="D40" s="5" t="n">
        <v>12</v>
      </c>
      <c r="E40" s="4">
        <f>C40*D40/100</f>
        <v/>
      </c>
      <c r="F40" s="4">
        <f>C40+E40</f>
        <v/>
      </c>
      <c r="G40" s="5" t="n">
        <v>11</v>
      </c>
      <c r="H40" s="4">
        <f>F40*(1+G40/100)</f>
        <v/>
      </c>
      <c r="I40" s="5">
        <f>(H40-F40)/H40*100</f>
        <v/>
      </c>
      <c r="J40" s="2">
        <f>IF(I40&lt;10,"CRÍTICO",IF(I40&lt;20,"RAZOÁVEL","BOM EXCELENTE"))</f>
        <v/>
      </c>
    </row>
    <row r="41">
      <c r="A41" s="2" t="inlineStr">
        <is>
          <t>ALI9905</t>
        </is>
      </c>
      <c r="B41" s="3" t="inlineStr">
        <is>
          <t>Commodi Cum Alimento</t>
        </is>
      </c>
      <c r="C41" s="4" t="n">
        <v>49.22</v>
      </c>
      <c r="D41" s="5" t="n">
        <v>17</v>
      </c>
      <c r="E41" s="4">
        <f>C41*D41/100</f>
        <v/>
      </c>
      <c r="F41" s="4">
        <f>C41+E41</f>
        <v/>
      </c>
      <c r="G41" s="5" t="n">
        <v>55</v>
      </c>
      <c r="H41" s="4">
        <f>F41*(1+G41/100)</f>
        <v/>
      </c>
      <c r="I41" s="5">
        <f>(H41-F41)/H41*100</f>
        <v/>
      </c>
      <c r="J41" s="2">
        <f>IF(I41&lt;10,"CRÍTICO",IF(I41&lt;20,"RAZOÁVEL","BOM EXCELENTE"))</f>
        <v/>
      </c>
    </row>
    <row r="42">
      <c r="A42" s="2" t="inlineStr">
        <is>
          <t>MÓV6795</t>
        </is>
      </c>
      <c r="B42" s="3" t="inlineStr">
        <is>
          <t>Explicabo Labore Móvei</t>
        </is>
      </c>
      <c r="C42" s="4" t="n">
        <v>2499.61</v>
      </c>
      <c r="D42" s="5" t="n">
        <v>18</v>
      </c>
      <c r="E42" s="4">
        <f>C42*D42/100</f>
        <v/>
      </c>
      <c r="F42" s="4">
        <f>C42+E42</f>
        <v/>
      </c>
      <c r="G42" s="5" t="n">
        <v>30</v>
      </c>
      <c r="H42" s="4">
        <f>F42*(1+G42/100)</f>
        <v/>
      </c>
      <c r="I42" s="5">
        <f>(H42-F42)/H42*100</f>
        <v/>
      </c>
      <c r="J42" s="2">
        <f>IF(I42&lt;10,"CRÍTICO",IF(I42&lt;20,"RAZOÁVEL","BOM EXCELENTE"))</f>
        <v/>
      </c>
    </row>
    <row r="43">
      <c r="A43" s="2" t="inlineStr">
        <is>
          <t>BEL1993</t>
        </is>
      </c>
      <c r="B43" s="3" t="inlineStr">
        <is>
          <t>Illum Similique Belez</t>
        </is>
      </c>
      <c r="C43" s="4" t="n">
        <v>203.07</v>
      </c>
      <c r="D43" s="5" t="n">
        <v>12</v>
      </c>
      <c r="E43" s="4">
        <f>C43*D43/100</f>
        <v/>
      </c>
      <c r="F43" s="4">
        <f>C43+E43</f>
        <v/>
      </c>
      <c r="G43" s="5" t="n">
        <v>46</v>
      </c>
      <c r="H43" s="4">
        <f>F43*(1+G43/100)</f>
        <v/>
      </c>
      <c r="I43" s="5">
        <f>(H43-F43)/H43*100</f>
        <v/>
      </c>
      <c r="J43" s="2">
        <f>IF(I43&lt;10,"CRÍTICO",IF(I43&lt;20,"RAZOÁVEL","BOM EXCELENTE"))</f>
        <v/>
      </c>
    </row>
    <row r="44">
      <c r="A44" s="2" t="inlineStr">
        <is>
          <t>ALI5949</t>
        </is>
      </c>
      <c r="B44" s="3" t="inlineStr">
        <is>
          <t>Corrupti Iusto Alimento</t>
        </is>
      </c>
      <c r="C44" s="4" t="n">
        <v>60.56</v>
      </c>
      <c r="D44" s="5" t="n">
        <v>17</v>
      </c>
      <c r="E44" s="4">
        <f>C44*D44/100</f>
        <v/>
      </c>
      <c r="F44" s="4">
        <f>C44+E44</f>
        <v/>
      </c>
      <c r="G44" s="5" t="n">
        <v>37</v>
      </c>
      <c r="H44" s="4">
        <f>F44*(1+G44/100)</f>
        <v/>
      </c>
      <c r="I44" s="5">
        <f>(H44-F44)/H44*100</f>
        <v/>
      </c>
      <c r="J44" s="2">
        <f>IF(I44&lt;10,"CRÍTICO",IF(I44&lt;20,"RAZOÁVEL","BOM EXCELENTE"))</f>
        <v/>
      </c>
    </row>
    <row r="45">
      <c r="A45" s="2" t="inlineStr">
        <is>
          <t>ALI4490</t>
        </is>
      </c>
      <c r="B45" s="3" t="inlineStr">
        <is>
          <t>Dolores Veniam Alimento</t>
        </is>
      </c>
      <c r="C45" s="4" t="n">
        <v>86.17</v>
      </c>
      <c r="D45" s="5" t="n">
        <v>17</v>
      </c>
      <c r="E45" s="4">
        <f>C45*D45/100</f>
        <v/>
      </c>
      <c r="F45" s="4">
        <f>C45+E45</f>
        <v/>
      </c>
      <c r="G45" s="5" t="n">
        <v>51</v>
      </c>
      <c r="H45" s="4">
        <f>F45*(1+G45/100)</f>
        <v/>
      </c>
      <c r="I45" s="5">
        <f>(H45-F45)/H45*100</f>
        <v/>
      </c>
      <c r="J45" s="2">
        <f>IF(I45&lt;10,"CRÍTICO",IF(I45&lt;20,"RAZOÁVEL","BOM EXCELENTE"))</f>
        <v/>
      </c>
    </row>
    <row r="46">
      <c r="A46" s="2" t="inlineStr">
        <is>
          <t>VES7927</t>
        </is>
      </c>
      <c r="B46" s="3" t="inlineStr">
        <is>
          <t>Consequatur Velit Vestuári</t>
        </is>
      </c>
      <c r="C46" s="4" t="n">
        <v>103.06</v>
      </c>
      <c r="D46" s="5" t="n">
        <v>12</v>
      </c>
      <c r="E46" s="4">
        <f>C46*D46/100</f>
        <v/>
      </c>
      <c r="F46" s="4">
        <f>C46+E46</f>
        <v/>
      </c>
      <c r="G46" s="5" t="n">
        <v>42</v>
      </c>
      <c r="H46" s="4">
        <f>F46*(1+G46/100)</f>
        <v/>
      </c>
      <c r="I46" s="5">
        <f>(H46-F46)/H46*100</f>
        <v/>
      </c>
      <c r="J46" s="2">
        <f>IF(I46&lt;10,"CRÍTICO",IF(I46&lt;20,"RAZOÁVEL","BOM EXCELENTE"))</f>
        <v/>
      </c>
    </row>
    <row r="47">
      <c r="A47" s="2" t="inlineStr">
        <is>
          <t>FER9819</t>
        </is>
      </c>
      <c r="B47" s="3" t="inlineStr">
        <is>
          <t>Architecto Nulla Ferramenta</t>
        </is>
      </c>
      <c r="C47" s="4" t="n">
        <v>232.93</v>
      </c>
      <c r="D47" s="5" t="n">
        <v>18</v>
      </c>
      <c r="E47" s="4">
        <f>C47*D47/100</f>
        <v/>
      </c>
      <c r="F47" s="4">
        <f>C47+E47</f>
        <v/>
      </c>
      <c r="G47" s="5" t="n">
        <v>25</v>
      </c>
      <c r="H47" s="4">
        <f>F47*(1+G47/100)</f>
        <v/>
      </c>
      <c r="I47" s="5">
        <f>(H47-F47)/H47*100</f>
        <v/>
      </c>
      <c r="J47" s="2">
        <f>IF(I47&lt;10,"CRÍTICO",IF(I47&lt;20,"RAZOÁVEL","BOM EXCELENTE"))</f>
        <v/>
      </c>
    </row>
    <row r="48">
      <c r="A48" s="2" t="inlineStr">
        <is>
          <t>LIV1443</t>
        </is>
      </c>
      <c r="B48" s="3" t="inlineStr">
        <is>
          <t>Nam Dolores Livro</t>
        </is>
      </c>
      <c r="C48" s="4" t="n">
        <v>52.08</v>
      </c>
      <c r="D48" s="5" t="n">
        <v>17</v>
      </c>
      <c r="E48" s="4">
        <f>C48*D48/100</f>
        <v/>
      </c>
      <c r="F48" s="4">
        <f>C48+E48</f>
        <v/>
      </c>
      <c r="G48" s="5" t="n">
        <v>20</v>
      </c>
      <c r="H48" s="4">
        <f>F48*(1+G48/100)</f>
        <v/>
      </c>
      <c r="I48" s="5">
        <f>(H48-F48)/H48*100</f>
        <v/>
      </c>
      <c r="J48" s="2">
        <f>IF(I48&lt;10,"CRÍTICO",IF(I48&lt;20,"RAZOÁVEL","BOM EXCELENTE"))</f>
        <v/>
      </c>
    </row>
    <row r="49">
      <c r="A49" s="2" t="inlineStr">
        <is>
          <t>VES9827</t>
        </is>
      </c>
      <c r="B49" s="3" t="inlineStr">
        <is>
          <t>Dolorum Nobis Vestuári</t>
        </is>
      </c>
      <c r="C49" s="4" t="n">
        <v>101.51</v>
      </c>
      <c r="D49" s="5" t="n">
        <v>20</v>
      </c>
      <c r="E49" s="4">
        <f>C49*D49/100</f>
        <v/>
      </c>
      <c r="F49" s="4">
        <f>C49+E49</f>
        <v/>
      </c>
      <c r="G49" s="5" t="n">
        <v>59</v>
      </c>
      <c r="H49" s="4">
        <f>F49*(1+G49/100)</f>
        <v/>
      </c>
      <c r="I49" s="5">
        <f>(H49-F49)/H49*100</f>
        <v/>
      </c>
      <c r="J49" s="2">
        <f>IF(I49&lt;10,"CRÍTICO",IF(I49&lt;20,"RAZOÁVEL","BOM EXCELENTE"))</f>
        <v/>
      </c>
    </row>
    <row r="50">
      <c r="A50" s="2" t="inlineStr">
        <is>
          <t>BRI5799</t>
        </is>
      </c>
      <c r="B50" s="3" t="inlineStr">
        <is>
          <t>Expedita A Brinquedo</t>
        </is>
      </c>
      <c r="C50" s="4" t="n">
        <v>228.38</v>
      </c>
      <c r="D50" s="5" t="n">
        <v>20</v>
      </c>
      <c r="E50" s="4">
        <f>C50*D50/100</f>
        <v/>
      </c>
      <c r="F50" s="4">
        <f>C50+E50</f>
        <v/>
      </c>
      <c r="G50" s="5" t="n">
        <v>38</v>
      </c>
      <c r="H50" s="4">
        <f>F50*(1+G50/100)</f>
        <v/>
      </c>
      <c r="I50" s="5">
        <f>(H50-F50)/H50*100</f>
        <v/>
      </c>
      <c r="J50" s="2">
        <f>IF(I50&lt;10,"CRÍTICO",IF(I50&lt;20,"RAZOÁVEL","BOM EXCELENTE"))</f>
        <v/>
      </c>
    </row>
    <row r="51">
      <c r="A51" s="2" t="inlineStr">
        <is>
          <t>BRI3693</t>
        </is>
      </c>
      <c r="B51" s="3" t="inlineStr">
        <is>
          <t>Nam Quae Brinquedo</t>
        </is>
      </c>
      <c r="C51" s="4" t="n">
        <v>280.34</v>
      </c>
      <c r="D51" s="5" t="n">
        <v>17</v>
      </c>
      <c r="E51" s="4">
        <f>C51*D51/100</f>
        <v/>
      </c>
      <c r="F51" s="4">
        <f>C51+E51</f>
        <v/>
      </c>
      <c r="G51" s="5" t="n">
        <v>53</v>
      </c>
      <c r="H51" s="4">
        <f>F51*(1+G51/100)</f>
        <v/>
      </c>
      <c r="I51" s="5">
        <f>(H51-F51)/H51*100</f>
        <v/>
      </c>
      <c r="J51" s="2">
        <f>IF(I51&lt;10,"CRÍTICO",IF(I51&lt;20,"RAZOÁVEL","BOM EXCELENTE"))</f>
        <v/>
      </c>
    </row>
    <row r="52">
      <c r="A52" s="2" t="inlineStr">
        <is>
          <t>ALI7970</t>
        </is>
      </c>
      <c r="B52" s="3" t="inlineStr">
        <is>
          <t>Qui Dolore Alimento</t>
        </is>
      </c>
      <c r="C52" s="4" t="n">
        <v>24.49</v>
      </c>
      <c r="D52" s="5" t="n">
        <v>20</v>
      </c>
      <c r="E52" s="4">
        <f>C52*D52/100</f>
        <v/>
      </c>
      <c r="F52" s="4">
        <f>C52+E52</f>
        <v/>
      </c>
      <c r="G52" s="5" t="n">
        <v>58</v>
      </c>
      <c r="H52" s="4">
        <f>F52*(1+G52/100)</f>
        <v/>
      </c>
      <c r="I52" s="5">
        <f>(H52-F52)/H52*100</f>
        <v/>
      </c>
      <c r="J52" s="2">
        <f>IF(I52&lt;10,"CRÍTICO",IF(I52&lt;20,"RAZOÁVEL","BOM EXCELENTE"))</f>
        <v/>
      </c>
    </row>
    <row r="53">
      <c r="A53" s="2" t="inlineStr">
        <is>
          <t>MÓV4438</t>
        </is>
      </c>
      <c r="B53" s="3" t="inlineStr">
        <is>
          <t>Quasi A Móvei</t>
        </is>
      </c>
      <c r="C53" s="4" t="n">
        <v>2406.61</v>
      </c>
      <c r="D53" s="5" t="n">
        <v>17</v>
      </c>
      <c r="E53" s="4">
        <f>C53*D53/100</f>
        <v/>
      </c>
      <c r="F53" s="4">
        <f>C53+E53</f>
        <v/>
      </c>
      <c r="G53" s="5" t="n">
        <v>46</v>
      </c>
      <c r="H53" s="4">
        <f>F53*(1+G53/100)</f>
        <v/>
      </c>
      <c r="I53" s="5">
        <f>(H53-F53)/H53*100</f>
        <v/>
      </c>
      <c r="J53" s="2">
        <f>IF(I53&lt;10,"CRÍTICO",IF(I53&lt;20,"RAZOÁVEL","BOM EXCELENTE"))</f>
        <v/>
      </c>
    </row>
    <row r="54">
      <c r="A54" s="2" t="inlineStr">
        <is>
          <t>BRI4993</t>
        </is>
      </c>
      <c r="B54" s="3" t="inlineStr">
        <is>
          <t>Excepturi A Brinquedo</t>
        </is>
      </c>
      <c r="C54" s="4" t="n">
        <v>86.61</v>
      </c>
      <c r="D54" s="5" t="n">
        <v>20</v>
      </c>
      <c r="E54" s="4">
        <f>C54*D54/100</f>
        <v/>
      </c>
      <c r="F54" s="4">
        <f>C54+E54</f>
        <v/>
      </c>
      <c r="G54" s="5" t="n">
        <v>54</v>
      </c>
      <c r="H54" s="4">
        <f>F54*(1+G54/100)</f>
        <v/>
      </c>
      <c r="I54" s="5">
        <f>(H54-F54)/H54*100</f>
        <v/>
      </c>
      <c r="J54" s="2">
        <f>IF(I54&lt;10,"CRÍTICO",IF(I54&lt;20,"RAZOÁVEL","BOM EXCELENTE"))</f>
        <v/>
      </c>
    </row>
    <row r="55">
      <c r="A55" s="2" t="inlineStr">
        <is>
          <t>VES3356</t>
        </is>
      </c>
      <c r="B55" s="3" t="inlineStr">
        <is>
          <t>Suscipit Libero Vestuári</t>
        </is>
      </c>
      <c r="C55" s="4" t="n">
        <v>124.69</v>
      </c>
      <c r="D55" s="5" t="n">
        <v>18</v>
      </c>
      <c r="E55" s="4">
        <f>C55*D55/100</f>
        <v/>
      </c>
      <c r="F55" s="4">
        <f>C55+E55</f>
        <v/>
      </c>
      <c r="G55" s="5" t="n">
        <v>67</v>
      </c>
      <c r="H55" s="4">
        <f>F55*(1+G55/100)</f>
        <v/>
      </c>
      <c r="I55" s="5">
        <f>(H55-F55)/H55*100</f>
        <v/>
      </c>
      <c r="J55" s="2">
        <f>IF(I55&lt;10,"CRÍTICO",IF(I55&lt;20,"RAZOÁVEL","BOM EXCELENTE"))</f>
        <v/>
      </c>
    </row>
    <row r="56">
      <c r="A56" s="2" t="inlineStr">
        <is>
          <t>FER6994</t>
        </is>
      </c>
      <c r="B56" s="3" t="inlineStr">
        <is>
          <t>Aliquam Dignissimos Ferramenta</t>
        </is>
      </c>
      <c r="C56" s="4" t="n">
        <v>229.63</v>
      </c>
      <c r="D56" s="5" t="n">
        <v>18</v>
      </c>
      <c r="E56" s="4">
        <f>C56*D56/100</f>
        <v/>
      </c>
      <c r="F56" s="4">
        <f>C56+E56</f>
        <v/>
      </c>
      <c r="G56" s="5" t="n">
        <v>34</v>
      </c>
      <c r="H56" s="4">
        <f>F56*(1+G56/100)</f>
        <v/>
      </c>
      <c r="I56" s="5">
        <f>(H56-F56)/H56*100</f>
        <v/>
      </c>
      <c r="J56" s="2">
        <f>IF(I56&lt;10,"CRÍTICO",IF(I56&lt;20,"RAZOÁVEL","BOM EXCELENTE"))</f>
        <v/>
      </c>
    </row>
    <row r="57">
      <c r="A57" s="2" t="inlineStr">
        <is>
          <t>ELE6904</t>
        </is>
      </c>
      <c r="B57" s="3" t="inlineStr">
        <is>
          <t>Voluptatem Aspernatur Eletrônico</t>
        </is>
      </c>
      <c r="C57" s="4" t="n">
        <v>1977.24</v>
      </c>
      <c r="D57" s="5" t="n">
        <v>20</v>
      </c>
      <c r="E57" s="4">
        <f>C57*D57/100</f>
        <v/>
      </c>
      <c r="F57" s="4">
        <f>C57+E57</f>
        <v/>
      </c>
      <c r="G57" s="5" t="n">
        <v>35</v>
      </c>
      <c r="H57" s="4">
        <f>F57*(1+G57/100)</f>
        <v/>
      </c>
      <c r="I57" s="5">
        <f>(H57-F57)/H57*100</f>
        <v/>
      </c>
      <c r="J57" s="2">
        <f>IF(I57&lt;10,"CRÍTICO",IF(I57&lt;20,"RAZOÁVEL","BOM EXCELENTE"))</f>
        <v/>
      </c>
    </row>
    <row r="58">
      <c r="A58" s="2" t="inlineStr">
        <is>
          <t>VES3184</t>
        </is>
      </c>
      <c r="B58" s="3" t="inlineStr">
        <is>
          <t>Nisi Tempore Vestuári</t>
        </is>
      </c>
      <c r="C58" s="4" t="n">
        <v>43.83</v>
      </c>
      <c r="D58" s="5" t="n">
        <v>20</v>
      </c>
      <c r="E58" s="4">
        <f>C58*D58/100</f>
        <v/>
      </c>
      <c r="F58" s="4">
        <f>C58+E58</f>
        <v/>
      </c>
      <c r="G58" s="5" t="n">
        <v>59</v>
      </c>
      <c r="H58" s="4">
        <f>F58*(1+G58/100)</f>
        <v/>
      </c>
      <c r="I58" s="5">
        <f>(H58-F58)/H58*100</f>
        <v/>
      </c>
      <c r="J58" s="2">
        <f>IF(I58&lt;10,"CRÍTICO",IF(I58&lt;20,"RAZOÁVEL","BOM EXCELENTE"))</f>
        <v/>
      </c>
    </row>
    <row r="59">
      <c r="A59" s="2" t="inlineStr">
        <is>
          <t>ALI6438</t>
        </is>
      </c>
      <c r="B59" s="3" t="inlineStr">
        <is>
          <t>Laboriosam Eligendi Alimento</t>
        </is>
      </c>
      <c r="C59" s="4" t="n">
        <v>88.06</v>
      </c>
      <c r="D59" s="5" t="n">
        <v>20</v>
      </c>
      <c r="E59" s="4">
        <f>C59*D59/100</f>
        <v/>
      </c>
      <c r="F59" s="4">
        <f>C59+E59</f>
        <v/>
      </c>
      <c r="G59" s="5" t="n">
        <v>26</v>
      </c>
      <c r="H59" s="4">
        <f>F59*(1+G59/100)</f>
        <v/>
      </c>
      <c r="I59" s="5">
        <f>(H59-F59)/H59*100</f>
        <v/>
      </c>
      <c r="J59" s="2">
        <f>IF(I59&lt;10,"CRÍTICO",IF(I59&lt;20,"RAZOÁVEL","BOM EXCELENTE"))</f>
        <v/>
      </c>
    </row>
    <row r="60">
      <c r="A60" s="2" t="inlineStr">
        <is>
          <t>MÓV5649</t>
        </is>
      </c>
      <c r="B60" s="3" t="inlineStr">
        <is>
          <t>Totam Ducimus Móvei</t>
        </is>
      </c>
      <c r="C60" s="4" t="n">
        <v>4158.7</v>
      </c>
      <c r="D60" s="5" t="n">
        <v>12</v>
      </c>
      <c r="E60" s="4">
        <f>C60*D60/100</f>
        <v/>
      </c>
      <c r="F60" s="4">
        <f>C60+E60</f>
        <v/>
      </c>
      <c r="G60" s="5" t="n">
        <v>43</v>
      </c>
      <c r="H60" s="4">
        <f>F60*(1+G60/100)</f>
        <v/>
      </c>
      <c r="I60" s="5">
        <f>(H60-F60)/H60*100</f>
        <v/>
      </c>
      <c r="J60" s="2">
        <f>IF(I60&lt;10,"CRÍTICO",IF(I60&lt;20,"RAZOÁVEL","BOM EXCELENTE"))</f>
        <v/>
      </c>
    </row>
    <row r="61">
      <c r="A61" s="2" t="inlineStr">
        <is>
          <t>ALI2109</t>
        </is>
      </c>
      <c r="B61" s="3" t="inlineStr">
        <is>
          <t>Quas Ratione Alimento</t>
        </is>
      </c>
      <c r="C61" s="4" t="n">
        <v>10.8</v>
      </c>
      <c r="D61" s="5" t="n">
        <v>17</v>
      </c>
      <c r="E61" s="4">
        <f>C61*D61/100</f>
        <v/>
      </c>
      <c r="F61" s="4">
        <f>C61+E61</f>
        <v/>
      </c>
      <c r="G61" s="5" t="n">
        <v>60</v>
      </c>
      <c r="H61" s="4">
        <f>F61*(1+G61/100)</f>
        <v/>
      </c>
      <c r="I61" s="5">
        <f>(H61-F61)/H61*100</f>
        <v/>
      </c>
      <c r="J61" s="2">
        <f>IF(I61&lt;10,"CRÍTICO",IF(I61&lt;20,"RAZOÁVEL","BOM EXCELENTE"))</f>
        <v/>
      </c>
    </row>
    <row r="62">
      <c r="A62" s="2" t="inlineStr">
        <is>
          <t>BRI2584</t>
        </is>
      </c>
      <c r="B62" s="3" t="inlineStr">
        <is>
          <t>Corrupti Optio Brinquedo</t>
        </is>
      </c>
      <c r="C62" s="4" t="n">
        <v>179.22</v>
      </c>
      <c r="D62" s="5" t="n">
        <v>18</v>
      </c>
      <c r="E62" s="4">
        <f>C62*D62/100</f>
        <v/>
      </c>
      <c r="F62" s="4">
        <f>C62+E62</f>
        <v/>
      </c>
      <c r="G62" s="5" t="n">
        <v>61</v>
      </c>
      <c r="H62" s="4">
        <f>F62*(1+G62/100)</f>
        <v/>
      </c>
      <c r="I62" s="5">
        <f>(H62-F62)/H62*100</f>
        <v/>
      </c>
      <c r="J62" s="2">
        <f>IF(I62&lt;10,"CRÍTICO",IF(I62&lt;20,"RAZOÁVEL","BOM EXCELENTE"))</f>
        <v/>
      </c>
    </row>
    <row r="63">
      <c r="A63" s="2" t="inlineStr">
        <is>
          <t>BEL2645</t>
        </is>
      </c>
      <c r="B63" s="3" t="inlineStr">
        <is>
          <t>Fugiat Maiores Belez</t>
        </is>
      </c>
      <c r="C63" s="4" t="n">
        <v>27.3</v>
      </c>
      <c r="D63" s="5" t="n">
        <v>20</v>
      </c>
      <c r="E63" s="4">
        <f>C63*D63/100</f>
        <v/>
      </c>
      <c r="F63" s="4">
        <f>C63+E63</f>
        <v/>
      </c>
      <c r="G63" s="5" t="n">
        <v>53</v>
      </c>
      <c r="H63" s="4">
        <f>F63*(1+G63/100)</f>
        <v/>
      </c>
      <c r="I63" s="5">
        <f>(H63-F63)/H63*100</f>
        <v/>
      </c>
      <c r="J63" s="2">
        <f>IF(I63&lt;10,"CRÍTICO",IF(I63&lt;20,"RAZOÁVEL","BOM EXCELENTE"))</f>
        <v/>
      </c>
    </row>
    <row r="64">
      <c r="A64" s="2" t="inlineStr">
        <is>
          <t>MÓV8049</t>
        </is>
      </c>
      <c r="B64" s="3" t="inlineStr">
        <is>
          <t>Voluptatem Aliquid Móvei</t>
        </is>
      </c>
      <c r="C64" s="4" t="n">
        <v>4547.88</v>
      </c>
      <c r="D64" s="5" t="n">
        <v>12</v>
      </c>
      <c r="E64" s="4">
        <f>C64*D64/100</f>
        <v/>
      </c>
      <c r="F64" s="4">
        <f>C64+E64</f>
        <v/>
      </c>
      <c r="G64" s="5" t="n">
        <v>39</v>
      </c>
      <c r="H64" s="4">
        <f>F64*(1+G64/100)</f>
        <v/>
      </c>
      <c r="I64" s="5">
        <f>(H64-F64)/H64*100</f>
        <v/>
      </c>
      <c r="J64" s="2">
        <f>IF(I64&lt;10,"CRÍTICO",IF(I64&lt;20,"RAZOÁVEL","BOM EXCELENTE"))</f>
        <v/>
      </c>
    </row>
    <row r="65">
      <c r="A65" s="2" t="inlineStr">
        <is>
          <t>LIV4599</t>
        </is>
      </c>
      <c r="B65" s="3" t="inlineStr">
        <is>
          <t>Amet Tenetur Livro</t>
        </is>
      </c>
      <c r="C65" s="4" t="n">
        <v>62.6</v>
      </c>
      <c r="D65" s="5" t="n">
        <v>18</v>
      </c>
      <c r="E65" s="4">
        <f>C65*D65/100</f>
        <v/>
      </c>
      <c r="F65" s="4">
        <f>C65+E65</f>
        <v/>
      </c>
      <c r="G65" s="5" t="n">
        <v>16</v>
      </c>
      <c r="H65" s="4">
        <f>F65*(1+G65/100)</f>
        <v/>
      </c>
      <c r="I65" s="5">
        <f>(H65-F65)/H65*100</f>
        <v/>
      </c>
      <c r="J65" s="2">
        <f>IF(I65&lt;10,"CRÍTICO",IF(I65&lt;20,"RAZOÁVEL","BOM EXCELENTE"))</f>
        <v/>
      </c>
    </row>
    <row r="66">
      <c r="A66" s="2" t="inlineStr">
        <is>
          <t>BRI9795</t>
        </is>
      </c>
      <c r="B66" s="3" t="inlineStr">
        <is>
          <t>Earum Dolores Brinquedo</t>
        </is>
      </c>
      <c r="C66" s="4" t="n">
        <v>83.65000000000001</v>
      </c>
      <c r="D66" s="5" t="n">
        <v>17</v>
      </c>
      <c r="E66" s="4">
        <f>C66*D66/100</f>
        <v/>
      </c>
      <c r="F66" s="4">
        <f>C66+E66</f>
        <v/>
      </c>
      <c r="G66" s="5" t="n">
        <v>43</v>
      </c>
      <c r="H66" s="4">
        <f>F66*(1+G66/100)</f>
        <v/>
      </c>
      <c r="I66" s="5">
        <f>(H66-F66)/H66*100</f>
        <v/>
      </c>
      <c r="J66" s="2">
        <f>IF(I66&lt;10,"CRÍTICO",IF(I66&lt;20,"RAZOÁVEL","BOM EXCELENTE"))</f>
        <v/>
      </c>
    </row>
    <row r="67">
      <c r="A67" s="2" t="inlineStr">
        <is>
          <t>LIV5796</t>
        </is>
      </c>
      <c r="B67" s="3" t="inlineStr">
        <is>
          <t>Ab Repellendus Livro</t>
        </is>
      </c>
      <c r="C67" s="4" t="n">
        <v>116.1</v>
      </c>
      <c r="D67" s="5" t="n">
        <v>12</v>
      </c>
      <c r="E67" s="4">
        <f>C67*D67/100</f>
        <v/>
      </c>
      <c r="F67" s="4">
        <f>C67+E67</f>
        <v/>
      </c>
      <c r="G67" s="5" t="n">
        <v>27</v>
      </c>
      <c r="H67" s="4">
        <f>F67*(1+G67/100)</f>
        <v/>
      </c>
      <c r="I67" s="5">
        <f>(H67-F67)/H67*100</f>
        <v/>
      </c>
      <c r="J67" s="2">
        <f>IF(I67&lt;10,"CRÍTICO",IF(I67&lt;20,"RAZOÁVEL","BOM EXCELENTE"))</f>
        <v/>
      </c>
    </row>
    <row r="68">
      <c r="A68" s="2" t="inlineStr">
        <is>
          <t>FER3458</t>
        </is>
      </c>
      <c r="B68" s="3" t="inlineStr">
        <is>
          <t>Aliquid Necessitatibus Ferramenta</t>
        </is>
      </c>
      <c r="C68" s="4" t="n">
        <v>646.4</v>
      </c>
      <c r="D68" s="5" t="n">
        <v>17</v>
      </c>
      <c r="E68" s="4">
        <f>C68*D68/100</f>
        <v/>
      </c>
      <c r="F68" s="4">
        <f>C68+E68</f>
        <v/>
      </c>
      <c r="G68" s="5" t="n">
        <v>31</v>
      </c>
      <c r="H68" s="4">
        <f>F68*(1+G68/100)</f>
        <v/>
      </c>
      <c r="I68" s="5">
        <f>(H68-F68)/H68*100</f>
        <v/>
      </c>
      <c r="J68" s="2">
        <f>IF(I68&lt;10,"CRÍTICO",IF(I68&lt;20,"RAZOÁVEL","BOM EXCELENTE"))</f>
        <v/>
      </c>
    </row>
    <row r="69">
      <c r="A69" s="2" t="inlineStr">
        <is>
          <t>MÓV2304</t>
        </is>
      </c>
      <c r="B69" s="3" t="inlineStr">
        <is>
          <t>Minus Voluptate Móvei</t>
        </is>
      </c>
      <c r="C69" s="4" t="n">
        <v>851.64</v>
      </c>
      <c r="D69" s="5" t="n">
        <v>17</v>
      </c>
      <c r="E69" s="4">
        <f>C69*D69/100</f>
        <v/>
      </c>
      <c r="F69" s="4">
        <f>C69+E69</f>
        <v/>
      </c>
      <c r="G69" s="5" t="n">
        <v>42</v>
      </c>
      <c r="H69" s="4">
        <f>F69*(1+G69/100)</f>
        <v/>
      </c>
      <c r="I69" s="5">
        <f>(H69-F69)/H69*100</f>
        <v/>
      </c>
      <c r="J69" s="2">
        <f>IF(I69&lt;10,"CRÍTICO",IF(I69&lt;20,"RAZOÁVEL","BOM EXCELENTE"))</f>
        <v/>
      </c>
    </row>
    <row r="70">
      <c r="A70" s="2" t="inlineStr">
        <is>
          <t>BEL2282</t>
        </is>
      </c>
      <c r="B70" s="3" t="inlineStr">
        <is>
          <t>Quos Reiciendis Belez</t>
        </is>
      </c>
      <c r="C70" s="4" t="n">
        <v>199.72</v>
      </c>
      <c r="D70" s="5" t="n">
        <v>17</v>
      </c>
      <c r="E70" s="4">
        <f>C70*D70/100</f>
        <v/>
      </c>
      <c r="F70" s="4">
        <f>C70+E70</f>
        <v/>
      </c>
      <c r="G70" s="5" t="n">
        <v>83</v>
      </c>
      <c r="H70" s="4">
        <f>F70*(1+G70/100)</f>
        <v/>
      </c>
      <c r="I70" s="5">
        <f>(H70-F70)/H70*100</f>
        <v/>
      </c>
      <c r="J70" s="2">
        <f>IF(I70&lt;10,"CRÍTICO",IF(I70&lt;20,"RAZOÁVEL","BOM EXCELENTE"))</f>
        <v/>
      </c>
    </row>
    <row r="71">
      <c r="A71" s="2" t="inlineStr">
        <is>
          <t>LIV2367</t>
        </is>
      </c>
      <c r="B71" s="3" t="inlineStr">
        <is>
          <t>Modi Facere Livro</t>
        </is>
      </c>
      <c r="C71" s="4" t="n">
        <v>60.58</v>
      </c>
      <c r="D71" s="5" t="n">
        <v>17</v>
      </c>
      <c r="E71" s="4">
        <f>C71*D71/100</f>
        <v/>
      </c>
      <c r="F71" s="4">
        <f>C71+E71</f>
        <v/>
      </c>
      <c r="G71" s="5" t="n">
        <v>13</v>
      </c>
      <c r="H71" s="4">
        <f>F71*(1+G71/100)</f>
        <v/>
      </c>
      <c r="I71" s="5">
        <f>(H71-F71)/H71*100</f>
        <v/>
      </c>
      <c r="J71" s="2">
        <f>IF(I71&lt;10,"CRÍTICO",IF(I71&lt;20,"RAZOÁVEL","BOM EXCELENTE"))</f>
        <v/>
      </c>
    </row>
    <row r="72">
      <c r="A72" s="2" t="inlineStr">
        <is>
          <t>ELE2014</t>
        </is>
      </c>
      <c r="B72" s="3" t="inlineStr">
        <is>
          <t>Ipsum Ut Eletrônico</t>
        </is>
      </c>
      <c r="C72" s="4" t="n">
        <v>134.91</v>
      </c>
      <c r="D72" s="5" t="n">
        <v>17</v>
      </c>
      <c r="E72" s="4">
        <f>C72*D72/100</f>
        <v/>
      </c>
      <c r="F72" s="4">
        <f>C72+E72</f>
        <v/>
      </c>
      <c r="G72" s="5" t="n">
        <v>21</v>
      </c>
      <c r="H72" s="4">
        <f>F72*(1+G72/100)</f>
        <v/>
      </c>
      <c r="I72" s="5">
        <f>(H72-F72)/H72*100</f>
        <v/>
      </c>
      <c r="J72" s="2">
        <f>IF(I72&lt;10,"CRÍTICO",IF(I72&lt;20,"RAZOÁVEL","BOM EXCELENTE"))</f>
        <v/>
      </c>
    </row>
    <row r="73">
      <c r="A73" s="2" t="inlineStr">
        <is>
          <t>BEL7683</t>
        </is>
      </c>
      <c r="B73" s="3" t="inlineStr">
        <is>
          <t>Saepe Architecto Belez</t>
        </is>
      </c>
      <c r="C73" s="4" t="n">
        <v>191.5</v>
      </c>
      <c r="D73" s="5" t="n">
        <v>20</v>
      </c>
      <c r="E73" s="4">
        <f>C73*D73/100</f>
        <v/>
      </c>
      <c r="F73" s="4">
        <f>C73+E73</f>
        <v/>
      </c>
      <c r="G73" s="5" t="n">
        <v>65</v>
      </c>
      <c r="H73" s="4">
        <f>F73*(1+G73/100)</f>
        <v/>
      </c>
      <c r="I73" s="5">
        <f>(H73-F73)/H73*100</f>
        <v/>
      </c>
      <c r="J73" s="2">
        <f>IF(I73&lt;10,"CRÍTICO",IF(I73&lt;20,"RAZOÁVEL","BOM EXCELENTE"))</f>
        <v/>
      </c>
    </row>
    <row r="74">
      <c r="A74" s="2" t="inlineStr">
        <is>
          <t>VES1418</t>
        </is>
      </c>
      <c r="B74" s="3" t="inlineStr">
        <is>
          <t>Porro Facilis Vestuári</t>
        </is>
      </c>
      <c r="C74" s="4" t="n">
        <v>56.15</v>
      </c>
      <c r="D74" s="5" t="n">
        <v>20</v>
      </c>
      <c r="E74" s="4">
        <f>C74*D74/100</f>
        <v/>
      </c>
      <c r="F74" s="4">
        <f>C74+E74</f>
        <v/>
      </c>
      <c r="G74" s="5" t="n">
        <v>39</v>
      </c>
      <c r="H74" s="4">
        <f>F74*(1+G74/100)</f>
        <v/>
      </c>
      <c r="I74" s="5">
        <f>(H74-F74)/H74*100</f>
        <v/>
      </c>
      <c r="J74" s="2">
        <f>IF(I74&lt;10,"CRÍTICO",IF(I74&lt;20,"RAZOÁVEL","BOM EXCELENTE"))</f>
        <v/>
      </c>
    </row>
    <row r="75">
      <c r="A75" s="2" t="inlineStr">
        <is>
          <t>LIV9832</t>
        </is>
      </c>
      <c r="B75" s="3" t="inlineStr">
        <is>
          <t>Praesentium Quidem Livro</t>
        </is>
      </c>
      <c r="C75" s="4" t="n">
        <v>32.84</v>
      </c>
      <c r="D75" s="5" t="n">
        <v>12</v>
      </c>
      <c r="E75" s="4">
        <f>C75*D75/100</f>
        <v/>
      </c>
      <c r="F75" s="4">
        <f>C75+E75</f>
        <v/>
      </c>
      <c r="G75" s="5" t="n">
        <v>24</v>
      </c>
      <c r="H75" s="4">
        <f>F75*(1+G75/100)</f>
        <v/>
      </c>
      <c r="I75" s="5">
        <f>(H75-F75)/H75*100</f>
        <v/>
      </c>
      <c r="J75" s="2">
        <f>IF(I75&lt;10,"CRÍTICO",IF(I75&lt;20,"RAZOÁVEL","BOM EXCELENTE"))</f>
        <v/>
      </c>
    </row>
    <row r="76">
      <c r="A76" s="2" t="inlineStr">
        <is>
          <t>FER1296</t>
        </is>
      </c>
      <c r="B76" s="3" t="inlineStr">
        <is>
          <t>Quos Vel Ferramenta</t>
        </is>
      </c>
      <c r="C76" s="4" t="n">
        <v>439.68</v>
      </c>
      <c r="D76" s="5" t="n">
        <v>20</v>
      </c>
      <c r="E76" s="4">
        <f>C76*D76/100</f>
        <v/>
      </c>
      <c r="F76" s="4">
        <f>C76+E76</f>
        <v/>
      </c>
      <c r="G76" s="5" t="n">
        <v>29</v>
      </c>
      <c r="H76" s="4">
        <f>F76*(1+G76/100)</f>
        <v/>
      </c>
      <c r="I76" s="5">
        <f>(H76-F76)/H76*100</f>
        <v/>
      </c>
      <c r="J76" s="2">
        <f>IF(I76&lt;10,"CRÍTICO",IF(I76&lt;20,"RAZOÁVEL","BOM EXCELENTE"))</f>
        <v/>
      </c>
    </row>
    <row r="77">
      <c r="A77" s="2" t="inlineStr">
        <is>
          <t>ELE8911</t>
        </is>
      </c>
      <c r="B77" s="3" t="inlineStr">
        <is>
          <t>Id Ab Eletrônico</t>
        </is>
      </c>
      <c r="C77" s="4" t="n">
        <v>1583.76</v>
      </c>
      <c r="D77" s="5" t="n">
        <v>17</v>
      </c>
      <c r="E77" s="4">
        <f>C77*D77/100</f>
        <v/>
      </c>
      <c r="F77" s="4">
        <f>C77+E77</f>
        <v/>
      </c>
      <c r="G77" s="5" t="n">
        <v>23</v>
      </c>
      <c r="H77" s="4">
        <f>F77*(1+G77/100)</f>
        <v/>
      </c>
      <c r="I77" s="5">
        <f>(H77-F77)/H77*100</f>
        <v/>
      </c>
      <c r="J77" s="2">
        <f>IF(I77&lt;10,"CRÍTICO",IF(I77&lt;20,"RAZOÁVEL","BOM EXCELENTE"))</f>
        <v/>
      </c>
    </row>
    <row r="78">
      <c r="A78" s="2" t="inlineStr">
        <is>
          <t>BEL7306</t>
        </is>
      </c>
      <c r="B78" s="3" t="inlineStr">
        <is>
          <t>Nihil In Belez</t>
        </is>
      </c>
      <c r="C78" s="4" t="n">
        <v>153.3</v>
      </c>
      <c r="D78" s="5" t="n">
        <v>12</v>
      </c>
      <c r="E78" s="4">
        <f>C78*D78/100</f>
        <v/>
      </c>
      <c r="F78" s="4">
        <f>C78+E78</f>
        <v/>
      </c>
      <c r="G78" s="5" t="n">
        <v>43</v>
      </c>
      <c r="H78" s="4">
        <f>F78*(1+G78/100)</f>
        <v/>
      </c>
      <c r="I78" s="5">
        <f>(H78-F78)/H78*100</f>
        <v/>
      </c>
      <c r="J78" s="2">
        <f>IF(I78&lt;10,"CRÍTICO",IF(I78&lt;20,"RAZOÁVEL","BOM EXCELENTE"))</f>
        <v/>
      </c>
    </row>
    <row r="79">
      <c r="A79" s="2" t="inlineStr">
        <is>
          <t>ALI9247</t>
        </is>
      </c>
      <c r="B79" s="3" t="inlineStr">
        <is>
          <t>Perspiciatis Pariatur Alimento</t>
        </is>
      </c>
      <c r="C79" s="4" t="n">
        <v>61.55</v>
      </c>
      <c r="D79" s="5" t="n">
        <v>17</v>
      </c>
      <c r="E79" s="4">
        <f>C79*D79/100</f>
        <v/>
      </c>
      <c r="F79" s="4">
        <f>C79+E79</f>
        <v/>
      </c>
      <c r="G79" s="5" t="n">
        <v>50</v>
      </c>
      <c r="H79" s="4">
        <f>F79*(1+G79/100)</f>
        <v/>
      </c>
      <c r="I79" s="5">
        <f>(H79-F79)/H79*100</f>
        <v/>
      </c>
      <c r="J79" s="2">
        <f>IF(I79&lt;10,"CRÍTICO",IF(I79&lt;20,"RAZOÁVEL","BOM EXCELENTE"))</f>
        <v/>
      </c>
    </row>
    <row r="80">
      <c r="A80" s="2" t="inlineStr">
        <is>
          <t>ALI6239</t>
        </is>
      </c>
      <c r="B80" s="3" t="inlineStr">
        <is>
          <t>Similique At Alimento</t>
        </is>
      </c>
      <c r="C80" s="4" t="n">
        <v>77.27</v>
      </c>
      <c r="D80" s="5" t="n">
        <v>20</v>
      </c>
      <c r="E80" s="4">
        <f>C80*D80/100</f>
        <v/>
      </c>
      <c r="F80" s="4">
        <f>C80+E80</f>
        <v/>
      </c>
      <c r="G80" s="5" t="n">
        <v>54</v>
      </c>
      <c r="H80" s="4">
        <f>F80*(1+G80/100)</f>
        <v/>
      </c>
      <c r="I80" s="5">
        <f>(H80-F80)/H80*100</f>
        <v/>
      </c>
      <c r="J80" s="2">
        <f>IF(I80&lt;10,"CRÍTICO",IF(I80&lt;20,"RAZOÁVEL","BOM EXCELENTE"))</f>
        <v/>
      </c>
    </row>
    <row r="81">
      <c r="A81" s="2" t="inlineStr">
        <is>
          <t>BEL5343</t>
        </is>
      </c>
      <c r="B81" s="3" t="inlineStr">
        <is>
          <t>Mollitia Neque Belez</t>
        </is>
      </c>
      <c r="C81" s="4" t="n">
        <v>143.08</v>
      </c>
      <c r="D81" s="5" t="n">
        <v>17</v>
      </c>
      <c r="E81" s="4">
        <f>C81*D81/100</f>
        <v/>
      </c>
      <c r="F81" s="4">
        <f>C81+E81</f>
        <v/>
      </c>
      <c r="G81" s="5" t="n">
        <v>78</v>
      </c>
      <c r="H81" s="4">
        <f>F81*(1+G81/100)</f>
        <v/>
      </c>
      <c r="I81" s="5">
        <f>(H81-F81)/H81*100</f>
        <v/>
      </c>
      <c r="J81" s="2">
        <f>IF(I81&lt;10,"CRÍTICO",IF(I81&lt;20,"RAZOÁVEL","BOM EXCELENTE"))</f>
        <v/>
      </c>
    </row>
    <row r="82">
      <c r="A82" s="2" t="inlineStr">
        <is>
          <t>FER2959</t>
        </is>
      </c>
      <c r="B82" s="3" t="inlineStr">
        <is>
          <t>Quidem Aspernatur Ferramenta</t>
        </is>
      </c>
      <c r="C82" s="4" t="n">
        <v>269.82</v>
      </c>
      <c r="D82" s="5" t="n">
        <v>18</v>
      </c>
      <c r="E82" s="4">
        <f>C82*D82/100</f>
        <v/>
      </c>
      <c r="F82" s="4">
        <f>C82+E82</f>
        <v/>
      </c>
      <c r="G82" s="5" t="n">
        <v>26</v>
      </c>
      <c r="H82" s="4">
        <f>F82*(1+G82/100)</f>
        <v/>
      </c>
      <c r="I82" s="5">
        <f>(H82-F82)/H82*100</f>
        <v/>
      </c>
      <c r="J82" s="2">
        <f>IF(I82&lt;10,"CRÍTICO",IF(I82&lt;20,"RAZOÁVEL","BOM EXCELENTE"))</f>
        <v/>
      </c>
    </row>
    <row r="83">
      <c r="A83" s="2" t="inlineStr">
        <is>
          <t>BEL7409</t>
        </is>
      </c>
      <c r="B83" s="3" t="inlineStr">
        <is>
          <t>Sunt Eligendi Belez</t>
        </is>
      </c>
      <c r="C83" s="4" t="n">
        <v>156.83</v>
      </c>
      <c r="D83" s="5" t="n">
        <v>18</v>
      </c>
      <c r="E83" s="4">
        <f>C83*D83/100</f>
        <v/>
      </c>
      <c r="F83" s="4">
        <f>C83+E83</f>
        <v/>
      </c>
      <c r="G83" s="5" t="n">
        <v>90</v>
      </c>
      <c r="H83" s="4">
        <f>F83*(1+G83/100)</f>
        <v/>
      </c>
      <c r="I83" s="5">
        <f>(H83-F83)/H83*100</f>
        <v/>
      </c>
      <c r="J83" s="2">
        <f>IF(I83&lt;10,"CRÍTICO",IF(I83&lt;20,"RAZOÁVEL","BOM EXCELENTE"))</f>
        <v/>
      </c>
    </row>
    <row r="84">
      <c r="A84" s="2" t="inlineStr">
        <is>
          <t>ELE4972</t>
        </is>
      </c>
      <c r="B84" s="3" t="inlineStr">
        <is>
          <t>Dolorum Placeat Eletrônico</t>
        </is>
      </c>
      <c r="C84" s="4" t="n">
        <v>580.72</v>
      </c>
      <c r="D84" s="5" t="n">
        <v>17</v>
      </c>
      <c r="E84" s="4">
        <f>C84*D84/100</f>
        <v/>
      </c>
      <c r="F84" s="4">
        <f>C84+E84</f>
        <v/>
      </c>
      <c r="G84" s="5" t="n">
        <v>22</v>
      </c>
      <c r="H84" s="4">
        <f>F84*(1+G84/100)</f>
        <v/>
      </c>
      <c r="I84" s="5">
        <f>(H84-F84)/H84*100</f>
        <v/>
      </c>
      <c r="J84" s="2">
        <f>IF(I84&lt;10,"CRÍTICO",IF(I84&lt;20,"RAZOÁVEL","BOM EXCELENTE"))</f>
        <v/>
      </c>
    </row>
    <row r="85">
      <c r="A85" s="2" t="inlineStr">
        <is>
          <t>MÓV2511</t>
        </is>
      </c>
      <c r="B85" s="3" t="inlineStr">
        <is>
          <t>Optio Ipsum Móvei</t>
        </is>
      </c>
      <c r="C85" s="4" t="n">
        <v>2389.31</v>
      </c>
      <c r="D85" s="5" t="n">
        <v>18</v>
      </c>
      <c r="E85" s="4">
        <f>C85*D85/100</f>
        <v/>
      </c>
      <c r="F85" s="4">
        <f>C85+E85</f>
        <v/>
      </c>
      <c r="G85" s="5" t="n">
        <v>34</v>
      </c>
      <c r="H85" s="4">
        <f>F85*(1+G85/100)</f>
        <v/>
      </c>
      <c r="I85" s="5">
        <f>(H85-F85)/H85*100</f>
        <v/>
      </c>
      <c r="J85" s="2">
        <f>IF(I85&lt;10,"CRÍTICO",IF(I85&lt;20,"RAZOÁVEL","BOM EXCELENTE"))</f>
        <v/>
      </c>
    </row>
    <row r="86">
      <c r="A86" s="2" t="inlineStr">
        <is>
          <t>ELE1111</t>
        </is>
      </c>
      <c r="B86" s="3" t="inlineStr">
        <is>
          <t>Voluptates Nobis Eletrônico</t>
        </is>
      </c>
      <c r="C86" s="4" t="n">
        <v>1770.11</v>
      </c>
      <c r="D86" s="5" t="n">
        <v>20</v>
      </c>
      <c r="E86" s="4">
        <f>C86*D86/100</f>
        <v/>
      </c>
      <c r="F86" s="4">
        <f>C86+E86</f>
        <v/>
      </c>
      <c r="G86" s="5" t="n">
        <v>16</v>
      </c>
      <c r="H86" s="4">
        <f>F86*(1+G86/100)</f>
        <v/>
      </c>
      <c r="I86" s="5">
        <f>(H86-F86)/H86*100</f>
        <v/>
      </c>
      <c r="J86" s="2">
        <f>IF(I86&lt;10,"CRÍTICO",IF(I86&lt;20,"RAZOÁVEL","BOM EXCELENTE"))</f>
        <v/>
      </c>
    </row>
    <row r="87">
      <c r="A87" s="2" t="inlineStr">
        <is>
          <t>BEL4365</t>
        </is>
      </c>
      <c r="B87" s="3" t="inlineStr">
        <is>
          <t>Aut Minima Belez</t>
        </is>
      </c>
      <c r="C87" s="4" t="n">
        <v>16.42</v>
      </c>
      <c r="D87" s="5" t="n">
        <v>12</v>
      </c>
      <c r="E87" s="4">
        <f>C87*D87/100</f>
        <v/>
      </c>
      <c r="F87" s="4">
        <f>C87+E87</f>
        <v/>
      </c>
      <c r="G87" s="5" t="n">
        <v>52</v>
      </c>
      <c r="H87" s="4">
        <f>F87*(1+G87/100)</f>
        <v/>
      </c>
      <c r="I87" s="5">
        <f>(H87-F87)/H87*100</f>
        <v/>
      </c>
      <c r="J87" s="2">
        <f>IF(I87&lt;10,"CRÍTICO",IF(I87&lt;20,"RAZOÁVEL","BOM EXCELENTE"))</f>
        <v/>
      </c>
    </row>
    <row r="88">
      <c r="A88" s="2" t="inlineStr">
        <is>
          <t>VES6785</t>
        </is>
      </c>
      <c r="B88" s="3" t="inlineStr">
        <is>
          <t>At Ab Vestuári</t>
        </is>
      </c>
      <c r="C88" s="4" t="n">
        <v>248.84</v>
      </c>
      <c r="D88" s="5" t="n">
        <v>20</v>
      </c>
      <c r="E88" s="4">
        <f>C88*D88/100</f>
        <v/>
      </c>
      <c r="F88" s="4">
        <f>C88+E88</f>
        <v/>
      </c>
      <c r="G88" s="5" t="n">
        <v>74</v>
      </c>
      <c r="H88" s="4">
        <f>F88*(1+G88/100)</f>
        <v/>
      </c>
      <c r="I88" s="5">
        <f>(H88-F88)/H88*100</f>
        <v/>
      </c>
      <c r="J88" s="2">
        <f>IF(I88&lt;10,"CRÍTICO",IF(I88&lt;20,"RAZOÁVEL","BOM EXCELENTE"))</f>
        <v/>
      </c>
    </row>
    <row r="89">
      <c r="A89" s="2" t="inlineStr">
        <is>
          <t>ELE7536</t>
        </is>
      </c>
      <c r="B89" s="3" t="inlineStr">
        <is>
          <t>Iusto Animi Eletrônico</t>
        </is>
      </c>
      <c r="C89" s="4" t="n">
        <v>1135.15</v>
      </c>
      <c r="D89" s="5" t="n">
        <v>17</v>
      </c>
      <c r="E89" s="4">
        <f>C89*D89/100</f>
        <v/>
      </c>
      <c r="F89" s="4">
        <f>C89+E89</f>
        <v/>
      </c>
      <c r="G89" s="5" t="n">
        <v>40</v>
      </c>
      <c r="H89" s="4">
        <f>F89*(1+G89/100)</f>
        <v/>
      </c>
      <c r="I89" s="5">
        <f>(H89-F89)/H89*100</f>
        <v/>
      </c>
      <c r="J89" s="2">
        <f>IF(I89&lt;10,"CRÍTICO",IF(I89&lt;20,"RAZOÁVEL","BOM EXCELENTE"))</f>
        <v/>
      </c>
    </row>
    <row r="90">
      <c r="A90" s="2" t="inlineStr">
        <is>
          <t>ELE5167</t>
        </is>
      </c>
      <c r="B90" s="3" t="inlineStr">
        <is>
          <t>Iure Aliquid Eletrônico</t>
        </is>
      </c>
      <c r="C90" s="4" t="n">
        <v>1384.42</v>
      </c>
      <c r="D90" s="5" t="n">
        <v>12</v>
      </c>
      <c r="E90" s="4">
        <f>C90*D90/100</f>
        <v/>
      </c>
      <c r="F90" s="4">
        <f>C90+E90</f>
        <v/>
      </c>
      <c r="G90" s="5" t="n">
        <v>37</v>
      </c>
      <c r="H90" s="4">
        <f>F90*(1+G90/100)</f>
        <v/>
      </c>
      <c r="I90" s="5">
        <f>(H90-F90)/H90*100</f>
        <v/>
      </c>
      <c r="J90" s="2">
        <f>IF(I90&lt;10,"CRÍTICO",IF(I90&lt;20,"RAZOÁVEL","BOM EXCELENTE"))</f>
        <v/>
      </c>
    </row>
    <row r="91">
      <c r="A91" s="2" t="inlineStr">
        <is>
          <t>BRI2365</t>
        </is>
      </c>
      <c r="B91" s="3" t="inlineStr">
        <is>
          <t>Illo Molestiae Brinquedo</t>
        </is>
      </c>
      <c r="C91" s="4" t="n">
        <v>277.02</v>
      </c>
      <c r="D91" s="5" t="n">
        <v>17</v>
      </c>
      <c r="E91" s="4">
        <f>C91*D91/100</f>
        <v/>
      </c>
      <c r="F91" s="4">
        <f>C91+E91</f>
        <v/>
      </c>
      <c r="G91" s="5" t="n">
        <v>57</v>
      </c>
      <c r="H91" s="4">
        <f>F91*(1+G91/100)</f>
        <v/>
      </c>
      <c r="I91" s="5">
        <f>(H91-F91)/H91*100</f>
        <v/>
      </c>
      <c r="J91" s="2">
        <f>IF(I91&lt;10,"CRÍTICO",IF(I91&lt;20,"RAZOÁVEL","BOM EXCELENTE"))</f>
        <v/>
      </c>
    </row>
    <row r="92">
      <c r="A92" s="2" t="inlineStr">
        <is>
          <t>BEL8654</t>
        </is>
      </c>
      <c r="B92" s="3" t="inlineStr">
        <is>
          <t>Ut Veritatis Belez</t>
        </is>
      </c>
      <c r="C92" s="4" t="n">
        <v>191.83</v>
      </c>
      <c r="D92" s="5" t="n">
        <v>20</v>
      </c>
      <c r="E92" s="4">
        <f>C92*D92/100</f>
        <v/>
      </c>
      <c r="F92" s="4">
        <f>C92+E92</f>
        <v/>
      </c>
      <c r="G92" s="5" t="n">
        <v>38</v>
      </c>
      <c r="H92" s="4">
        <f>F92*(1+G92/100)</f>
        <v/>
      </c>
      <c r="I92" s="5">
        <f>(H92-F92)/H92*100</f>
        <v/>
      </c>
      <c r="J92" s="2">
        <f>IF(I92&lt;10,"CRÍTICO",IF(I92&lt;20,"RAZOÁVEL","BOM EXCELENTE"))</f>
        <v/>
      </c>
    </row>
    <row r="93">
      <c r="A93" s="2" t="inlineStr">
        <is>
          <t>MÓV2522</t>
        </is>
      </c>
      <c r="B93" s="3" t="inlineStr">
        <is>
          <t>Amet Odio Móvei</t>
        </is>
      </c>
      <c r="C93" s="4" t="n">
        <v>2950.41</v>
      </c>
      <c r="D93" s="5" t="n">
        <v>12</v>
      </c>
      <c r="E93" s="4">
        <f>C93*D93/100</f>
        <v/>
      </c>
      <c r="F93" s="4">
        <f>C93+E93</f>
        <v/>
      </c>
      <c r="G93" s="5" t="n">
        <v>35</v>
      </c>
      <c r="H93" s="4">
        <f>F93*(1+G93/100)</f>
        <v/>
      </c>
      <c r="I93" s="5">
        <f>(H93-F93)/H93*100</f>
        <v/>
      </c>
      <c r="J93" s="2">
        <f>IF(I93&lt;10,"CRÍTICO",IF(I93&lt;20,"RAZOÁVEL","BOM EXCELENTE"))</f>
        <v/>
      </c>
    </row>
    <row r="94">
      <c r="A94" s="2" t="inlineStr">
        <is>
          <t>ELE2677</t>
        </is>
      </c>
      <c r="B94" s="3" t="inlineStr">
        <is>
          <t>Suscipit Minima Eletrônico</t>
        </is>
      </c>
      <c r="C94" s="4" t="n">
        <v>1426.41</v>
      </c>
      <c r="D94" s="5" t="n">
        <v>18</v>
      </c>
      <c r="E94" s="4">
        <f>C94*D94/100</f>
        <v/>
      </c>
      <c r="F94" s="4">
        <f>C94+E94</f>
        <v/>
      </c>
      <c r="G94" s="5" t="n">
        <v>34</v>
      </c>
      <c r="H94" s="4">
        <f>F94*(1+G94/100)</f>
        <v/>
      </c>
      <c r="I94" s="5">
        <f>(H94-F94)/H94*100</f>
        <v/>
      </c>
      <c r="J94" s="2">
        <f>IF(I94&lt;10,"CRÍTICO",IF(I94&lt;20,"RAZOÁVEL","BOM EXCELENTE"))</f>
        <v/>
      </c>
    </row>
    <row r="95">
      <c r="A95" s="2" t="inlineStr">
        <is>
          <t>BRI4759</t>
        </is>
      </c>
      <c r="B95" s="3" t="inlineStr">
        <is>
          <t>Quas Provident Brinquedo</t>
        </is>
      </c>
      <c r="C95" s="4" t="n">
        <v>36.57</v>
      </c>
      <c r="D95" s="5" t="n">
        <v>17</v>
      </c>
      <c r="E95" s="4">
        <f>C95*D95/100</f>
        <v/>
      </c>
      <c r="F95" s="4">
        <f>C95+E95</f>
        <v/>
      </c>
      <c r="G95" s="5" t="n">
        <v>38</v>
      </c>
      <c r="H95" s="4">
        <f>F95*(1+G95/100)</f>
        <v/>
      </c>
      <c r="I95" s="5">
        <f>(H95-F95)/H95*100</f>
        <v/>
      </c>
      <c r="J95" s="2">
        <f>IF(I95&lt;10,"CRÍTICO",IF(I95&lt;20,"RAZOÁVEL","BOM EXCELENTE"))</f>
        <v/>
      </c>
    </row>
    <row r="96">
      <c r="A96" s="2" t="inlineStr">
        <is>
          <t>FER2174</t>
        </is>
      </c>
      <c r="B96" s="3" t="inlineStr">
        <is>
          <t>Hic Ullam Ferramenta</t>
        </is>
      </c>
      <c r="C96" s="4" t="n">
        <v>487.48</v>
      </c>
      <c r="D96" s="5" t="n">
        <v>17</v>
      </c>
      <c r="E96" s="4">
        <f>C96*D96/100</f>
        <v/>
      </c>
      <c r="F96" s="4">
        <f>C96+E96</f>
        <v/>
      </c>
      <c r="G96" s="5" t="n">
        <v>26</v>
      </c>
      <c r="H96" s="4">
        <f>F96*(1+G96/100)</f>
        <v/>
      </c>
      <c r="I96" s="5">
        <f>(H96-F96)/H96*100</f>
        <v/>
      </c>
      <c r="J96" s="2">
        <f>IF(I96&lt;10,"CRÍTICO",IF(I96&lt;20,"RAZOÁVEL","BOM EXCELENTE"))</f>
        <v/>
      </c>
    </row>
    <row r="97">
      <c r="A97" s="2" t="inlineStr">
        <is>
          <t>ALI3773</t>
        </is>
      </c>
      <c r="B97" s="3" t="inlineStr">
        <is>
          <t>Possimus Quasi Alimento</t>
        </is>
      </c>
      <c r="C97" s="4" t="n">
        <v>41.68</v>
      </c>
      <c r="D97" s="5" t="n">
        <v>17</v>
      </c>
      <c r="E97" s="4">
        <f>C97*D97/100</f>
        <v/>
      </c>
      <c r="F97" s="4">
        <f>C97+E97</f>
        <v/>
      </c>
      <c r="G97" s="5" t="n">
        <v>51</v>
      </c>
      <c r="H97" s="4">
        <f>F97*(1+G97/100)</f>
        <v/>
      </c>
      <c r="I97" s="5">
        <f>(H97-F97)/H97*100</f>
        <v/>
      </c>
      <c r="J97" s="2">
        <f>IF(I97&lt;10,"CRÍTICO",IF(I97&lt;20,"RAZOÁVEL","BOM EXCELENTE"))</f>
        <v/>
      </c>
    </row>
    <row r="98">
      <c r="A98" s="2" t="inlineStr">
        <is>
          <t>MÓV3022</t>
        </is>
      </c>
      <c r="B98" s="3" t="inlineStr">
        <is>
          <t>Dignissimos Nam Móvei</t>
        </is>
      </c>
      <c r="C98" s="4" t="n">
        <v>2301.88</v>
      </c>
      <c r="D98" s="5" t="n">
        <v>18</v>
      </c>
      <c r="E98" s="4">
        <f>C98*D98/100</f>
        <v/>
      </c>
      <c r="F98" s="4">
        <f>C98+E98</f>
        <v/>
      </c>
      <c r="G98" s="5" t="n">
        <v>31</v>
      </c>
      <c r="H98" s="4">
        <f>F98*(1+G98/100)</f>
        <v/>
      </c>
      <c r="I98" s="5">
        <f>(H98-F98)/H98*100</f>
        <v/>
      </c>
      <c r="J98" s="2">
        <f>IF(I98&lt;10,"CRÍTICO",IF(I98&lt;20,"RAZOÁVEL","BOM EXCELENTE"))</f>
        <v/>
      </c>
    </row>
    <row r="99">
      <c r="A99" s="2" t="inlineStr">
        <is>
          <t>LIV4546</t>
        </is>
      </c>
      <c r="B99" s="3" t="inlineStr">
        <is>
          <t>Unde Recusandae Livro</t>
        </is>
      </c>
      <c r="C99" s="4" t="n">
        <v>39.2</v>
      </c>
      <c r="D99" s="5" t="n">
        <v>17</v>
      </c>
      <c r="E99" s="4">
        <f>C99*D99/100</f>
        <v/>
      </c>
      <c r="F99" s="4">
        <f>C99+E99</f>
        <v/>
      </c>
      <c r="G99" s="5" t="n">
        <v>17</v>
      </c>
      <c r="H99" s="4">
        <f>F99*(1+G99/100)</f>
        <v/>
      </c>
      <c r="I99" s="5">
        <f>(H99-F99)/H99*100</f>
        <v/>
      </c>
      <c r="J99" s="2">
        <f>IF(I99&lt;10,"CRÍTICO",IF(I99&lt;20,"RAZOÁVEL","BOM EXCELENTE"))</f>
        <v/>
      </c>
    </row>
    <row r="100">
      <c r="A100" s="2" t="inlineStr">
        <is>
          <t>ELE4630</t>
        </is>
      </c>
      <c r="B100" s="3" t="inlineStr">
        <is>
          <t>Nobis Nam Eletrônico</t>
        </is>
      </c>
      <c r="C100" s="4" t="n">
        <v>1930.76</v>
      </c>
      <c r="D100" s="5" t="n">
        <v>17</v>
      </c>
      <c r="E100" s="4">
        <f>C100*D100/100</f>
        <v/>
      </c>
      <c r="F100" s="4">
        <f>C100+E100</f>
        <v/>
      </c>
      <c r="G100" s="5" t="n">
        <v>16</v>
      </c>
      <c r="H100" s="4">
        <f>F100*(1+G100/100)</f>
        <v/>
      </c>
      <c r="I100" s="5">
        <f>(H100-F100)/H100*100</f>
        <v/>
      </c>
      <c r="J100" s="2">
        <f>IF(I100&lt;10,"CRÍTICO",IF(I100&lt;20,"RAZOÁVEL","BOM EXCELENTE"))</f>
        <v/>
      </c>
    </row>
    <row r="101">
      <c r="A101" s="2" t="inlineStr">
        <is>
          <t>BRI9946</t>
        </is>
      </c>
      <c r="B101" s="3" t="inlineStr">
        <is>
          <t>Minus Delectus Brinquedo</t>
        </is>
      </c>
      <c r="C101" s="4" t="n">
        <v>361.46</v>
      </c>
      <c r="D101" s="5" t="n">
        <v>18</v>
      </c>
      <c r="E101" s="4">
        <f>C101*D101/100</f>
        <v/>
      </c>
      <c r="F101" s="4">
        <f>C101+E101</f>
        <v/>
      </c>
      <c r="G101" s="5" t="n">
        <v>38</v>
      </c>
      <c r="H101" s="4">
        <f>F101*(1+G101/100)</f>
        <v/>
      </c>
      <c r="I101" s="5">
        <f>(H101-F101)/H101*100</f>
        <v/>
      </c>
      <c r="J101" s="2">
        <f>IF(I101&lt;10,"CRÍTICO",IF(I101&lt;20,"RAZOÁVEL","BOM EXCELENTE"))</f>
        <v/>
      </c>
    </row>
    <row r="102">
      <c r="A102" s="2" t="inlineStr">
        <is>
          <t>BRI3074</t>
        </is>
      </c>
      <c r="B102" s="3" t="inlineStr">
        <is>
          <t>Numquam Aliquam Brinquedo</t>
        </is>
      </c>
      <c r="C102" s="4" t="n">
        <v>238.69</v>
      </c>
      <c r="D102" s="5" t="n">
        <v>18</v>
      </c>
      <c r="E102" s="4">
        <f>C102*D102/100</f>
        <v/>
      </c>
      <c r="F102" s="4">
        <f>C102+E102</f>
        <v/>
      </c>
      <c r="G102" s="5" t="n">
        <v>56</v>
      </c>
      <c r="H102" s="4">
        <f>F102*(1+G102/100)</f>
        <v/>
      </c>
      <c r="I102" s="5">
        <f>(H102-F102)/H102*100</f>
        <v/>
      </c>
      <c r="J102" s="2">
        <f>IF(I102&lt;10,"CRÍTICO",IF(I102&lt;20,"RAZOÁVEL","BOM EXCELENTE"))</f>
        <v/>
      </c>
    </row>
    <row r="103">
      <c r="A103" s="2" t="inlineStr">
        <is>
          <t>LIV4008</t>
        </is>
      </c>
      <c r="B103" s="3" t="inlineStr">
        <is>
          <t>Nihil Unde Livro</t>
        </is>
      </c>
      <c r="C103" s="4" t="n">
        <v>91.2</v>
      </c>
      <c r="D103" s="5" t="n">
        <v>12</v>
      </c>
      <c r="E103" s="4">
        <f>C103*D103/100</f>
        <v/>
      </c>
      <c r="F103" s="4">
        <f>C103+E103</f>
        <v/>
      </c>
      <c r="G103" s="5" t="n">
        <v>14</v>
      </c>
      <c r="H103" s="4">
        <f>F103*(1+G103/100)</f>
        <v/>
      </c>
      <c r="I103" s="5">
        <f>(H103-F103)/H103*100</f>
        <v/>
      </c>
      <c r="J103" s="2">
        <f>IF(I103&lt;10,"CRÍTICO",IF(I103&lt;20,"RAZOÁVEL","BOM EXCELENTE"))</f>
        <v/>
      </c>
    </row>
    <row r="104">
      <c r="A104" s="2" t="inlineStr">
        <is>
          <t>LIV5631</t>
        </is>
      </c>
      <c r="B104" s="3" t="inlineStr">
        <is>
          <t>Ipsam Ullam Livro</t>
        </is>
      </c>
      <c r="C104" s="4" t="n">
        <v>52.08</v>
      </c>
      <c r="D104" s="5" t="n">
        <v>20</v>
      </c>
      <c r="E104" s="4">
        <f>C104*D104/100</f>
        <v/>
      </c>
      <c r="F104" s="4">
        <f>C104+E104</f>
        <v/>
      </c>
      <c r="G104" s="5" t="n">
        <v>12</v>
      </c>
      <c r="H104" s="4">
        <f>F104*(1+G104/100)</f>
        <v/>
      </c>
      <c r="I104" s="5">
        <f>(H104-F104)/H104*100</f>
        <v/>
      </c>
      <c r="J104" s="2">
        <f>IF(I104&lt;10,"CRÍTICO",IF(I104&lt;20,"RAZOÁVEL","BOM EXCELENTE"))</f>
        <v/>
      </c>
    </row>
    <row r="105">
      <c r="A105" s="2" t="inlineStr">
        <is>
          <t>ELE8338</t>
        </is>
      </c>
      <c r="B105" s="3" t="inlineStr">
        <is>
          <t>Consectetur Amet Eletrônico</t>
        </is>
      </c>
      <c r="C105" s="4" t="n">
        <v>1336.83</v>
      </c>
      <c r="D105" s="5" t="n">
        <v>18</v>
      </c>
      <c r="E105" s="4">
        <f>C105*D105/100</f>
        <v/>
      </c>
      <c r="F105" s="4">
        <f>C105+E105</f>
        <v/>
      </c>
      <c r="G105" s="5" t="n">
        <v>34</v>
      </c>
      <c r="H105" s="4">
        <f>F105*(1+G105/100)</f>
        <v/>
      </c>
      <c r="I105" s="5">
        <f>(H105-F105)/H105*100</f>
        <v/>
      </c>
      <c r="J105" s="2">
        <f>IF(I105&lt;10,"CRÍTICO",IF(I105&lt;20,"RAZOÁVEL","BOM EXCELENTE"))</f>
        <v/>
      </c>
    </row>
    <row r="106">
      <c r="A106" s="2" t="inlineStr">
        <is>
          <t>BEL6377</t>
        </is>
      </c>
      <c r="B106" s="3" t="inlineStr">
        <is>
          <t>Similique Aut Belez</t>
        </is>
      </c>
      <c r="C106" s="4" t="n">
        <v>193.64</v>
      </c>
      <c r="D106" s="5" t="n">
        <v>18</v>
      </c>
      <c r="E106" s="4">
        <f>C106*D106/100</f>
        <v/>
      </c>
      <c r="F106" s="4">
        <f>C106+E106</f>
        <v/>
      </c>
      <c r="G106" s="5" t="n">
        <v>84</v>
      </c>
      <c r="H106" s="4">
        <f>F106*(1+G106/100)</f>
        <v/>
      </c>
      <c r="I106" s="5">
        <f>(H106-F106)/H106*100</f>
        <v/>
      </c>
      <c r="J106" s="2">
        <f>IF(I106&lt;10,"CRÍTICO",IF(I106&lt;20,"RAZOÁVEL","BOM EXCELENTE"))</f>
        <v/>
      </c>
    </row>
    <row r="107">
      <c r="A107" s="2" t="inlineStr">
        <is>
          <t>ALI8348</t>
        </is>
      </c>
      <c r="B107" s="3" t="inlineStr">
        <is>
          <t>Saepe Fugit Alimento</t>
        </is>
      </c>
      <c r="C107" s="4" t="n">
        <v>49.21</v>
      </c>
      <c r="D107" s="5" t="n">
        <v>17</v>
      </c>
      <c r="E107" s="4">
        <f>C107*D107/100</f>
        <v/>
      </c>
      <c r="F107" s="4">
        <f>C107+E107</f>
        <v/>
      </c>
      <c r="G107" s="5" t="n">
        <v>49</v>
      </c>
      <c r="H107" s="4">
        <f>F107*(1+G107/100)</f>
        <v/>
      </c>
      <c r="I107" s="5">
        <f>(H107-F107)/H107*100</f>
        <v/>
      </c>
      <c r="J107" s="2">
        <f>IF(I107&lt;10,"CRÍTICO",IF(I107&lt;20,"RAZOÁVEL","BOM EXCELENTE"))</f>
        <v/>
      </c>
    </row>
    <row r="108">
      <c r="A108" s="2" t="inlineStr">
        <is>
          <t>FER4501</t>
        </is>
      </c>
      <c r="B108" s="3" t="inlineStr">
        <is>
          <t>Ea Ipsum Ferramenta</t>
        </is>
      </c>
      <c r="C108" s="4" t="n">
        <v>205.14</v>
      </c>
      <c r="D108" s="5" t="n">
        <v>12</v>
      </c>
      <c r="E108" s="4">
        <f>C108*D108/100</f>
        <v/>
      </c>
      <c r="F108" s="4">
        <f>C108+E108</f>
        <v/>
      </c>
      <c r="G108" s="5" t="n">
        <v>28</v>
      </c>
      <c r="H108" s="4">
        <f>F108*(1+G108/100)</f>
        <v/>
      </c>
      <c r="I108" s="5">
        <f>(H108-F108)/H108*100</f>
        <v/>
      </c>
      <c r="J108" s="2">
        <f>IF(I108&lt;10,"CRÍTICO",IF(I108&lt;20,"RAZOÁVEL","BOM EXCELENTE"))</f>
        <v/>
      </c>
    </row>
    <row r="109">
      <c r="A109" s="2" t="inlineStr">
        <is>
          <t>MÓV8135</t>
        </is>
      </c>
      <c r="B109" s="3" t="inlineStr">
        <is>
          <t>Voluptatibus Ullam Móvei</t>
        </is>
      </c>
      <c r="C109" s="4" t="n">
        <v>2941.23</v>
      </c>
      <c r="D109" s="5" t="n">
        <v>18</v>
      </c>
      <c r="E109" s="4">
        <f>C109*D109/100</f>
        <v/>
      </c>
      <c r="F109" s="4">
        <f>C109+E109</f>
        <v/>
      </c>
      <c r="G109" s="5" t="n">
        <v>48</v>
      </c>
      <c r="H109" s="4">
        <f>F109*(1+G109/100)</f>
        <v/>
      </c>
      <c r="I109" s="5">
        <f>(H109-F109)/H109*100</f>
        <v/>
      </c>
      <c r="J109" s="2">
        <f>IF(I109&lt;10,"CRÍTICO",IF(I109&lt;20,"RAZOÁVEL","BOM EXCELENTE"))</f>
        <v/>
      </c>
    </row>
    <row r="110">
      <c r="A110" s="2" t="inlineStr">
        <is>
          <t>FER7261</t>
        </is>
      </c>
      <c r="B110" s="3" t="inlineStr">
        <is>
          <t>Delectus Porro Ferramenta</t>
        </is>
      </c>
      <c r="C110" s="4" t="n">
        <v>349.35</v>
      </c>
      <c r="D110" s="5" t="n">
        <v>18</v>
      </c>
      <c r="E110" s="4">
        <f>C110*D110/100</f>
        <v/>
      </c>
      <c r="F110" s="4">
        <f>C110+E110</f>
        <v/>
      </c>
      <c r="G110" s="5" t="n">
        <v>35</v>
      </c>
      <c r="H110" s="4">
        <f>F110*(1+G110/100)</f>
        <v/>
      </c>
      <c r="I110" s="5">
        <f>(H110-F110)/H110*100</f>
        <v/>
      </c>
      <c r="J110" s="2">
        <f>IF(I110&lt;10,"CRÍTICO",IF(I110&lt;20,"RAZOÁVEL","BOM EXCELENTE"))</f>
        <v/>
      </c>
    </row>
    <row r="111">
      <c r="A111" s="2" t="inlineStr">
        <is>
          <t>VES4117</t>
        </is>
      </c>
      <c r="B111" s="3" t="inlineStr">
        <is>
          <t>Ab Aliquam Vestuári</t>
        </is>
      </c>
      <c r="C111" s="4" t="n">
        <v>121.99</v>
      </c>
      <c r="D111" s="5" t="n">
        <v>12</v>
      </c>
      <c r="E111" s="4">
        <f>C111*D111/100</f>
        <v/>
      </c>
      <c r="F111" s="4">
        <f>C111+E111</f>
        <v/>
      </c>
      <c r="G111" s="5" t="n">
        <v>60</v>
      </c>
      <c r="H111" s="4">
        <f>F111*(1+G111/100)</f>
        <v/>
      </c>
      <c r="I111" s="5">
        <f>(H111-F111)/H111*100</f>
        <v/>
      </c>
      <c r="J111" s="2">
        <f>IF(I111&lt;10,"CRÍTICO",IF(I111&lt;20,"RAZOÁVEL","BOM EXCELENTE"))</f>
        <v/>
      </c>
    </row>
  </sheetData>
  <autoFilter ref="A1:J1"/>
  <mergeCells count="1">
    <mergeCell ref="L2:N2"/>
  </mergeCells>
  <conditionalFormatting sqref="I2:I111">
    <cfRule type="cellIs" priority="1" operator="lessThan" dxfId="0">
      <formula>10</formula>
    </cfRule>
    <cfRule type="cellIs" priority="2" operator="between" dxfId="1">
      <formula>10</formula>
      <formula>20</formula>
    </cfRule>
    <cfRule type="cellIs" priority="3" operator="greaterThan" dxfId="2"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2025-04-17T04:40:49Z</dcterms:created>
  <dcterms:modified xsi:type="dcterms:W3CDTF">2025-04-17T04:40:49Z</dcterms:modified>
</cp:coreProperties>
</file>