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-gildong/Desktop/swift/Team/document/"/>
    </mc:Choice>
  </mc:AlternateContent>
  <xr:revisionPtr revIDLastSave="0" documentId="8_{7A016202-8A74-EF40-89CE-B2C40E827643}" xr6:coauthVersionLast="47" xr6:coauthVersionMax="47" xr10:uidLastSave="{00000000-0000-0000-0000-000000000000}"/>
  <bookViews>
    <workbookView xWindow="0" yWindow="500" windowWidth="28800" windowHeight="16440" xr2:uid="{BCE8D03A-5707-412C-9D98-9B30E872F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I29" i="1"/>
  <c r="H29" i="1"/>
  <c r="J11" i="1"/>
  <c r="I11" i="1"/>
  <c r="J10" i="1"/>
  <c r="I10" i="1"/>
  <c r="E43" i="1"/>
  <c r="G44" i="1"/>
  <c r="F44" i="1"/>
  <c r="E44" i="1"/>
  <c r="D44" i="1"/>
  <c r="D43" i="1"/>
  <c r="F30" i="1"/>
  <c r="G30" i="1"/>
  <c r="E30" i="1"/>
  <c r="D30" i="1"/>
  <c r="D29" i="1"/>
  <c r="E29" i="1" s="1"/>
  <c r="F29" i="1" s="1"/>
  <c r="G29" i="1" s="1"/>
  <c r="F11" i="1"/>
  <c r="G11" i="1"/>
  <c r="H11" i="1"/>
  <c r="E11" i="1"/>
  <c r="D11" i="1"/>
  <c r="D10" i="1"/>
  <c r="E10" i="1" s="1"/>
  <c r="F10" i="1" s="1"/>
  <c r="G10" i="1" s="1"/>
  <c r="H10" i="1" s="1"/>
</calcChain>
</file>

<file path=xl/sharedStrings.xml><?xml version="1.0" encoding="utf-8"?>
<sst xmlns="http://schemas.openxmlformats.org/spreadsheetml/2006/main" count="40" uniqueCount="27">
  <si>
    <t>project</t>
    <phoneticPr fontId="1" type="noConversion"/>
  </si>
  <si>
    <t>TASK</t>
    <phoneticPr fontId="1" type="noConversion"/>
  </si>
  <si>
    <t>Total</t>
    <phoneticPr fontId="1" type="noConversion"/>
  </si>
  <si>
    <t>Deal remaining work hours</t>
    <phoneticPr fontId="1" type="noConversion"/>
  </si>
  <si>
    <t>Actual remaining work hours</t>
    <phoneticPr fontId="1" type="noConversion"/>
  </si>
  <si>
    <t>User Story</t>
    <phoneticPr fontId="1" type="noConversion"/>
  </si>
  <si>
    <t xml:space="preserve">지도 </t>
    <phoneticPr fontId="1" type="noConversion"/>
  </si>
  <si>
    <t>api</t>
    <phoneticPr fontId="1" type="noConversion"/>
  </si>
  <si>
    <t>mapkit</t>
    <phoneticPr fontId="1" type="noConversion"/>
  </si>
  <si>
    <t>검색화면</t>
    <phoneticPr fontId="1" type="noConversion"/>
  </si>
  <si>
    <t>음식점 등록화면</t>
    <phoneticPr fontId="1" type="noConversion"/>
  </si>
  <si>
    <t>파이어베이스 연동</t>
    <phoneticPr fontId="1" type="noConversion"/>
  </si>
  <si>
    <t>음식점 데이터 삽입</t>
    <phoneticPr fontId="1" type="noConversion"/>
  </si>
  <si>
    <t>정보 db저장</t>
    <phoneticPr fontId="1" type="noConversion"/>
  </si>
  <si>
    <t>마이페이지</t>
    <phoneticPr fontId="1" type="noConversion"/>
  </si>
  <si>
    <t>음식점 정보화면</t>
    <phoneticPr fontId="1" type="noConversion"/>
  </si>
  <si>
    <t>데이터 불러오기</t>
    <phoneticPr fontId="1" type="noConversion"/>
  </si>
  <si>
    <t>음식점 위치 표시</t>
    <phoneticPr fontId="1" type="noConversion"/>
  </si>
  <si>
    <t>지도에 현 위치 표시</t>
    <phoneticPr fontId="1" type="noConversion"/>
  </si>
  <si>
    <t>지도 현 위치 이동</t>
    <phoneticPr fontId="1" type="noConversion"/>
  </si>
  <si>
    <t>핀 클릭시 화면 이동</t>
    <phoneticPr fontId="1" type="noConversion"/>
  </si>
  <si>
    <t xml:space="preserve">ui </t>
    <phoneticPr fontId="1" type="noConversion"/>
  </si>
  <si>
    <t>등록된 맛집 리스트</t>
    <phoneticPr fontId="1" type="noConversion"/>
  </si>
  <si>
    <t>로그인 화면</t>
    <phoneticPr fontId="1" type="noConversion"/>
  </si>
  <si>
    <t>ui</t>
    <phoneticPr fontId="1" type="noConversion"/>
  </si>
  <si>
    <t>구글 api</t>
    <phoneticPr fontId="1" type="noConversion"/>
  </si>
  <si>
    <t>db연동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</si>
</sst>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6" fontId="0" fillId="0" borderId="0" xfId="0" quotePrefix="1" applyNumberFormat="1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quotePrefix="1" applyNumberFormat="1" applyAlignment="1">
      <alignment horizontal="center" vertical="center"/>
    </xf>
    <xf numFmtId="176" fontId="0" fillId="0" borderId="0" xfId="0" quotePrefix="1" applyNumberForma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Sheet1!$D$1:$J$1</c:f>
              <c:strCache>
                <c:ptCount val="7"/>
                <c:pt idx="0">
                  <c:v>Total</c:v>
                </c:pt>
                <c:pt idx="1">
                  <c:v>07월 27일</c:v>
                </c:pt>
                <c:pt idx="2">
                  <c:v>07월 28일</c:v>
                </c:pt>
                <c:pt idx="3">
                  <c:v>07월 29일</c:v>
                </c:pt>
                <c:pt idx="4">
                  <c:v>07월 30일</c:v>
                </c:pt>
                <c:pt idx="5">
                  <c:v>07월 31일</c:v>
                </c:pt>
                <c:pt idx="6">
                  <c:v>08월 01일</c:v>
                </c:pt>
              </c:strCache>
            </c:strRef>
          </c:cat>
          <c:val>
            <c:numRef>
              <c:f>Sheet1!$D$10:$J$10</c:f>
              <c:numCache>
                <c:formatCode>General</c:formatCode>
                <c:ptCount val="7"/>
                <c:pt idx="0">
                  <c:v>112</c:v>
                </c:pt>
                <c:pt idx="1">
                  <c:v>96</c:v>
                </c:pt>
                <c:pt idx="2">
                  <c:v>80</c:v>
                </c:pt>
                <c:pt idx="3">
                  <c:v>64</c:v>
                </c:pt>
                <c:pt idx="4">
                  <c:v>48</c:v>
                </c:pt>
                <c:pt idx="5">
                  <c:v>32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7-4873-BC07-A6391437BC1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Sheet1!$D$1:$J$1</c:f>
              <c:strCache>
                <c:ptCount val="7"/>
                <c:pt idx="0">
                  <c:v>Total</c:v>
                </c:pt>
                <c:pt idx="1">
                  <c:v>07월 27일</c:v>
                </c:pt>
                <c:pt idx="2">
                  <c:v>07월 28일</c:v>
                </c:pt>
                <c:pt idx="3">
                  <c:v>07월 29일</c:v>
                </c:pt>
                <c:pt idx="4">
                  <c:v>07월 30일</c:v>
                </c:pt>
                <c:pt idx="5">
                  <c:v>07월 31일</c:v>
                </c:pt>
                <c:pt idx="6">
                  <c:v>08월 01일</c:v>
                </c:pt>
              </c:strCache>
            </c:strRef>
          </c:cat>
          <c:val>
            <c:numRef>
              <c:f>Sheet1!$D$11:$J$11</c:f>
              <c:numCache>
                <c:formatCode>General</c:formatCode>
                <c:ptCount val="7"/>
                <c:pt idx="0">
                  <c:v>112</c:v>
                </c:pt>
                <c:pt idx="1">
                  <c:v>100</c:v>
                </c:pt>
                <c:pt idx="2">
                  <c:v>88</c:v>
                </c:pt>
                <c:pt idx="3">
                  <c:v>74</c:v>
                </c:pt>
                <c:pt idx="4">
                  <c:v>43</c:v>
                </c:pt>
                <c:pt idx="5">
                  <c:v>28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7-4873-BC07-A639143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Sheet1!$D$20:$I$20</c:f>
              <c:strCache>
                <c:ptCount val="6"/>
                <c:pt idx="0">
                  <c:v>Total</c:v>
                </c:pt>
                <c:pt idx="1">
                  <c:v>08월 04일</c:v>
                </c:pt>
                <c:pt idx="2">
                  <c:v>08월 05일</c:v>
                </c:pt>
                <c:pt idx="3">
                  <c:v>08월 06일</c:v>
                </c:pt>
                <c:pt idx="4">
                  <c:v>08월 07일</c:v>
                </c:pt>
                <c:pt idx="5">
                  <c:v>08월 08일</c:v>
                </c:pt>
              </c:strCache>
            </c:strRef>
          </c:cat>
          <c:val>
            <c:numRef>
              <c:f>Sheet1!$D$29:$I$29</c:f>
              <c:numCache>
                <c:formatCode>General</c:formatCode>
                <c:ptCount val="6"/>
                <c:pt idx="0">
                  <c:v>91</c:v>
                </c:pt>
                <c:pt idx="1">
                  <c:v>72.8</c:v>
                </c:pt>
                <c:pt idx="2">
                  <c:v>54.599999999999994</c:v>
                </c:pt>
                <c:pt idx="3">
                  <c:v>36.399999999999991</c:v>
                </c:pt>
                <c:pt idx="4">
                  <c:v>18.199999999999992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D2-46C6-AA13-2C3ABAC24B75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Sheet1!$D$20:$I$20</c:f>
              <c:strCache>
                <c:ptCount val="6"/>
                <c:pt idx="0">
                  <c:v>Total</c:v>
                </c:pt>
                <c:pt idx="1">
                  <c:v>08월 04일</c:v>
                </c:pt>
                <c:pt idx="2">
                  <c:v>08월 05일</c:v>
                </c:pt>
                <c:pt idx="3">
                  <c:v>08월 06일</c:v>
                </c:pt>
                <c:pt idx="4">
                  <c:v>08월 07일</c:v>
                </c:pt>
                <c:pt idx="5">
                  <c:v>08월 08일</c:v>
                </c:pt>
              </c:strCache>
            </c:strRef>
          </c:cat>
          <c:val>
            <c:numRef>
              <c:f>Sheet1!$D$30:$I$30</c:f>
              <c:numCache>
                <c:formatCode>General</c:formatCode>
                <c:ptCount val="6"/>
                <c:pt idx="0">
                  <c:v>91</c:v>
                </c:pt>
                <c:pt idx="1">
                  <c:v>64</c:v>
                </c:pt>
                <c:pt idx="2">
                  <c:v>50</c:v>
                </c:pt>
                <c:pt idx="3">
                  <c:v>31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D2-46C6-AA13-2C3ABAC2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18628077253983E-2"/>
          <c:y val="5.0981937694529689E-2"/>
          <c:w val="0.93788137192274601"/>
          <c:h val="0.87240717765982922"/>
        </c:manualLayout>
      </c:layout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Sheet1!$D$34:$G$34</c:f>
              <c:strCache>
                <c:ptCount val="4"/>
                <c:pt idx="0">
                  <c:v>Total</c:v>
                </c:pt>
                <c:pt idx="1">
                  <c:v>08월 08일</c:v>
                </c:pt>
                <c:pt idx="2">
                  <c:v>08월 09일</c:v>
                </c:pt>
                <c:pt idx="3">
                  <c:v>08월 10일</c:v>
                </c:pt>
              </c:strCache>
            </c:strRef>
          </c:cat>
          <c:val>
            <c:numRef>
              <c:f>Sheet1!$D$43:$G$43</c:f>
              <c:numCache>
                <c:formatCode>General</c:formatCode>
                <c:ptCount val="4"/>
                <c:pt idx="0">
                  <c:v>45</c:v>
                </c:pt>
                <c:pt idx="1">
                  <c:v>26.8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6-4C7D-B843-14129236E3FB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Sheet1!$D$34:$G$34</c:f>
              <c:strCache>
                <c:ptCount val="4"/>
                <c:pt idx="0">
                  <c:v>Total</c:v>
                </c:pt>
                <c:pt idx="1">
                  <c:v>08월 08일</c:v>
                </c:pt>
                <c:pt idx="2">
                  <c:v>08월 09일</c:v>
                </c:pt>
                <c:pt idx="3">
                  <c:v>08월 10일</c:v>
                </c:pt>
              </c:strCache>
            </c:strRef>
          </c:cat>
          <c:val>
            <c:numRef>
              <c:f>Sheet1!$D$44:$G$44</c:f>
              <c:numCache>
                <c:formatCode>General</c:formatCode>
                <c:ptCount val="4"/>
                <c:pt idx="0">
                  <c:v>45</c:v>
                </c:pt>
                <c:pt idx="1">
                  <c:v>32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6-4C7D-B843-14129236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96799"/>
        <c:axId val="911800959"/>
      </c:lineChart>
      <c:catAx>
        <c:axId val="9117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1800959"/>
        <c:crosses val="autoZero"/>
        <c:auto val="1"/>
        <c:lblAlgn val="ctr"/>
        <c:lblOffset val="100"/>
        <c:noMultiLvlLbl val="0"/>
      </c:catAx>
      <c:valAx>
        <c:axId val="9118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179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392392</xdr:colOff>
      <xdr:row>0</xdr:row>
      <xdr:rowOff>11206</xdr:rowOff>
    </xdr:from>
    <xdr:to>
      <xdr:col>19</xdr:col>
      <xdr:colOff>418354</xdr:colOff>
      <xdr:row>12</xdr:row>
      <xdr:rowOff>44823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EF497-C880-4ED4-82DA-92A7CBA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356910</xdr:colOff>
      <xdr:row>18</xdr:row>
      <xdr:rowOff>144929</xdr:rowOff>
    </xdr:from>
    <xdr:to>
      <xdr:col>18</xdr:col>
      <xdr:colOff>209177</xdr:colOff>
      <xdr:row>31</xdr:row>
      <xdr:rowOff>74706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81BCCC2-00BC-4AFB-83D2-43A68C0B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321236</xdr:colOff>
      <xdr:row>32</xdr:row>
      <xdr:rowOff>156133</xdr:rowOff>
    </xdr:from>
    <xdr:to>
      <xdr:col>16</xdr:col>
      <xdr:colOff>134470</xdr:colOff>
      <xdr:row>44</xdr:row>
      <xdr:rowOff>134471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ACA4D9E-4A20-4710-829E-9336D6634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267-7EED-4303-8C2A-6AB8FE9AB489}">
  <dimension ref="A1:N44"/>
  <sheetViews>
    <sheetView tabSelected="1" zoomScale="85" zoomScaleNormal="85" workbookViewId="0">
      <selection activeCell="P36" sqref="P36"/>
    </sheetView>
  </sheetViews>
  <sheetFormatPr baseColWidth="10" defaultColWidth="8.83203125" defaultRowHeight="17"/>
  <cols>
    <col min="1" max="1" width="21.1640625" customWidth="1"/>
    <col min="2" max="2" width="17.83203125" customWidth="1"/>
    <col min="3" max="3" width="59.1640625" customWidth="1"/>
    <col min="5" max="11" width="10.33203125" bestFit="1" customWidth="1"/>
  </cols>
  <sheetData>
    <row r="1" spans="1:11">
      <c r="A1" t="s">
        <v>0</v>
      </c>
      <c r="B1" t="s">
        <v>1</v>
      </c>
      <c r="C1" t="s">
        <v>5</v>
      </c>
      <c r="D1" t="s">
        <v>2</v>
      </c>
      <c r="E1" s="1">
        <v>44769</v>
      </c>
      <c r="F1" s="1">
        <v>44770</v>
      </c>
      <c r="G1" s="1">
        <v>44771</v>
      </c>
      <c r="H1" s="1">
        <v>44772</v>
      </c>
      <c r="I1" s="1">
        <v>44773</v>
      </c>
      <c r="J1" s="1">
        <v>44774</v>
      </c>
      <c r="K1" s="4"/>
    </row>
    <row r="2" spans="1:11">
      <c r="A2" t="s">
        <v>6</v>
      </c>
      <c r="B2" s="2" t="s">
        <v>7</v>
      </c>
      <c r="C2" s="6"/>
      <c r="D2">
        <v>18</v>
      </c>
      <c r="E2">
        <v>12</v>
      </c>
      <c r="F2">
        <v>6</v>
      </c>
      <c r="G2">
        <v>6</v>
      </c>
      <c r="H2">
        <v>6</v>
      </c>
      <c r="I2">
        <v>6</v>
      </c>
      <c r="J2">
        <v>6</v>
      </c>
    </row>
    <row r="3" spans="1:11">
      <c r="B3" s="2" t="s">
        <v>8</v>
      </c>
      <c r="C3" s="5"/>
      <c r="D3">
        <v>24</v>
      </c>
      <c r="E3">
        <v>24</v>
      </c>
      <c r="F3">
        <v>24</v>
      </c>
      <c r="G3">
        <v>24</v>
      </c>
      <c r="H3">
        <v>18</v>
      </c>
      <c r="I3">
        <v>9</v>
      </c>
      <c r="J3">
        <v>0</v>
      </c>
    </row>
    <row r="4" spans="1:11">
      <c r="B4" t="s">
        <v>9</v>
      </c>
      <c r="C4" s="3"/>
      <c r="D4">
        <v>6</v>
      </c>
      <c r="E4">
        <v>6</v>
      </c>
      <c r="F4">
        <v>6</v>
      </c>
      <c r="G4">
        <v>3</v>
      </c>
      <c r="H4">
        <v>0</v>
      </c>
      <c r="I4">
        <v>0</v>
      </c>
      <c r="J4">
        <v>0</v>
      </c>
    </row>
    <row r="5" spans="1:11">
      <c r="A5" t="s">
        <v>10</v>
      </c>
      <c r="B5" t="s">
        <v>11</v>
      </c>
      <c r="C5" s="2"/>
      <c r="D5">
        <v>24</v>
      </c>
      <c r="E5">
        <v>18</v>
      </c>
      <c r="F5">
        <v>12</v>
      </c>
      <c r="G5">
        <v>6</v>
      </c>
      <c r="H5">
        <v>0</v>
      </c>
      <c r="I5">
        <v>0</v>
      </c>
      <c r="J5">
        <v>0</v>
      </c>
    </row>
    <row r="6" spans="1:11">
      <c r="B6" s="2" t="s">
        <v>12</v>
      </c>
      <c r="C6" s="5"/>
      <c r="D6">
        <v>15</v>
      </c>
      <c r="E6">
        <v>15</v>
      </c>
      <c r="F6">
        <v>15</v>
      </c>
      <c r="G6">
        <v>15</v>
      </c>
      <c r="H6">
        <v>9</v>
      </c>
      <c r="I6">
        <v>5</v>
      </c>
      <c r="J6">
        <v>0</v>
      </c>
    </row>
    <row r="7" spans="1:11">
      <c r="B7" s="2" t="s">
        <v>13</v>
      </c>
      <c r="C7" s="5"/>
      <c r="D7">
        <v>15</v>
      </c>
      <c r="E7">
        <v>15</v>
      </c>
      <c r="F7">
        <v>15</v>
      </c>
      <c r="G7">
        <v>10</v>
      </c>
      <c r="H7">
        <v>5</v>
      </c>
      <c r="I7">
        <v>5</v>
      </c>
      <c r="J7">
        <v>0</v>
      </c>
    </row>
    <row r="8" spans="1:11">
      <c r="A8" t="s">
        <v>14</v>
      </c>
      <c r="B8" s="2"/>
      <c r="C8" s="5"/>
      <c r="D8">
        <v>10</v>
      </c>
      <c r="E8">
        <v>10</v>
      </c>
      <c r="F8">
        <v>10</v>
      </c>
      <c r="G8">
        <v>10</v>
      </c>
      <c r="H8">
        <v>5</v>
      </c>
      <c r="I8">
        <v>3</v>
      </c>
      <c r="J8">
        <v>0</v>
      </c>
    </row>
    <row r="9" spans="1:11">
      <c r="B9" s="2"/>
      <c r="C9" s="5"/>
    </row>
    <row r="10" spans="1:11">
      <c r="A10" t="s">
        <v>3</v>
      </c>
      <c r="D10">
        <f>SUM(D2:D9)</f>
        <v>112</v>
      </c>
      <c r="E10">
        <f>D10-($D$10/7)</f>
        <v>96</v>
      </c>
      <c r="F10">
        <f>E10-($D$10/7)</f>
        <v>80</v>
      </c>
      <c r="G10">
        <f>F10-($D$10/7)</f>
        <v>64</v>
      </c>
      <c r="H10">
        <f>G10-($D$10/7)</f>
        <v>48</v>
      </c>
      <c r="I10">
        <f>H10-($D$10/7)</f>
        <v>32</v>
      </c>
      <c r="J10">
        <f>I10-($D$10/7)</f>
        <v>16</v>
      </c>
    </row>
    <row r="11" spans="1:11">
      <c r="A11" t="s">
        <v>4</v>
      </c>
      <c r="D11">
        <f>SUM(D2:D9)</f>
        <v>112</v>
      </c>
      <c r="E11">
        <f>SUM(E2:E9)</f>
        <v>100</v>
      </c>
      <c r="F11">
        <f t="shared" ref="F11:I11" si="0">SUM(F2:F9)</f>
        <v>88</v>
      </c>
      <c r="G11">
        <f t="shared" si="0"/>
        <v>74</v>
      </c>
      <c r="H11">
        <f t="shared" si="0"/>
        <v>43</v>
      </c>
      <c r="I11">
        <f>SUM(I2:I9)</f>
        <v>28</v>
      </c>
      <c r="J11">
        <f>SUM(J2:J9)</f>
        <v>6</v>
      </c>
    </row>
    <row r="20" spans="1:11">
      <c r="A20" t="s">
        <v>0</v>
      </c>
      <c r="B20" t="s">
        <v>1</v>
      </c>
      <c r="C20" t="s">
        <v>5</v>
      </c>
      <c r="D20" t="s">
        <v>2</v>
      </c>
      <c r="E20" s="1">
        <v>44412</v>
      </c>
      <c r="F20" s="1">
        <v>44413</v>
      </c>
      <c r="G20" s="1">
        <v>44414</v>
      </c>
      <c r="H20" s="1">
        <v>44415</v>
      </c>
      <c r="I20" s="1">
        <v>44416</v>
      </c>
      <c r="J20" s="1"/>
      <c r="K20" s="1"/>
    </row>
    <row r="21" spans="1:11">
      <c r="A21" t="s">
        <v>15</v>
      </c>
      <c r="B21" s="2" t="s">
        <v>16</v>
      </c>
      <c r="C21" s="5"/>
      <c r="D21">
        <v>15</v>
      </c>
      <c r="E21">
        <v>10</v>
      </c>
      <c r="F21">
        <v>10</v>
      </c>
      <c r="G21">
        <v>5</v>
      </c>
      <c r="H21">
        <v>5</v>
      </c>
      <c r="I21">
        <v>0</v>
      </c>
    </row>
    <row r="22" spans="1:11">
      <c r="B22" s="2" t="s">
        <v>17</v>
      </c>
      <c r="C22" s="5"/>
      <c r="D22">
        <v>20</v>
      </c>
      <c r="E22">
        <v>15</v>
      </c>
      <c r="F22">
        <v>9</v>
      </c>
      <c r="G22">
        <v>3</v>
      </c>
      <c r="H22">
        <v>3</v>
      </c>
      <c r="I22">
        <v>0</v>
      </c>
    </row>
    <row r="23" spans="1:11">
      <c r="B23" s="2" t="s">
        <v>18</v>
      </c>
      <c r="C23" s="2"/>
      <c r="D23">
        <v>10</v>
      </c>
      <c r="E23">
        <v>10</v>
      </c>
      <c r="F23">
        <v>10</v>
      </c>
      <c r="G23">
        <v>10</v>
      </c>
      <c r="H23">
        <v>5</v>
      </c>
      <c r="I23">
        <v>0</v>
      </c>
    </row>
    <row r="24" spans="1:11">
      <c r="B24" s="2" t="s">
        <v>19</v>
      </c>
      <c r="C24" s="6"/>
      <c r="D24">
        <v>15</v>
      </c>
      <c r="E24">
        <v>9</v>
      </c>
      <c r="F24">
        <v>6</v>
      </c>
      <c r="G24">
        <v>3</v>
      </c>
      <c r="H24">
        <v>0</v>
      </c>
      <c r="I24">
        <v>0</v>
      </c>
    </row>
    <row r="25" spans="1:11">
      <c r="B25" s="2" t="s">
        <v>20</v>
      </c>
      <c r="C25" s="5"/>
      <c r="D25">
        <v>25</v>
      </c>
      <c r="E25">
        <v>20</v>
      </c>
      <c r="F25">
        <v>15</v>
      </c>
      <c r="G25">
        <v>10</v>
      </c>
      <c r="H25">
        <v>5</v>
      </c>
      <c r="I25">
        <v>0</v>
      </c>
    </row>
    <row r="26" spans="1:11">
      <c r="B26" s="2" t="s">
        <v>21</v>
      </c>
      <c r="C26" s="2"/>
      <c r="D26">
        <v>6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1">
      <c r="B27" s="2"/>
      <c r="C27" s="2"/>
    </row>
    <row r="28" spans="1:11">
      <c r="B28" s="2"/>
      <c r="C28" s="2"/>
    </row>
    <row r="29" spans="1:11">
      <c r="A29" t="s">
        <v>3</v>
      </c>
      <c r="D29">
        <f>SUM(D21:D28)</f>
        <v>91</v>
      </c>
      <c r="E29">
        <f>D29-($D$29/5)</f>
        <v>72.8</v>
      </c>
      <c r="F29">
        <f>E29-($D$29/5)</f>
        <v>54.599999999999994</v>
      </c>
      <c r="G29">
        <f>F29-($D$29/5)</f>
        <v>36.399999999999991</v>
      </c>
      <c r="H29">
        <f>G29-($D$29/5)</f>
        <v>18.199999999999992</v>
      </c>
      <c r="I29">
        <f>H29-($D$29/5)</f>
        <v>0</v>
      </c>
    </row>
    <row r="30" spans="1:11">
      <c r="A30" t="s">
        <v>4</v>
      </c>
      <c r="D30">
        <f>SUM(D21:D28)</f>
        <v>91</v>
      </c>
      <c r="E30">
        <f>SUM(E21:E28)</f>
        <v>64</v>
      </c>
      <c r="F30">
        <f t="shared" ref="F30:I30" si="1">SUM(F21:F28)</f>
        <v>50</v>
      </c>
      <c r="G30">
        <f t="shared" si="1"/>
        <v>31</v>
      </c>
      <c r="H30">
        <f>SUM(H21:H28)</f>
        <v>18</v>
      </c>
      <c r="I30">
        <f>SUM(I21:I28)</f>
        <v>0</v>
      </c>
    </row>
    <row r="31" spans="1:11">
      <c r="E31" s="1"/>
      <c r="F31" s="1"/>
      <c r="G31" s="1"/>
      <c r="H31" s="1"/>
      <c r="I31" s="1"/>
    </row>
    <row r="32" spans="1:11">
      <c r="B32" s="2"/>
      <c r="C32" s="2"/>
    </row>
    <row r="33" spans="1:14">
      <c r="B33" s="2"/>
      <c r="C33" s="2"/>
    </row>
    <row r="34" spans="1:14">
      <c r="A34" t="s">
        <v>0</v>
      </c>
      <c r="B34" t="s">
        <v>1</v>
      </c>
      <c r="C34" t="s">
        <v>5</v>
      </c>
      <c r="D34" s="4" t="s">
        <v>2</v>
      </c>
      <c r="E34" s="1">
        <v>44781</v>
      </c>
      <c r="F34" s="1">
        <v>44782</v>
      </c>
      <c r="G34" s="1">
        <v>44783</v>
      </c>
      <c r="H34" s="1"/>
      <c r="I34" s="1"/>
      <c r="J34" s="1"/>
      <c r="K34" s="1"/>
      <c r="L34" s="1"/>
      <c r="M34" s="1"/>
      <c r="N34" s="1"/>
    </row>
    <row r="35" spans="1:14" ht="32.25" customHeight="1">
      <c r="A35" t="s">
        <v>22</v>
      </c>
      <c r="B35" s="2"/>
      <c r="C35" s="5"/>
      <c r="D35">
        <v>10</v>
      </c>
      <c r="E35">
        <v>6</v>
      </c>
      <c r="F35">
        <v>3</v>
      </c>
      <c r="G35">
        <v>0</v>
      </c>
    </row>
    <row r="36" spans="1:14">
      <c r="A36" t="s">
        <v>23</v>
      </c>
      <c r="B36" s="2" t="s">
        <v>24</v>
      </c>
      <c r="C36" s="5"/>
      <c r="D36">
        <v>5</v>
      </c>
      <c r="E36">
        <v>5</v>
      </c>
      <c r="F36">
        <v>0</v>
      </c>
      <c r="G36">
        <v>0</v>
      </c>
    </row>
    <row r="37" spans="1:14">
      <c r="B37" s="2" t="s">
        <v>25</v>
      </c>
      <c r="C37" s="2"/>
      <c r="D37">
        <v>20</v>
      </c>
      <c r="E37">
        <v>17</v>
      </c>
      <c r="F37">
        <v>8</v>
      </c>
      <c r="G37">
        <v>0</v>
      </c>
    </row>
    <row r="38" spans="1:14" ht="16.5" customHeight="1">
      <c r="A38" t="s">
        <v>14</v>
      </c>
      <c r="B38" s="2" t="s">
        <v>26</v>
      </c>
      <c r="C38" s="6"/>
      <c r="D38">
        <v>10</v>
      </c>
      <c r="E38">
        <v>4</v>
      </c>
      <c r="F38">
        <v>0</v>
      </c>
      <c r="G38">
        <v>0</v>
      </c>
    </row>
    <row r="39" spans="1:14">
      <c r="B39" s="2"/>
      <c r="C39" s="6"/>
    </row>
    <row r="40" spans="1:14">
      <c r="B40" s="2"/>
      <c r="C40" s="2"/>
    </row>
    <row r="41" spans="1:14">
      <c r="B41" s="2"/>
      <c r="C41" s="2"/>
    </row>
    <row r="42" spans="1:14">
      <c r="B42" s="2"/>
      <c r="C42" s="2"/>
    </row>
    <row r="43" spans="1:14">
      <c r="A43" t="s">
        <v>3</v>
      </c>
      <c r="D43">
        <f>SUM(D35:D42)</f>
        <v>45</v>
      </c>
      <c r="E43">
        <f>D43-($D$29/5)</f>
        <v>26.8</v>
      </c>
      <c r="F43">
        <v>14</v>
      </c>
      <c r="G43">
        <v>0</v>
      </c>
    </row>
    <row r="44" spans="1:14">
      <c r="A44" t="s">
        <v>4</v>
      </c>
      <c r="D44">
        <f>SUM(D35:D42)</f>
        <v>45</v>
      </c>
      <c r="E44">
        <f>SUM(E35:E42)</f>
        <v>32</v>
      </c>
      <c r="F44">
        <f>SUM(F35:F42)</f>
        <v>11</v>
      </c>
      <c r="G44">
        <f>SUM(G35:G42)</f>
        <v>0</v>
      </c>
    </row>
  </sheetData>
  <mergeCells count="7">
    <mergeCell ref="C35:C36"/>
    <mergeCell ref="C38:C39"/>
    <mergeCell ref="C2:C3"/>
    <mergeCell ref="C6:C7"/>
    <mergeCell ref="C8:C9"/>
    <mergeCell ref="C21:C22"/>
    <mergeCell ref="C24:C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강용민</dc:creator>
  <cp:lastModifiedBy>이승현(2017144027)</cp:lastModifiedBy>
  <dcterms:created xsi:type="dcterms:W3CDTF">2021-08-09T04:25:23Z</dcterms:created>
  <dcterms:modified xsi:type="dcterms:W3CDTF">2022-08-10T17:04:35Z</dcterms:modified>
</cp:coreProperties>
</file>