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440" yWindow="150" windowWidth="8700" windowHeight="10725"/>
  </bookViews>
  <sheets>
    <sheet name="185-A WO " sheetId="6" r:id="rId1"/>
  </sheets>
  <calcPr calcId="145621"/>
</workbook>
</file>

<file path=xl/calcChain.xml><?xml version="1.0" encoding="utf-8"?>
<calcChain xmlns="http://schemas.openxmlformats.org/spreadsheetml/2006/main">
  <c r="C54" i="6" l="1"/>
  <c r="L54" i="6" s="1"/>
  <c r="C53" i="6"/>
  <c r="L53" i="6" s="1"/>
  <c r="L28" i="6" l="1"/>
  <c r="C20" i="6" l="1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L18" i="6" l="1"/>
  <c r="L20" i="6"/>
  <c r="L19" i="6"/>
  <c r="L17" i="6"/>
  <c r="L16" i="6"/>
  <c r="L15" i="6"/>
  <c r="L14" i="6"/>
  <c r="L13" i="6"/>
  <c r="L12" i="6"/>
  <c r="L11" i="6"/>
  <c r="L9" i="6"/>
  <c r="L10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8" i="6"/>
  <c r="L7" i="6"/>
  <c r="L29" i="6"/>
  <c r="L27" i="6"/>
  <c r="L26" i="6"/>
  <c r="L25" i="6"/>
  <c r="L24" i="6"/>
  <c r="L23" i="6"/>
</calcChain>
</file>

<file path=xl/sharedStrings.xml><?xml version="1.0" encoding="utf-8"?>
<sst xmlns="http://schemas.openxmlformats.org/spreadsheetml/2006/main" count="184" uniqueCount="131">
  <si>
    <t>BEAHMDESIGNS</t>
  </si>
  <si>
    <t>QTY</t>
  </si>
  <si>
    <t>MFG</t>
  </si>
  <si>
    <t>MFG PART #</t>
  </si>
  <si>
    <t>DESCRIPTION</t>
  </si>
  <si>
    <t>SUPPLIER</t>
  </si>
  <si>
    <t>PROJECT DESCRIPTION</t>
  </si>
  <si>
    <t>MODEL #</t>
  </si>
  <si>
    <t>PART #</t>
  </si>
  <si>
    <t>SUPPLIER PART#</t>
  </si>
  <si>
    <t>MACHINED</t>
  </si>
  <si>
    <t>1/8 B3</t>
  </si>
  <si>
    <t>1/8 NPT TO 1/8 HOSE BARB</t>
  </si>
  <si>
    <t>MEMCO</t>
  </si>
  <si>
    <t>BAYAT</t>
  </si>
  <si>
    <t>A10L-B3</t>
  </si>
  <si>
    <t>ADJUSTABLE "L"</t>
  </si>
  <si>
    <t>B3</t>
  </si>
  <si>
    <t xml:space="preserve">1/8 HOSE BARB-10-32 </t>
  </si>
  <si>
    <t>1/8 FB3</t>
  </si>
  <si>
    <t>15006-1</t>
  </si>
  <si>
    <t>BUSHING</t>
  </si>
  <si>
    <t>CLIPPARD</t>
  </si>
  <si>
    <t>15029-1 NP</t>
  </si>
  <si>
    <t>1/8 NPT BULKHEAD</t>
  </si>
  <si>
    <t>PARKER</t>
  </si>
  <si>
    <t>INDUSTRIAL COUPLING</t>
  </si>
  <si>
    <t>H8CP</t>
  </si>
  <si>
    <t>HOC</t>
  </si>
  <si>
    <t>JFC-2A</t>
  </si>
  <si>
    <t>FLOW CONTROL</t>
  </si>
  <si>
    <t>TV-2S</t>
  </si>
  <si>
    <t>TOGGLE SWITCH</t>
  </si>
  <si>
    <t>4-PIN CONNECTOR HANGING</t>
  </si>
  <si>
    <t>AMP</t>
  </si>
  <si>
    <t>4-PIN CONNECTOR PANEL</t>
  </si>
  <si>
    <t>BLACK ROCKER SWITCH</t>
  </si>
  <si>
    <t>BUMPON</t>
  </si>
  <si>
    <t>CONNECTOR HOOD</t>
  </si>
  <si>
    <t>FUSE HOLDER</t>
  </si>
  <si>
    <t>POWER ENTRY MODULE</t>
  </si>
  <si>
    <t>10095K21</t>
  </si>
  <si>
    <t>1/8" NOZZLE</t>
  </si>
  <si>
    <t>LOC-LINE</t>
  </si>
  <si>
    <t>MCMASTER-CARR</t>
  </si>
  <si>
    <t>10095K29</t>
  </si>
  <si>
    <t>3873K21 TYPE K</t>
  </si>
  <si>
    <t>THERMOCOUPLE EXTENSION</t>
  </si>
  <si>
    <t>MCMASTER CARR</t>
  </si>
  <si>
    <t>TEMPERATURE CONTROLLER</t>
  </si>
  <si>
    <t>EUROTHERM</t>
  </si>
  <si>
    <t>NICK HUMENY</t>
  </si>
  <si>
    <t>1231-K</t>
  </si>
  <si>
    <t>TC PANEL JACK</t>
  </si>
  <si>
    <t>MARLIN MFG</t>
  </si>
  <si>
    <t>THERMX</t>
  </si>
  <si>
    <t>RC1083BBLKBLKFF0</t>
  </si>
  <si>
    <t>P301508</t>
  </si>
  <si>
    <t>E-SWITCH</t>
  </si>
  <si>
    <t>SHEET METAL</t>
  </si>
  <si>
    <t>HEATER COVER</t>
  </si>
  <si>
    <t>HEATER BASE</t>
  </si>
  <si>
    <t xml:space="preserve">HEATER SIDE </t>
  </si>
  <si>
    <t>HEATER MOUNT</t>
  </si>
  <si>
    <t>HEATER SHIELD</t>
  </si>
  <si>
    <t>141114 120VAC</t>
  </si>
  <si>
    <t>SOLENOID VALVE</t>
  </si>
  <si>
    <t>KIP</t>
  </si>
  <si>
    <t>DUAL COUPLING BODY 1/8"</t>
  </si>
  <si>
    <t>COLDER PRODUCTS</t>
  </si>
  <si>
    <t>PTC 22020</t>
  </si>
  <si>
    <t>DUAL COUPLING INSERT 1/8"</t>
  </si>
  <si>
    <t>T-3</t>
  </si>
  <si>
    <t>TEE FITTING</t>
  </si>
  <si>
    <t>RMA-7-SSV</t>
  </si>
  <si>
    <t>FLOW METER</t>
  </si>
  <si>
    <t>DWYER</t>
  </si>
  <si>
    <t>R1973BBLKREDFF0</t>
  </si>
  <si>
    <t>M400024</t>
  </si>
  <si>
    <t>RED ROCKER SWITCH</t>
  </si>
  <si>
    <t>DIN RAIL</t>
  </si>
  <si>
    <t>7310K12</t>
  </si>
  <si>
    <t>69915K56</t>
  </si>
  <si>
    <t>249-117</t>
  </si>
  <si>
    <t>MINARIK</t>
  </si>
  <si>
    <t>TE10A</t>
  </si>
  <si>
    <t>POWER CONTROL</t>
  </si>
  <si>
    <t>ACEFOOA080EK000</t>
  </si>
  <si>
    <t>.062" O.D. THERMOCOUPLE</t>
  </si>
  <si>
    <t>WATLOW</t>
  </si>
  <si>
    <t>001-10005T</t>
  </si>
  <si>
    <t>HEATER</t>
  </si>
  <si>
    <t>CONVECTRONICS</t>
  </si>
  <si>
    <t>9011-902</t>
  </si>
  <si>
    <t>PRESSURE SWITCH</t>
  </si>
  <si>
    <t>WORLD MAGNETICS</t>
  </si>
  <si>
    <t>WORLD MAG</t>
  </si>
  <si>
    <t>T-91-SC36</t>
  </si>
  <si>
    <t>STANDARD STATION</t>
  </si>
  <si>
    <t>185-A</t>
  </si>
  <si>
    <t>185-A SIDE PANEL</t>
  </si>
  <si>
    <t>185-A TOP PANEL</t>
  </si>
  <si>
    <t>185-A REAR-BOTTOM PANEL</t>
  </si>
  <si>
    <t>185-A FRONT PANEL</t>
  </si>
  <si>
    <t>MALE COUPLING</t>
  </si>
  <si>
    <t>PTC16010</t>
  </si>
  <si>
    <t>1/8 FPT TO 1/8 BARB</t>
  </si>
  <si>
    <t>LIQUID TITE FITTING</t>
  </si>
  <si>
    <t>PG-9 LIQUID TITE FITTING</t>
  </si>
  <si>
    <t>FOOT SWITCH</t>
  </si>
  <si>
    <t>LINEMASTER</t>
  </si>
  <si>
    <t>DOCUMENT# 2185</t>
  </si>
  <si>
    <t xml:space="preserve">WORK ORDER </t>
  </si>
  <si>
    <t>REV DATE 6/26/08 cora</t>
  </si>
  <si>
    <t>Qty</t>
  </si>
  <si>
    <t xml:space="preserve">QTY PER </t>
  </si>
  <si>
    <t>SHORT</t>
  </si>
  <si>
    <t>REVISION F</t>
  </si>
  <si>
    <t xml:space="preserve">END STOP </t>
  </si>
  <si>
    <t>Beahm Designs</t>
  </si>
  <si>
    <t xml:space="preserve">Unit Cost </t>
  </si>
  <si>
    <t xml:space="preserve">Total cost </t>
  </si>
  <si>
    <t>TARGET ELECTRONIC</t>
  </si>
  <si>
    <t>DIGI-KEY</t>
  </si>
  <si>
    <t>NEWARK</t>
  </si>
  <si>
    <t>LICARI</t>
  </si>
  <si>
    <t xml:space="preserve">PO </t>
  </si>
  <si>
    <t xml:space="preserve">3216E </t>
  </si>
  <si>
    <t>PART#</t>
  </si>
  <si>
    <t>185A</t>
  </si>
  <si>
    <t>DO NOT KIT - THESE ARE HOA'S FLOOR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</si>
</sst>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1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color rgb="FFFF000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sz val="9"/>
      <color rgb="FFFF0000"/>
      <name val="Arial"/>
      <family val="2"/>
    </font>
    <font>
      <sz val="11"/>
      <name val="Arial"/>
      <family val="2"/>
    </font>
    <font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Border="1" applyAlignment="1">
      <alignment horizontal="left"/>
    </xf>
    <xf numFmtId="0" fontId="2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wrapText="1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Border="1" applyAlignment="1">
      <alignment horizontal="left"/>
    </xf>
    <xf numFmtId="0" fontId="9" fillId="0" borderId="0" xfId="0" applyFont="1"/>
    <xf numFmtId="0" fontId="9" fillId="0" borderId="0" xfId="0" applyFont="1" applyBorder="1" applyAlignment="1">
      <alignment horizontal="right"/>
    </xf>
    <xf numFmtId="0" fontId="9" fillId="0" borderId="0" xfId="0" applyFont="1" applyFill="1"/>
    <xf numFmtId="0" fontId="5" fillId="0" borderId="0" xfId="0" applyFont="1" applyFill="1" applyBorder="1" applyAlignment="1">
      <alignment horizontal="center"/>
    </xf>
    <xf numFmtId="0" fontId="5" fillId="0" borderId="2" xfId="0" applyFont="1" applyFill="1" applyBorder="1" applyAlignment="1"/>
    <xf numFmtId="0" fontId="9" fillId="0" borderId="2" xfId="0" applyFont="1" applyBorder="1" applyAlignment="1">
      <alignment horizontal="right"/>
    </xf>
    <xf numFmtId="0" fontId="5" fillId="0" borderId="4" xfId="0" applyFont="1" applyBorder="1" applyAlignment="1"/>
    <xf numFmtId="164" fontId="2" fillId="0" borderId="1" xfId="0" applyNumberFormat="1" applyFont="1" applyBorder="1" applyAlignment="1">
      <alignment horizontal="right"/>
    </xf>
    <xf numFmtId="0" fontId="9" fillId="0" borderId="4" xfId="0" applyFont="1" applyBorder="1" applyAlignment="1">
      <alignment horizontal="center"/>
    </xf>
    <xf numFmtId="164" fontId="2" fillId="0" borderId="0" xfId="0" applyNumberFormat="1" applyFont="1" applyAlignment="1">
      <alignment horizontal="left"/>
    </xf>
    <xf numFmtId="0" fontId="2" fillId="0" borderId="1" xfId="0" applyFont="1" applyFill="1" applyBorder="1" applyAlignment="1">
      <alignment horizontal="left"/>
    </xf>
    <xf numFmtId="164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49" fontId="10" fillId="0" borderId="1" xfId="0" applyNumberFormat="1" applyFont="1" applyFill="1" applyBorder="1" applyAlignment="1" applyProtection="1">
      <alignment horizontal="left"/>
    </xf>
    <xf numFmtId="164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6" fillId="0" borderId="1" xfId="0" applyFont="1" applyBorder="1" applyAlignment="1">
      <alignment horizontal="center"/>
    </xf>
    <xf numFmtId="0" fontId="1" fillId="0" borderId="0" xfId="0" applyFont="1"/>
    <xf numFmtId="0" fontId="2" fillId="0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4" xfId="0" applyFont="1" applyBorder="1" applyAlignment="1"/>
    <xf numFmtId="0" fontId="9" fillId="0" borderId="3" xfId="0" applyFont="1" applyBorder="1" applyAlignment="1"/>
    <xf numFmtId="0" fontId="9" fillId="0" borderId="0" xfId="0" applyFont="1" applyBorder="1" applyAlignment="1"/>
    <xf numFmtId="0" fontId="5" fillId="0" borderId="0" xfId="0" applyFont="1" applyBorder="1" applyAlignment="1"/>
    <xf numFmtId="0" fontId="5" fillId="0" borderId="2" xfId="0" applyFont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0" fontId="9" fillId="0" borderId="5" xfId="0" applyFont="1" applyBorder="1" applyAlignment="1"/>
    <xf numFmtId="0" fontId="0" fillId="0" borderId="4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54"/>
  <sheetViews>
    <sheetView tabSelected="1" workbookViewId="0">
      <selection activeCell="C9" sqref="C9"/>
    </sheetView>
  </sheetViews>
  <sheetFormatPr defaultRowHeight="12.75" x14ac:dyDescent="0.2"/>
  <cols>
    <col min="1" max="1" width="7.42578125" style="31" customWidth="1"/>
    <col min="2" max="2" width="4.28515625" bestFit="1" customWidth="1"/>
    <col min="3" max="3" width="7.42578125" customWidth="1"/>
    <col min="4" max="4" width="5.7109375" customWidth="1"/>
    <col min="5" max="5" width="6.85546875" customWidth="1"/>
    <col min="6" max="6" width="18" customWidth="1"/>
    <col min="7" max="7" width="14.5703125" customWidth="1"/>
    <col min="8" max="8" width="29.7109375" customWidth="1"/>
    <col min="9" max="9" width="12.85546875" customWidth="1"/>
    <col min="10" max="10" width="20.42578125" customWidth="1"/>
    <col min="11" max="12" width="10.7109375" hidden="1" customWidth="1"/>
  </cols>
  <sheetData>
    <row r="1" spans="1:13" s="14" customFormat="1" ht="15" x14ac:dyDescent="0.25">
      <c r="A1" s="43" t="s">
        <v>112</v>
      </c>
      <c r="B1" s="44"/>
      <c r="C1" s="44"/>
      <c r="D1" s="20"/>
      <c r="E1" s="20"/>
      <c r="F1" s="20"/>
      <c r="G1" s="22" t="s">
        <v>6</v>
      </c>
      <c r="H1" s="37" t="s">
        <v>98</v>
      </c>
      <c r="I1" s="37"/>
      <c r="J1" s="2" t="s">
        <v>111</v>
      </c>
    </row>
    <row r="2" spans="1:13" s="14" customFormat="1" ht="15" x14ac:dyDescent="0.25">
      <c r="A2" s="38" t="s">
        <v>0</v>
      </c>
      <c r="B2" s="39"/>
      <c r="C2" s="39"/>
      <c r="D2" s="39"/>
      <c r="E2" s="39"/>
      <c r="F2" s="39"/>
      <c r="G2" s="15" t="s">
        <v>7</v>
      </c>
      <c r="H2" s="40" t="s">
        <v>99</v>
      </c>
      <c r="I2" s="40"/>
      <c r="J2" s="3" t="s">
        <v>117</v>
      </c>
    </row>
    <row r="3" spans="1:13" s="14" customFormat="1" ht="15" x14ac:dyDescent="0.25">
      <c r="B3" s="16"/>
      <c r="C3" s="17" t="s">
        <v>114</v>
      </c>
      <c r="D3" s="33">
        <v>3</v>
      </c>
      <c r="E3" s="18"/>
      <c r="F3" s="18"/>
      <c r="G3" s="19" t="s">
        <v>8</v>
      </c>
      <c r="H3" s="41">
        <v>2185</v>
      </c>
      <c r="I3" s="41"/>
      <c r="J3" s="5" t="s">
        <v>113</v>
      </c>
    </row>
    <row r="4" spans="1:13" s="14" customFormat="1" ht="15" customHeight="1" x14ac:dyDescent="0.25">
      <c r="A4" s="42" t="s">
        <v>129</v>
      </c>
      <c r="B4" s="42"/>
      <c r="C4" s="42"/>
      <c r="D4" s="42"/>
      <c r="E4" s="42"/>
      <c r="F4" s="17"/>
      <c r="G4" s="15"/>
      <c r="H4" s="13"/>
      <c r="I4" s="13"/>
      <c r="J4" s="15"/>
    </row>
    <row r="5" spans="1:13" ht="12.75" hidden="1" customHeight="1" x14ac:dyDescent="0.2">
      <c r="A5" s="15"/>
      <c r="B5" s="15"/>
      <c r="C5" s="15"/>
      <c r="D5" s="15"/>
      <c r="E5" s="15"/>
      <c r="F5" s="4"/>
      <c r="G5" s="3"/>
      <c r="H5" s="1"/>
      <c r="I5" s="1"/>
      <c r="J5" s="3"/>
    </row>
    <row r="6" spans="1:13" s="12" customFormat="1" x14ac:dyDescent="0.2">
      <c r="A6" s="30" t="s">
        <v>128</v>
      </c>
      <c r="B6" s="30" t="s">
        <v>1</v>
      </c>
      <c r="C6" s="34" t="s">
        <v>115</v>
      </c>
      <c r="D6" s="34" t="s">
        <v>116</v>
      </c>
      <c r="E6" s="34" t="s">
        <v>126</v>
      </c>
      <c r="F6" s="30" t="s">
        <v>9</v>
      </c>
      <c r="G6" s="30" t="s">
        <v>3</v>
      </c>
      <c r="H6" s="30" t="s">
        <v>4</v>
      </c>
      <c r="I6" s="30" t="s">
        <v>2</v>
      </c>
      <c r="J6" s="30" t="s">
        <v>5</v>
      </c>
      <c r="K6" s="11" t="s">
        <v>120</v>
      </c>
      <c r="L6" s="11" t="s">
        <v>121</v>
      </c>
    </row>
    <row r="7" spans="1:13" s="10" customFormat="1" ht="12" customHeight="1" x14ac:dyDescent="0.2">
      <c r="A7" s="7">
        <v>5200</v>
      </c>
      <c r="B7" s="7">
        <v>1</v>
      </c>
      <c r="C7" s="7">
        <f>SUM(B7*D3)</f>
        <v>3</v>
      </c>
      <c r="D7" s="24"/>
      <c r="E7" s="24"/>
      <c r="F7" s="24" t="s">
        <v>97</v>
      </c>
      <c r="G7" s="24"/>
      <c r="H7" s="24" t="s">
        <v>109</v>
      </c>
      <c r="I7" s="24"/>
      <c r="J7" s="6" t="s">
        <v>110</v>
      </c>
      <c r="K7" s="21">
        <v>24.52</v>
      </c>
      <c r="L7" s="21">
        <f t="shared" ref="L7:L20" si="0">K7*C7</f>
        <v>73.56</v>
      </c>
      <c r="M7" s="23"/>
    </row>
    <row r="8" spans="1:13" s="10" customFormat="1" ht="12" customHeight="1" x14ac:dyDescent="0.2">
      <c r="A8" s="7">
        <v>5202</v>
      </c>
      <c r="B8" s="7">
        <v>1</v>
      </c>
      <c r="C8" s="7">
        <f>SUM(B8*D3)</f>
        <v>3</v>
      </c>
      <c r="D8" s="24"/>
      <c r="E8" s="24"/>
      <c r="F8" s="6" t="s">
        <v>90</v>
      </c>
      <c r="G8" s="24"/>
      <c r="H8" s="6" t="s">
        <v>91</v>
      </c>
      <c r="I8" s="6" t="s">
        <v>92</v>
      </c>
      <c r="J8" s="6" t="s">
        <v>55</v>
      </c>
      <c r="K8" s="21">
        <v>99</v>
      </c>
      <c r="L8" s="21">
        <f t="shared" si="0"/>
        <v>297</v>
      </c>
      <c r="M8" s="23"/>
    </row>
    <row r="9" spans="1:13" s="10" customFormat="1" ht="12" customHeight="1" x14ac:dyDescent="0.2">
      <c r="A9" s="7">
        <v>5349</v>
      </c>
      <c r="B9" s="7">
        <v>1</v>
      </c>
      <c r="C9" s="7">
        <f>SUM(B9*D3)</f>
        <v>3</v>
      </c>
      <c r="D9" s="24"/>
      <c r="E9" s="24"/>
      <c r="F9" s="24" t="s">
        <v>85</v>
      </c>
      <c r="G9" s="24"/>
      <c r="H9" s="24" t="s">
        <v>86</v>
      </c>
      <c r="I9" s="6" t="s">
        <v>50</v>
      </c>
      <c r="J9" s="6" t="s">
        <v>51</v>
      </c>
      <c r="K9" s="21">
        <v>286.66000000000003</v>
      </c>
      <c r="L9" s="21">
        <f t="shared" si="0"/>
        <v>859.98</v>
      </c>
      <c r="M9" s="23"/>
    </row>
    <row r="10" spans="1:13" s="10" customFormat="1" ht="12" customHeight="1" x14ac:dyDescent="0.2">
      <c r="A10" s="7">
        <v>5352</v>
      </c>
      <c r="B10" s="7">
        <v>1</v>
      </c>
      <c r="C10" s="7">
        <f>SUM(B10*D3)</f>
        <v>3</v>
      </c>
      <c r="D10" s="24"/>
      <c r="E10" s="24"/>
      <c r="F10" s="24" t="s">
        <v>127</v>
      </c>
      <c r="G10" s="24"/>
      <c r="H10" s="24" t="s">
        <v>49</v>
      </c>
      <c r="I10" s="6" t="s">
        <v>50</v>
      </c>
      <c r="J10" s="6" t="s">
        <v>51</v>
      </c>
      <c r="K10" s="21">
        <v>252.8</v>
      </c>
      <c r="L10" s="21">
        <f t="shared" si="0"/>
        <v>758.40000000000009</v>
      </c>
      <c r="M10" s="23"/>
    </row>
    <row r="11" spans="1:13" s="10" customFormat="1" ht="12" customHeight="1" x14ac:dyDescent="0.2">
      <c r="A11" s="7">
        <v>6244</v>
      </c>
      <c r="B11" s="7">
        <v>1</v>
      </c>
      <c r="C11" s="7">
        <f>SUM(B11*D3)</f>
        <v>3</v>
      </c>
      <c r="D11" s="24"/>
      <c r="E11" s="24"/>
      <c r="F11" s="24"/>
      <c r="G11" s="24"/>
      <c r="H11" s="6" t="s">
        <v>63</v>
      </c>
      <c r="I11" s="6" t="s">
        <v>10</v>
      </c>
      <c r="J11" s="24" t="s">
        <v>119</v>
      </c>
      <c r="K11" s="21">
        <v>6.13</v>
      </c>
      <c r="L11" s="21">
        <f t="shared" si="0"/>
        <v>18.39</v>
      </c>
      <c r="M11" s="23"/>
    </row>
    <row r="12" spans="1:13" s="10" customFormat="1" ht="12" customHeight="1" x14ac:dyDescent="0.2">
      <c r="A12" s="7">
        <v>6245</v>
      </c>
      <c r="B12" s="7">
        <v>1</v>
      </c>
      <c r="C12" s="7">
        <f>SUM(B12*D3)</f>
        <v>3</v>
      </c>
      <c r="D12" s="24"/>
      <c r="E12" s="24"/>
      <c r="F12" s="24"/>
      <c r="G12" s="24"/>
      <c r="H12" s="6" t="s">
        <v>64</v>
      </c>
      <c r="I12" s="6" t="s">
        <v>10</v>
      </c>
      <c r="J12" s="24" t="s">
        <v>125</v>
      </c>
      <c r="K12" s="21">
        <v>11.25</v>
      </c>
      <c r="L12" s="21">
        <f t="shared" si="0"/>
        <v>33.75</v>
      </c>
      <c r="M12" s="23"/>
    </row>
    <row r="13" spans="1:13" s="10" customFormat="1" ht="12" customHeight="1" x14ac:dyDescent="0.2">
      <c r="A13" s="7">
        <v>6306</v>
      </c>
      <c r="B13" s="7">
        <v>2</v>
      </c>
      <c r="C13" s="7">
        <f>SUM(B13*D3)</f>
        <v>6</v>
      </c>
      <c r="D13" s="24"/>
      <c r="E13" s="24"/>
      <c r="F13" s="24"/>
      <c r="G13" s="24"/>
      <c r="H13" s="24" t="s">
        <v>62</v>
      </c>
      <c r="I13" s="6" t="s">
        <v>10</v>
      </c>
      <c r="J13" s="6" t="s">
        <v>119</v>
      </c>
      <c r="K13" s="21">
        <v>7</v>
      </c>
      <c r="L13" s="21">
        <f t="shared" si="0"/>
        <v>42</v>
      </c>
      <c r="M13" s="23"/>
    </row>
    <row r="14" spans="1:13" s="10" customFormat="1" ht="12" customHeight="1" x14ac:dyDescent="0.2">
      <c r="A14" s="7">
        <v>6307</v>
      </c>
      <c r="B14" s="7">
        <v>1</v>
      </c>
      <c r="C14" s="7">
        <f>SUM(B14*D3)</f>
        <v>3</v>
      </c>
      <c r="D14" s="24"/>
      <c r="E14" s="24"/>
      <c r="F14" s="24"/>
      <c r="G14" s="24"/>
      <c r="H14" s="24" t="s">
        <v>61</v>
      </c>
      <c r="I14" s="6" t="s">
        <v>10</v>
      </c>
      <c r="J14" s="6" t="s">
        <v>10</v>
      </c>
      <c r="K14" s="21">
        <v>21.95</v>
      </c>
      <c r="L14" s="21">
        <f t="shared" si="0"/>
        <v>65.849999999999994</v>
      </c>
      <c r="M14" s="23"/>
    </row>
    <row r="15" spans="1:13" s="10" customFormat="1" ht="12" customHeight="1" x14ac:dyDescent="0.2">
      <c r="A15" s="7">
        <v>6308</v>
      </c>
      <c r="B15" s="7">
        <v>1</v>
      </c>
      <c r="C15" s="7">
        <f>SUM(B15*D3)</f>
        <v>3</v>
      </c>
      <c r="D15" s="24"/>
      <c r="E15" s="24"/>
      <c r="F15" s="24"/>
      <c r="G15" s="24"/>
      <c r="H15" s="24" t="s">
        <v>60</v>
      </c>
      <c r="I15" s="6" t="s">
        <v>59</v>
      </c>
      <c r="J15" s="6" t="s">
        <v>59</v>
      </c>
      <c r="K15" s="21">
        <v>12.5</v>
      </c>
      <c r="L15" s="21">
        <f t="shared" si="0"/>
        <v>37.5</v>
      </c>
      <c r="M15" s="23"/>
    </row>
    <row r="16" spans="1:13" s="29" customFormat="1" ht="12" customHeight="1" x14ac:dyDescent="0.2">
      <c r="A16" s="32">
        <v>6431</v>
      </c>
      <c r="B16" s="7">
        <v>1</v>
      </c>
      <c r="C16" s="7">
        <f>SUM(B16*D3)</f>
        <v>3</v>
      </c>
      <c r="D16" s="24"/>
      <c r="E16" s="24"/>
      <c r="F16" s="6"/>
      <c r="G16" s="24"/>
      <c r="H16" s="6" t="s">
        <v>101</v>
      </c>
      <c r="I16" s="6" t="s">
        <v>59</v>
      </c>
      <c r="J16" s="6" t="s">
        <v>59</v>
      </c>
      <c r="K16" s="21">
        <v>13.85</v>
      </c>
      <c r="L16" s="21">
        <f t="shared" si="0"/>
        <v>41.55</v>
      </c>
      <c r="M16" s="28"/>
    </row>
    <row r="17" spans="1:13" s="10" customFormat="1" ht="12" customHeight="1" x14ac:dyDescent="0.2">
      <c r="A17" s="32">
        <v>6434</v>
      </c>
      <c r="B17" s="7">
        <v>2</v>
      </c>
      <c r="C17" s="7">
        <f>SUM(B17*D3)</f>
        <v>6</v>
      </c>
      <c r="D17" s="24"/>
      <c r="E17" s="24"/>
      <c r="F17" s="6"/>
      <c r="G17" s="24"/>
      <c r="H17" s="6" t="s">
        <v>100</v>
      </c>
      <c r="I17" s="6" t="s">
        <v>10</v>
      </c>
      <c r="J17" s="6" t="s">
        <v>10</v>
      </c>
      <c r="K17" s="21">
        <v>8.74</v>
      </c>
      <c r="L17" s="21">
        <f t="shared" si="0"/>
        <v>52.44</v>
      </c>
      <c r="M17" s="23"/>
    </row>
    <row r="18" spans="1:13" s="10" customFormat="1" ht="12" customHeight="1" x14ac:dyDescent="0.2">
      <c r="A18" s="7">
        <v>6466</v>
      </c>
      <c r="B18" s="7">
        <v>1</v>
      </c>
      <c r="C18" s="7">
        <f>SUM(B18*D3)</f>
        <v>3</v>
      </c>
      <c r="D18" s="24"/>
      <c r="E18" s="24"/>
      <c r="F18" s="6">
        <v>2860108655</v>
      </c>
      <c r="G18" s="24"/>
      <c r="H18" s="6" t="s">
        <v>80</v>
      </c>
      <c r="I18" s="6"/>
      <c r="J18" s="6" t="s">
        <v>119</v>
      </c>
      <c r="K18" s="21">
        <v>7.32</v>
      </c>
      <c r="L18" s="21">
        <f t="shared" si="0"/>
        <v>21.96</v>
      </c>
      <c r="M18" s="23"/>
    </row>
    <row r="19" spans="1:13" s="10" customFormat="1" ht="12" customHeight="1" x14ac:dyDescent="0.2">
      <c r="A19" s="32">
        <v>6543</v>
      </c>
      <c r="B19" s="7">
        <v>1</v>
      </c>
      <c r="C19" s="7">
        <f>SUM(B19*D3)</f>
        <v>3</v>
      </c>
      <c r="D19" s="24"/>
      <c r="E19" s="24"/>
      <c r="F19" s="6"/>
      <c r="G19" s="24"/>
      <c r="H19" s="6" t="s">
        <v>103</v>
      </c>
      <c r="I19" s="6" t="s">
        <v>59</v>
      </c>
      <c r="J19" s="6" t="s">
        <v>59</v>
      </c>
      <c r="K19" s="21">
        <v>22.5</v>
      </c>
      <c r="L19" s="21">
        <f t="shared" si="0"/>
        <v>67.5</v>
      </c>
      <c r="M19" s="23"/>
    </row>
    <row r="20" spans="1:13" s="10" customFormat="1" ht="12" customHeight="1" x14ac:dyDescent="0.2">
      <c r="A20" s="32">
        <v>6588</v>
      </c>
      <c r="B20" s="7">
        <v>1</v>
      </c>
      <c r="C20" s="7">
        <f>SUM(B20*D3)</f>
        <v>3</v>
      </c>
      <c r="D20" s="24"/>
      <c r="E20" s="24"/>
      <c r="F20" s="6"/>
      <c r="G20" s="24"/>
      <c r="H20" s="6" t="s">
        <v>102</v>
      </c>
      <c r="I20" s="6" t="s">
        <v>59</v>
      </c>
      <c r="J20" s="6" t="s">
        <v>59</v>
      </c>
      <c r="K20" s="21">
        <v>39</v>
      </c>
      <c r="L20" s="21">
        <f t="shared" si="0"/>
        <v>117</v>
      </c>
      <c r="M20" s="23"/>
    </row>
    <row r="21" spans="1:13" s="10" customFormat="1" ht="12" customHeight="1" x14ac:dyDescent="0.2">
      <c r="B21" s="8"/>
      <c r="C21" s="8"/>
      <c r="D21" s="8"/>
      <c r="E21" s="8"/>
      <c r="F21" s="9"/>
      <c r="H21" s="9"/>
      <c r="I21" s="9"/>
      <c r="J21" s="8"/>
    </row>
    <row r="22" spans="1:13" s="10" customFormat="1" ht="12" customHeight="1" x14ac:dyDescent="0.2">
      <c r="A22" s="35" t="s">
        <v>130</v>
      </c>
      <c r="B22" s="36"/>
      <c r="C22" s="36"/>
      <c r="D22" s="36"/>
      <c r="E22" s="36"/>
      <c r="F22" s="36"/>
      <c r="H22" s="9"/>
      <c r="I22" s="9"/>
      <c r="J22" s="8"/>
    </row>
    <row r="23" spans="1:13" s="10" customFormat="1" ht="12" customHeight="1" x14ac:dyDescent="0.2">
      <c r="A23" s="7">
        <v>5004</v>
      </c>
      <c r="B23" s="7">
        <v>1</v>
      </c>
      <c r="C23" s="7"/>
      <c r="D23" s="24"/>
      <c r="E23" s="24"/>
      <c r="F23" s="6" t="s">
        <v>74</v>
      </c>
      <c r="G23" s="24"/>
      <c r="H23" s="6" t="s">
        <v>75</v>
      </c>
      <c r="I23" s="6" t="s">
        <v>76</v>
      </c>
      <c r="J23" s="6" t="s">
        <v>76</v>
      </c>
      <c r="K23" s="21">
        <v>25.38</v>
      </c>
      <c r="L23" s="21">
        <f t="shared" ref="L23:L54" si="1">K23*C23</f>
        <v>0</v>
      </c>
      <c r="M23" s="23"/>
    </row>
    <row r="24" spans="1:13" s="10" customFormat="1" ht="12" customHeight="1" x14ac:dyDescent="0.2">
      <c r="A24" s="7">
        <v>5008</v>
      </c>
      <c r="B24" s="7">
        <v>1</v>
      </c>
      <c r="C24" s="7"/>
      <c r="D24" s="24"/>
      <c r="E24" s="24"/>
      <c r="F24" s="24" t="s">
        <v>82</v>
      </c>
      <c r="G24" s="24"/>
      <c r="H24" s="24" t="s">
        <v>107</v>
      </c>
      <c r="I24" s="24"/>
      <c r="J24" s="6" t="s">
        <v>48</v>
      </c>
      <c r="K24" s="21">
        <v>3.64</v>
      </c>
      <c r="L24" s="21">
        <f t="shared" si="1"/>
        <v>0</v>
      </c>
      <c r="M24" s="23"/>
    </row>
    <row r="25" spans="1:13" s="10" customFormat="1" ht="12" customHeight="1" x14ac:dyDescent="0.2">
      <c r="A25" s="7">
        <v>5012</v>
      </c>
      <c r="B25" s="7">
        <v>1</v>
      </c>
      <c r="C25" s="7"/>
      <c r="D25" s="24"/>
      <c r="E25" s="24"/>
      <c r="F25" s="6">
        <v>2860124541</v>
      </c>
      <c r="G25" s="24"/>
      <c r="H25" s="6" t="s">
        <v>40</v>
      </c>
      <c r="I25" s="6"/>
      <c r="J25" s="6" t="s">
        <v>44</v>
      </c>
      <c r="K25" s="21">
        <v>10.06</v>
      </c>
      <c r="L25" s="21">
        <f t="shared" si="1"/>
        <v>0</v>
      </c>
      <c r="M25" s="23"/>
    </row>
    <row r="26" spans="1:13" s="10" customFormat="1" ht="12" customHeight="1" x14ac:dyDescent="0.2">
      <c r="A26" s="7">
        <v>5015</v>
      </c>
      <c r="B26" s="7">
        <v>8</v>
      </c>
      <c r="C26" s="7"/>
      <c r="D26" s="24"/>
      <c r="E26" s="24"/>
      <c r="F26" s="6">
        <v>2860133353</v>
      </c>
      <c r="G26" s="24"/>
      <c r="H26" s="6" t="s">
        <v>37</v>
      </c>
      <c r="I26" s="6"/>
      <c r="J26" s="6" t="s">
        <v>44</v>
      </c>
      <c r="K26" s="21">
        <v>0.27</v>
      </c>
      <c r="L26" s="21">
        <f t="shared" si="1"/>
        <v>0</v>
      </c>
      <c r="M26" s="23"/>
    </row>
    <row r="27" spans="1:13" s="26" customFormat="1" ht="12" customHeight="1" x14ac:dyDescent="0.2">
      <c r="A27" s="7">
        <v>5077</v>
      </c>
      <c r="B27" s="7">
        <v>1</v>
      </c>
      <c r="C27" s="7"/>
      <c r="D27" s="24"/>
      <c r="E27" s="24"/>
      <c r="F27" s="24" t="s">
        <v>87</v>
      </c>
      <c r="G27" s="24"/>
      <c r="H27" s="24" t="s">
        <v>88</v>
      </c>
      <c r="I27" s="6" t="s">
        <v>89</v>
      </c>
      <c r="J27" s="6" t="s">
        <v>55</v>
      </c>
      <c r="K27" s="21">
        <v>19.399999999999999</v>
      </c>
      <c r="L27" s="21">
        <f t="shared" si="1"/>
        <v>0</v>
      </c>
      <c r="M27" s="25"/>
    </row>
    <row r="28" spans="1:13" s="10" customFormat="1" ht="12" customHeight="1" x14ac:dyDescent="0.2">
      <c r="A28" s="7">
        <v>5080</v>
      </c>
      <c r="B28" s="7">
        <v>2</v>
      </c>
      <c r="C28" s="7"/>
      <c r="D28" s="24"/>
      <c r="E28" s="24"/>
      <c r="F28" s="6" t="s">
        <v>65</v>
      </c>
      <c r="G28" s="24"/>
      <c r="H28" s="6" t="s">
        <v>66</v>
      </c>
      <c r="I28" s="6" t="s">
        <v>67</v>
      </c>
      <c r="J28" s="6" t="s">
        <v>14</v>
      </c>
      <c r="K28" s="21">
        <v>25.58</v>
      </c>
      <c r="L28" s="21">
        <f t="shared" si="1"/>
        <v>0</v>
      </c>
      <c r="M28" s="23"/>
    </row>
    <row r="29" spans="1:13" s="10" customFormat="1" ht="12" customHeight="1" x14ac:dyDescent="0.2">
      <c r="A29" s="7">
        <v>5089</v>
      </c>
      <c r="B29" s="7">
        <v>1</v>
      </c>
      <c r="C29" s="7"/>
      <c r="D29" s="24"/>
      <c r="E29" s="24"/>
      <c r="F29" s="6" t="s">
        <v>46</v>
      </c>
      <c r="G29" s="24"/>
      <c r="H29" s="6" t="s">
        <v>47</v>
      </c>
      <c r="I29" s="6"/>
      <c r="J29" s="6" t="s">
        <v>48</v>
      </c>
      <c r="K29" s="21">
        <v>18.62</v>
      </c>
      <c r="L29" s="21">
        <f t="shared" si="1"/>
        <v>0</v>
      </c>
      <c r="M29" s="23"/>
    </row>
    <row r="30" spans="1:13" s="10" customFormat="1" ht="12" customHeight="1" x14ac:dyDescent="0.2">
      <c r="A30" s="7">
        <v>5301</v>
      </c>
      <c r="B30" s="7">
        <v>2</v>
      </c>
      <c r="C30" s="7"/>
      <c r="D30" s="24"/>
      <c r="E30" s="24"/>
      <c r="F30" s="24" t="s">
        <v>17</v>
      </c>
      <c r="G30" s="24"/>
      <c r="H30" s="6" t="s">
        <v>18</v>
      </c>
      <c r="I30" s="6" t="s">
        <v>13</v>
      </c>
      <c r="J30" s="6" t="s">
        <v>14</v>
      </c>
      <c r="K30" s="21">
        <v>0.45</v>
      </c>
      <c r="L30" s="21">
        <f t="shared" si="1"/>
        <v>0</v>
      </c>
      <c r="M30" s="23"/>
    </row>
    <row r="31" spans="1:13" s="10" customFormat="1" ht="12" customHeight="1" x14ac:dyDescent="0.2">
      <c r="A31" s="7">
        <v>5305</v>
      </c>
      <c r="B31" s="7">
        <v>1</v>
      </c>
      <c r="C31" s="7"/>
      <c r="D31" s="24"/>
      <c r="E31" s="24"/>
      <c r="F31" s="6" t="s">
        <v>105</v>
      </c>
      <c r="G31" s="24"/>
      <c r="H31" s="6" t="s">
        <v>68</v>
      </c>
      <c r="I31" s="6"/>
      <c r="J31" s="6" t="s">
        <v>14</v>
      </c>
      <c r="K31" s="21">
        <v>9.1199999999999992</v>
      </c>
      <c r="L31" s="21">
        <f t="shared" si="1"/>
        <v>0</v>
      </c>
      <c r="M31" s="23"/>
    </row>
    <row r="32" spans="1:13" s="10" customFormat="1" ht="12" customHeight="1" x14ac:dyDescent="0.2">
      <c r="A32" s="7">
        <v>5306</v>
      </c>
      <c r="B32" s="7">
        <v>1</v>
      </c>
      <c r="C32" s="7"/>
      <c r="D32" s="24"/>
      <c r="E32" s="24"/>
      <c r="F32" s="6" t="s">
        <v>70</v>
      </c>
      <c r="G32" s="24"/>
      <c r="H32" s="6" t="s">
        <v>71</v>
      </c>
      <c r="I32" s="6" t="s">
        <v>69</v>
      </c>
      <c r="J32" s="6" t="s">
        <v>14</v>
      </c>
      <c r="K32" s="21">
        <v>5.81</v>
      </c>
      <c r="L32" s="21">
        <f t="shared" si="1"/>
        <v>0</v>
      </c>
      <c r="M32" s="23"/>
    </row>
    <row r="33" spans="1:13" s="10" customFormat="1" ht="12" customHeight="1" x14ac:dyDescent="0.2">
      <c r="A33" s="7">
        <v>5307</v>
      </c>
      <c r="B33" s="7">
        <v>1</v>
      </c>
      <c r="C33" s="7"/>
      <c r="D33" s="24"/>
      <c r="E33" s="24"/>
      <c r="F33" s="6" t="s">
        <v>81</v>
      </c>
      <c r="G33" s="24"/>
      <c r="H33" s="6" t="s">
        <v>108</v>
      </c>
      <c r="I33" s="6"/>
      <c r="J33" s="6" t="s">
        <v>44</v>
      </c>
      <c r="K33" s="21">
        <v>2.39</v>
      </c>
      <c r="L33" s="21">
        <f t="shared" si="1"/>
        <v>0</v>
      </c>
      <c r="M33" s="23"/>
    </row>
    <row r="34" spans="1:13" s="10" customFormat="1" ht="12" customHeight="1" x14ac:dyDescent="0.2">
      <c r="A34" s="7">
        <v>5308</v>
      </c>
      <c r="B34" s="7">
        <v>1</v>
      </c>
      <c r="C34" s="7"/>
      <c r="D34" s="24"/>
      <c r="E34" s="24"/>
      <c r="F34" s="6" t="s">
        <v>31</v>
      </c>
      <c r="G34" s="24"/>
      <c r="H34" s="6" t="s">
        <v>32</v>
      </c>
      <c r="I34" s="6"/>
      <c r="J34" s="6" t="s">
        <v>14</v>
      </c>
      <c r="K34" s="21">
        <v>9.15</v>
      </c>
      <c r="L34" s="21">
        <f t="shared" si="1"/>
        <v>0</v>
      </c>
      <c r="M34" s="23"/>
    </row>
    <row r="35" spans="1:13" s="10" customFormat="1" ht="12" customHeight="1" x14ac:dyDescent="0.2">
      <c r="A35" s="7">
        <v>5310</v>
      </c>
      <c r="B35" s="7">
        <v>7</v>
      </c>
      <c r="C35" s="7"/>
      <c r="D35" s="24"/>
      <c r="E35" s="24"/>
      <c r="F35" s="6" t="s">
        <v>15</v>
      </c>
      <c r="G35" s="24"/>
      <c r="H35" s="6" t="s">
        <v>16</v>
      </c>
      <c r="I35" s="6" t="s">
        <v>13</v>
      </c>
      <c r="J35" s="6" t="s">
        <v>14</v>
      </c>
      <c r="K35" s="21">
        <v>1.43</v>
      </c>
      <c r="L35" s="21">
        <f t="shared" si="1"/>
        <v>0</v>
      </c>
      <c r="M35" s="23"/>
    </row>
    <row r="36" spans="1:13" s="10" customFormat="1" ht="12" customHeight="1" x14ac:dyDescent="0.2">
      <c r="A36" s="7">
        <v>5311</v>
      </c>
      <c r="B36" s="7">
        <v>6</v>
      </c>
      <c r="C36" s="7"/>
      <c r="D36" s="24"/>
      <c r="E36" s="24"/>
      <c r="F36" s="6" t="s">
        <v>20</v>
      </c>
      <c r="G36" s="24"/>
      <c r="H36" s="6" t="s">
        <v>21</v>
      </c>
      <c r="I36" s="6" t="s">
        <v>22</v>
      </c>
      <c r="J36" s="6" t="s">
        <v>14</v>
      </c>
      <c r="K36" s="21">
        <v>0.43</v>
      </c>
      <c r="L36" s="21">
        <f t="shared" si="1"/>
        <v>0</v>
      </c>
      <c r="M36" s="23"/>
    </row>
    <row r="37" spans="1:13" s="10" customFormat="1" ht="12" customHeight="1" x14ac:dyDescent="0.2">
      <c r="A37" s="7">
        <v>5313</v>
      </c>
      <c r="B37" s="7">
        <v>1</v>
      </c>
      <c r="C37" s="7"/>
      <c r="D37" s="24"/>
      <c r="E37" s="24"/>
      <c r="F37" s="6" t="s">
        <v>23</v>
      </c>
      <c r="G37" s="24"/>
      <c r="H37" s="6" t="s">
        <v>24</v>
      </c>
      <c r="I37" s="6" t="s">
        <v>22</v>
      </c>
      <c r="J37" s="6" t="s">
        <v>14</v>
      </c>
      <c r="K37" s="21">
        <v>2.66</v>
      </c>
      <c r="L37" s="21">
        <f t="shared" si="1"/>
        <v>0</v>
      </c>
      <c r="M37" s="23"/>
    </row>
    <row r="38" spans="1:13" s="10" customFormat="1" ht="12" customHeight="1" x14ac:dyDescent="0.2">
      <c r="A38" s="7">
        <v>5315</v>
      </c>
      <c r="B38" s="7">
        <v>1</v>
      </c>
      <c r="C38" s="7"/>
      <c r="D38" s="24"/>
      <c r="E38" s="24"/>
      <c r="F38" s="24" t="s">
        <v>93</v>
      </c>
      <c r="G38" s="24"/>
      <c r="H38" s="6" t="s">
        <v>94</v>
      </c>
      <c r="I38" s="6" t="s">
        <v>95</v>
      </c>
      <c r="J38" s="6" t="s">
        <v>96</v>
      </c>
      <c r="K38" s="21">
        <v>12.2</v>
      </c>
      <c r="L38" s="21">
        <f t="shared" si="1"/>
        <v>0</v>
      </c>
      <c r="M38" s="23"/>
    </row>
    <row r="39" spans="1:13" s="10" customFormat="1" ht="12" customHeight="1" x14ac:dyDescent="0.2">
      <c r="A39" s="7">
        <v>5318</v>
      </c>
      <c r="B39" s="7">
        <v>1</v>
      </c>
      <c r="C39" s="7"/>
      <c r="D39" s="24"/>
      <c r="E39" s="24"/>
      <c r="F39" s="6" t="s">
        <v>28</v>
      </c>
      <c r="G39" s="24"/>
      <c r="H39" s="6" t="s">
        <v>104</v>
      </c>
      <c r="I39" s="6" t="s">
        <v>25</v>
      </c>
      <c r="J39" s="6" t="s">
        <v>14</v>
      </c>
      <c r="K39" s="21">
        <v>1.2</v>
      </c>
      <c r="L39" s="21">
        <f t="shared" si="1"/>
        <v>0</v>
      </c>
      <c r="M39" s="23"/>
    </row>
    <row r="40" spans="1:13" s="10" customFormat="1" ht="12" customHeight="1" x14ac:dyDescent="0.2">
      <c r="A40" s="7">
        <v>5321</v>
      </c>
      <c r="B40" s="7">
        <v>1</v>
      </c>
      <c r="C40" s="7"/>
      <c r="D40" s="24"/>
      <c r="E40" s="24"/>
      <c r="F40" s="6" t="s">
        <v>19</v>
      </c>
      <c r="G40" s="24"/>
      <c r="H40" s="6" t="s">
        <v>106</v>
      </c>
      <c r="I40" s="6" t="s">
        <v>13</v>
      </c>
      <c r="J40" s="6" t="s">
        <v>14</v>
      </c>
      <c r="K40" s="21">
        <v>1.05</v>
      </c>
      <c r="L40" s="21">
        <f t="shared" si="1"/>
        <v>0</v>
      </c>
      <c r="M40" s="23"/>
    </row>
    <row r="41" spans="1:13" s="10" customFormat="1" ht="12" customHeight="1" x14ac:dyDescent="0.2">
      <c r="A41" s="7">
        <v>5323</v>
      </c>
      <c r="B41" s="7">
        <v>4</v>
      </c>
      <c r="C41" s="7"/>
      <c r="D41" s="24"/>
      <c r="E41" s="24"/>
      <c r="F41" s="6" t="s">
        <v>72</v>
      </c>
      <c r="G41" s="24"/>
      <c r="H41" s="6" t="s">
        <v>73</v>
      </c>
      <c r="I41" s="6" t="s">
        <v>13</v>
      </c>
      <c r="J41" s="6" t="s">
        <v>14</v>
      </c>
      <c r="K41" s="21">
        <v>1.4</v>
      </c>
      <c r="L41" s="21">
        <f t="shared" si="1"/>
        <v>0</v>
      </c>
      <c r="M41" s="23"/>
    </row>
    <row r="42" spans="1:13" s="29" customFormat="1" ht="12" customHeight="1" x14ac:dyDescent="0.2">
      <c r="A42" s="7">
        <v>5324</v>
      </c>
      <c r="B42" s="7">
        <v>3</v>
      </c>
      <c r="C42" s="7"/>
      <c r="D42" s="24"/>
      <c r="E42" s="24"/>
      <c r="F42" s="6" t="s">
        <v>11</v>
      </c>
      <c r="G42" s="24"/>
      <c r="H42" s="6" t="s">
        <v>12</v>
      </c>
      <c r="I42" s="6" t="s">
        <v>13</v>
      </c>
      <c r="J42" s="6" t="s">
        <v>14</v>
      </c>
      <c r="K42" s="21">
        <v>0.95</v>
      </c>
      <c r="L42" s="21">
        <f t="shared" si="1"/>
        <v>0</v>
      </c>
      <c r="M42" s="28"/>
    </row>
    <row r="43" spans="1:13" s="10" customFormat="1" ht="12" customHeight="1" x14ac:dyDescent="0.2">
      <c r="A43" s="7">
        <v>5327</v>
      </c>
      <c r="B43" s="7">
        <v>1</v>
      </c>
      <c r="C43" s="7"/>
      <c r="D43" s="24"/>
      <c r="E43" s="24"/>
      <c r="F43" s="24">
        <v>108408</v>
      </c>
      <c r="G43" s="24"/>
      <c r="H43" s="6" t="s">
        <v>38</v>
      </c>
      <c r="I43" s="6" t="s">
        <v>34</v>
      </c>
      <c r="J43" s="6" t="s">
        <v>124</v>
      </c>
      <c r="K43" s="21">
        <v>4.42</v>
      </c>
      <c r="L43" s="21">
        <f t="shared" si="1"/>
        <v>0</v>
      </c>
      <c r="M43" s="23"/>
    </row>
    <row r="44" spans="1:13" s="10" customFormat="1" ht="12" customHeight="1" x14ac:dyDescent="0.2">
      <c r="A44" s="7">
        <v>5328</v>
      </c>
      <c r="B44" s="7">
        <v>2</v>
      </c>
      <c r="C44" s="7"/>
      <c r="D44" s="24"/>
      <c r="E44" s="24"/>
      <c r="F44" s="6">
        <v>2860105462</v>
      </c>
      <c r="G44" s="24"/>
      <c r="H44" s="6" t="s">
        <v>39</v>
      </c>
      <c r="I44" s="6"/>
      <c r="J44" s="6" t="s">
        <v>44</v>
      </c>
      <c r="K44" s="21">
        <v>2.97</v>
      </c>
      <c r="L44" s="21">
        <f t="shared" si="1"/>
        <v>0</v>
      </c>
      <c r="M44" s="23"/>
    </row>
    <row r="45" spans="1:13" s="10" customFormat="1" ht="12" customHeight="1" x14ac:dyDescent="0.2">
      <c r="A45" s="7">
        <v>5336</v>
      </c>
      <c r="B45" s="7">
        <v>1</v>
      </c>
      <c r="C45" s="7"/>
      <c r="D45" s="24"/>
      <c r="E45" s="24"/>
      <c r="F45" s="24">
        <v>120760</v>
      </c>
      <c r="G45" s="24"/>
      <c r="H45" s="6" t="s">
        <v>35</v>
      </c>
      <c r="I45" s="24" t="s">
        <v>34</v>
      </c>
      <c r="J45" s="6" t="s">
        <v>124</v>
      </c>
      <c r="K45" s="21">
        <v>2.4700000000000002</v>
      </c>
      <c r="L45" s="21">
        <f t="shared" si="1"/>
        <v>0</v>
      </c>
      <c r="M45" s="23"/>
    </row>
    <row r="46" spans="1:13" s="10" customFormat="1" ht="12" customHeight="1" x14ac:dyDescent="0.2">
      <c r="A46" s="7">
        <v>5337</v>
      </c>
      <c r="B46" s="7">
        <v>1</v>
      </c>
      <c r="C46" s="7"/>
      <c r="D46" s="24"/>
      <c r="E46" s="24"/>
      <c r="F46" s="24">
        <v>120771</v>
      </c>
      <c r="G46" s="24"/>
      <c r="H46" s="6" t="s">
        <v>33</v>
      </c>
      <c r="I46" s="6" t="s">
        <v>34</v>
      </c>
      <c r="J46" s="6" t="s">
        <v>124</v>
      </c>
      <c r="K46" s="21">
        <v>3.19</v>
      </c>
      <c r="L46" s="21">
        <f t="shared" si="1"/>
        <v>0</v>
      </c>
      <c r="M46" s="23"/>
    </row>
    <row r="47" spans="1:13" s="10" customFormat="1" ht="12" customHeight="1" x14ac:dyDescent="0.2">
      <c r="A47" s="7">
        <v>5338</v>
      </c>
      <c r="B47" s="7">
        <v>2</v>
      </c>
      <c r="C47" s="7"/>
      <c r="D47" s="24"/>
      <c r="E47" s="24"/>
      <c r="F47" s="6" t="s">
        <v>52</v>
      </c>
      <c r="G47" s="24"/>
      <c r="H47" s="24" t="s">
        <v>53</v>
      </c>
      <c r="I47" s="6" t="s">
        <v>54</v>
      </c>
      <c r="J47" s="6" t="s">
        <v>55</v>
      </c>
      <c r="K47" s="21">
        <v>6.9</v>
      </c>
      <c r="L47" s="21">
        <f t="shared" si="1"/>
        <v>0</v>
      </c>
      <c r="M47" s="23"/>
    </row>
    <row r="48" spans="1:13" s="10" customFormat="1" ht="12" customHeight="1" x14ac:dyDescent="0.2">
      <c r="A48" s="7">
        <v>5339</v>
      </c>
      <c r="B48" s="7">
        <v>1</v>
      </c>
      <c r="C48" s="7"/>
      <c r="D48" s="24"/>
      <c r="E48" s="24"/>
      <c r="F48" s="6" t="s">
        <v>41</v>
      </c>
      <c r="G48" s="24"/>
      <c r="H48" s="6" t="s">
        <v>42</v>
      </c>
      <c r="I48" s="6" t="s">
        <v>43</v>
      </c>
      <c r="J48" s="6" t="s">
        <v>44</v>
      </c>
      <c r="K48" s="21">
        <v>1.06</v>
      </c>
      <c r="L48" s="21">
        <f t="shared" si="1"/>
        <v>0</v>
      </c>
      <c r="M48" s="23"/>
    </row>
    <row r="49" spans="1:13" s="10" customFormat="1" ht="12" customHeight="1" x14ac:dyDescent="0.2">
      <c r="A49" s="7">
        <v>5340</v>
      </c>
      <c r="B49" s="7">
        <v>1</v>
      </c>
      <c r="C49" s="7"/>
      <c r="D49" s="24"/>
      <c r="E49" s="24"/>
      <c r="F49" s="6" t="s">
        <v>45</v>
      </c>
      <c r="G49" s="24"/>
      <c r="H49" s="6" t="s">
        <v>24</v>
      </c>
      <c r="I49" s="6" t="s">
        <v>43</v>
      </c>
      <c r="J49" s="6" t="s">
        <v>44</v>
      </c>
      <c r="K49" s="21">
        <v>1.06</v>
      </c>
      <c r="L49" s="21">
        <f t="shared" si="1"/>
        <v>0</v>
      </c>
      <c r="M49" s="23"/>
    </row>
    <row r="50" spans="1:13" s="10" customFormat="1" ht="12" customHeight="1" x14ac:dyDescent="0.2">
      <c r="A50" s="7">
        <v>5341</v>
      </c>
      <c r="B50" s="7">
        <v>1</v>
      </c>
      <c r="C50" s="7"/>
      <c r="D50" s="24"/>
      <c r="E50" s="24"/>
      <c r="F50" s="6" t="s">
        <v>29</v>
      </c>
      <c r="G50" s="24"/>
      <c r="H50" s="6" t="s">
        <v>30</v>
      </c>
      <c r="I50" s="6" t="s">
        <v>22</v>
      </c>
      <c r="J50" s="6" t="s">
        <v>14</v>
      </c>
      <c r="K50" s="21">
        <v>14.7</v>
      </c>
      <c r="L50" s="21">
        <f t="shared" si="1"/>
        <v>0</v>
      </c>
      <c r="M50" s="23"/>
    </row>
    <row r="51" spans="1:13" s="10" customFormat="1" ht="12" customHeight="1" x14ac:dyDescent="0.2">
      <c r="A51" s="7">
        <v>5342</v>
      </c>
      <c r="B51" s="7">
        <v>1</v>
      </c>
      <c r="C51" s="7"/>
      <c r="D51" s="24"/>
      <c r="E51" s="24"/>
      <c r="F51" s="24" t="s">
        <v>56</v>
      </c>
      <c r="G51" s="6" t="s">
        <v>57</v>
      </c>
      <c r="H51" s="6" t="s">
        <v>36</v>
      </c>
      <c r="I51" s="6" t="s">
        <v>58</v>
      </c>
      <c r="J51" s="6" t="s">
        <v>123</v>
      </c>
      <c r="K51" s="21">
        <v>1.17</v>
      </c>
      <c r="L51" s="21">
        <f t="shared" si="1"/>
        <v>0</v>
      </c>
      <c r="M51" s="23"/>
    </row>
    <row r="52" spans="1:13" s="10" customFormat="1" ht="12" customHeight="1" x14ac:dyDescent="0.2">
      <c r="A52" s="7">
        <v>5343</v>
      </c>
      <c r="B52" s="7">
        <v>1</v>
      </c>
      <c r="C52" s="7"/>
      <c r="D52" s="24"/>
      <c r="E52" s="24"/>
      <c r="F52" s="24" t="s">
        <v>77</v>
      </c>
      <c r="G52" s="6" t="s">
        <v>78</v>
      </c>
      <c r="H52" s="6" t="s">
        <v>79</v>
      </c>
      <c r="I52" s="6" t="s">
        <v>58</v>
      </c>
      <c r="J52" s="6" t="s">
        <v>122</v>
      </c>
      <c r="K52" s="21">
        <v>1.85</v>
      </c>
      <c r="L52" s="21">
        <f t="shared" si="1"/>
        <v>0</v>
      </c>
      <c r="M52" s="23"/>
    </row>
    <row r="53" spans="1:13" s="10" customFormat="1" ht="12" customHeight="1" x14ac:dyDescent="0.2">
      <c r="A53" s="7">
        <v>5185</v>
      </c>
      <c r="B53" s="7">
        <v>2</v>
      </c>
      <c r="C53" s="7">
        <f>SUM(B53*D49)</f>
        <v>0</v>
      </c>
      <c r="D53" s="24"/>
      <c r="E53" s="24"/>
      <c r="F53" s="27" t="s">
        <v>83</v>
      </c>
      <c r="G53" s="24"/>
      <c r="H53" s="27" t="s">
        <v>118</v>
      </c>
      <c r="I53" s="6"/>
      <c r="J53" s="6" t="s">
        <v>84</v>
      </c>
      <c r="K53" s="21">
        <v>0.66</v>
      </c>
      <c r="L53" s="21">
        <f t="shared" si="1"/>
        <v>0</v>
      </c>
      <c r="M53" s="23"/>
    </row>
    <row r="54" spans="1:13" s="29" customFormat="1" ht="12" customHeight="1" x14ac:dyDescent="0.2">
      <c r="A54" s="7">
        <v>5320</v>
      </c>
      <c r="B54" s="7">
        <v>1</v>
      </c>
      <c r="C54" s="7">
        <f>SUM(B54*D48)</f>
        <v>0</v>
      </c>
      <c r="D54" s="24"/>
      <c r="E54" s="24"/>
      <c r="F54" s="6" t="s">
        <v>27</v>
      </c>
      <c r="G54" s="24"/>
      <c r="H54" s="6" t="s">
        <v>26</v>
      </c>
      <c r="I54" s="6" t="s">
        <v>25</v>
      </c>
      <c r="J54" s="6" t="s">
        <v>14</v>
      </c>
      <c r="K54" s="21">
        <v>2.4300000000000002</v>
      </c>
      <c r="L54" s="21">
        <f t="shared" si="1"/>
        <v>0</v>
      </c>
      <c r="M54" s="28"/>
    </row>
  </sheetData>
  <sortState ref="A9:K58">
    <sortCondition ref="A58"/>
  </sortState>
  <mergeCells count="7">
    <mergeCell ref="A22:F22"/>
    <mergeCell ref="H1:I1"/>
    <mergeCell ref="A2:F2"/>
    <mergeCell ref="H2:I2"/>
    <mergeCell ref="H3:I3"/>
    <mergeCell ref="A4:E4"/>
    <mergeCell ref="A1:C1"/>
  </mergeCells>
  <pageMargins left="0.45" right="0" top="0.25" bottom="0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185-A WO </vt:lpstr>
    </vt:vector>
  </TitlesOfParts>
  <Company>Beahm Designs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bbeahm</dc:creator>
  <cp:lastModifiedBy>Robin Riggins</cp:lastModifiedBy>
  <cp:lastPrinted>2017-10-16T19:26:20Z</cp:lastPrinted>
  <dcterms:created xsi:type="dcterms:W3CDTF">2004-06-19T19:44:21Z</dcterms:created>
  <dcterms:modified xsi:type="dcterms:W3CDTF">2018-04-02T19:00:31Z</dcterms:modified>
</cp:coreProperties>
</file>