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williamjohnson/Desktop/Laura/Hallett_Lab/Repositories/thesis-mussels/density_data/"/>
    </mc:Choice>
  </mc:AlternateContent>
  <xr:revisionPtr revIDLastSave="0" documentId="13_ncr:1_{2A0F3358-87FA-BD46-A951-9DDB868A2A71}" xr6:coauthVersionLast="45" xr6:coauthVersionMax="45" xr10:uidLastSave="{00000000-0000-0000-0000-000000000000}"/>
  <bookViews>
    <workbookView xWindow="2380" yWindow="800" windowWidth="26960" windowHeight="15720" xr2:uid="{FB701106-E7F8-1F4F-B71A-32F5598F8F5A}"/>
  </bookViews>
  <sheets>
    <sheet name="Density_Data" sheetId="1" r:id="rId1"/>
    <sheet name="Metadata" sheetId="2" r:id="rId2"/>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9" i="1" l="1"/>
  <c r="J8" i="1"/>
  <c r="J22" i="1" l="1"/>
  <c r="J20" i="1" l="1"/>
  <c r="J19" i="1"/>
  <c r="J18" i="1"/>
  <c r="J21" i="1"/>
  <c r="J17" i="1" l="1"/>
  <c r="J16" i="1"/>
  <c r="J14" i="1"/>
  <c r="J15" i="1"/>
  <c r="J13" i="1"/>
  <c r="J12" i="1"/>
  <c r="J11" i="1"/>
  <c r="J10" i="1"/>
  <c r="J7" i="1"/>
  <c r="J6" i="1"/>
  <c r="J5" i="1"/>
  <c r="J4" i="1"/>
  <c r="J3" i="1"/>
</calcChain>
</file>

<file path=xl/sharedStrings.xml><?xml version="1.0" encoding="utf-8"?>
<sst xmlns="http://schemas.openxmlformats.org/spreadsheetml/2006/main" count="247" uniqueCount="80">
  <si>
    <t>obs_id</t>
  </si>
  <si>
    <t>obs_type</t>
  </si>
  <si>
    <t>water_body</t>
  </si>
  <si>
    <t>species_sci</t>
  </si>
  <si>
    <t>species_comm</t>
  </si>
  <si>
    <t>total_count</t>
  </si>
  <si>
    <t>total_est</t>
  </si>
  <si>
    <t>density</t>
  </si>
  <si>
    <t>area</t>
  </si>
  <si>
    <t>dec_lat</t>
  </si>
  <si>
    <t>dec_long</t>
  </si>
  <si>
    <t>datum</t>
  </si>
  <si>
    <t>observers</t>
  </si>
  <si>
    <t>obs_date</t>
  </si>
  <si>
    <t>notes</t>
  </si>
  <si>
    <t>BKY0101</t>
  </si>
  <si>
    <t>visual</t>
  </si>
  <si>
    <t>S Umpqua</t>
  </si>
  <si>
    <t>Margaritifera falcata</t>
  </si>
  <si>
    <t>western pearlshell</t>
  </si>
  <si>
    <t>no</t>
  </si>
  <si>
    <t>WGS84</t>
  </si>
  <si>
    <t>Laura Johnson, Emilie Blevins</t>
  </si>
  <si>
    <t>BKY0102</t>
  </si>
  <si>
    <t>usgs_gage</t>
  </si>
  <si>
    <t>Brockway</t>
  </si>
  <si>
    <t>yes</t>
  </si>
  <si>
    <t>Laura Johnson, Kennedy Potts</t>
  </si>
  <si>
    <t>Bed systematically sampled to determine density and demography. Mussels widely dispersed among gravel/cobble substrate. No bank vegetation.</t>
  </si>
  <si>
    <t>BKY0103</t>
  </si>
  <si>
    <t>systematic sample</t>
  </si>
  <si>
    <t>Tucked into bedrock against right bank along split channel</t>
  </si>
  <si>
    <t>BKY0201</t>
  </si>
  <si>
    <t>Laura Johnson, April Dawne Christen</t>
  </si>
  <si>
    <t xml:space="preserve">Sand/gravel mix with some siltier pockets tucked up under sedges. All mussels found less than 2 m from one another. </t>
  </si>
  <si>
    <t>BKY0301</t>
  </si>
  <si>
    <t>Western pearlshell mussels on stream left tucked under willow &amp; associated with willow roots. Habitat in fast water unit. Mussels densest under tree (about 5 animals) with few scattered upstream in cobble/gravel</t>
  </si>
  <si>
    <t>BKY0302</t>
  </si>
  <si>
    <t>BKY0401</t>
  </si>
  <si>
    <t>Embedded in ripp rapp stabilizing the bank; lots of fines and sand. Shore lined with sedges. 45 m length X 3 m width surveyed in 30 min. Mussel length = 8 cm; one shell found with length 9.4 cm.</t>
  </si>
  <si>
    <t>BKY0402</t>
  </si>
  <si>
    <t>Lengths = 4.1 cm &amp; 6.8 cm. In 30 min searched 140 m length X 3 m width (BKY0403 also located in this search zone)</t>
  </si>
  <si>
    <t>BKY0403</t>
  </si>
  <si>
    <t xml:space="preserve">Tucked into bedrock notch along bank with lots of fines and sand. Length = 2.8 cm. </t>
  </si>
  <si>
    <t>BKY0404</t>
  </si>
  <si>
    <t xml:space="preserve">Lengths = 5.7 cm &amp; 2.2 cm. Mussels 0.5 m apart. </t>
  </si>
  <si>
    <t>TIL0201</t>
  </si>
  <si>
    <t>Tiller</t>
  </si>
  <si>
    <t>Large adult found in gravel/cobble mixed substrate against right bank (about 1.5 m out) in upstream part of pool. Mussel just DS from where fast water unit was tailing out and backwater/eddy just US. Bank edge composed of mud w/ sedges and grasses</t>
  </si>
  <si>
    <t>TIL0202</t>
  </si>
  <si>
    <t>Anodonta sp.</t>
  </si>
  <si>
    <t>floater</t>
  </si>
  <si>
    <t xml:space="preserve">Reed canary grass on upper bank, sedges along water's edge, D50 mixed trees shading bank. Bank composed of mud; bed exists in sand/silt substrate in a backwater area of large pool. </t>
  </si>
  <si>
    <t>TIL0301</t>
  </si>
  <si>
    <t>recorded as visual if animals were seen while snorkeling and counted at the streambed surface (all animals seen were counted). Recorded as systematic sample if area was delineated as a mussel bed and surveyors returned to systematically sample the population</t>
  </si>
  <si>
    <t xml:space="preserve">if recorded as a visual observation, the total count refers to the absolute number of animals counted by the surveyor. If recorded as a systematic sample, total count represents all animals estimated to occupy the bed as an extrapolation of the burial factor and/or subsampled quadrat densities. </t>
  </si>
  <si>
    <t>If no, then the total count represents an absolute number as seen by the surveyor. If yes, the total count is an estimate based on parameters determined while systematically sampling the bed.</t>
  </si>
  <si>
    <t xml:space="preserve">Silt settled among ripp rapp at bridge. Sedge vegetation throughout. Documented as AGG01 (BKY0101) in field notes. </t>
  </si>
  <si>
    <t>Lots of sedges, incl. some that extend into wetted margin of the river. Bank covered in sedges + reed canary grass. Willows + alder dominated by M30 (maples, alder, Doug-fir). Land use (LU) on adjacent bank = conifer forest. LU on opp. Bank = rural residential. Bar edge of opp. bank.</t>
  </si>
  <si>
    <t>TIL0302</t>
  </si>
  <si>
    <t>COW0101</t>
  </si>
  <si>
    <t>COW0102</t>
  </si>
  <si>
    <t>COW0103</t>
  </si>
  <si>
    <t>Cow Cr</t>
  </si>
  <si>
    <t>Riddle</t>
  </si>
  <si>
    <t>COW0104</t>
  </si>
  <si>
    <t xml:space="preserve">Floater mussel. Found lying on substrate surface on 9-18-18 while walking back from surveying nearby bed. Found on SL of pool habitat in zone of accumulation; lots of silt and sand. Lots of beaver activity. </t>
  </si>
  <si>
    <t>D15 - D30 alders + grasses/pacific ninebark shrub stabilizing bank; exposed tree roots stabilizing bank &amp; capturing sand</t>
  </si>
  <si>
    <t>Western pearlshell. Stream left of large pool in ripprapp.</t>
  </si>
  <si>
    <t>Western pearlshell. Found on stream left on the side of a boulder in the fast water section we ended in.</t>
  </si>
  <si>
    <t>In m^2. For visual observations, area was recorded as the minimum amount of stream area that held the observed mussels within an aggregation. 0.25 m^2 is the smallest possible value recorded, although in reality the streambed occupied by solitary mussels is less than this minimum value. For observations that were systematically sampled, area refers to the size of the mussel bed as determined by animals available at the substrate surface.</t>
  </si>
  <si>
    <t>2 small mussels (less than 3” length) tucked under sedges on SR in fast water unit</t>
  </si>
  <si>
    <t xml:space="preserve">Data recorded during the summer of 2018 in the South Umpqua River and Cow Creek as part of Laura Johnson's masters thesis research. All data represents records of live animals (not shell data). </t>
  </si>
  <si>
    <t>BKY0303</t>
  </si>
  <si>
    <t>BKY0304</t>
  </si>
  <si>
    <t>Lots of sand and fines; this is a deposition zone. Landowner Alvin H. Jr. Helegeson id'd this location as site of large mussel bed when he was a boy (50+ years ago). On stream right just off bedrock shelf. HUGE asian clam graveyard and 1000s of live C. fluminea.</t>
  </si>
  <si>
    <t>On stream left just upstream from riffle; about 100 m upstream from large cobble bar. Sparse to no streamside vegetation. Widely spaced animals interspersed within large gravel and cobble- several meters b/w mussels.</t>
  </si>
  <si>
    <t>Lots of Asian clams around. Large M. falcata tucked into bedrock shelf on stream right. Lots of deposition of fines; mussels only visible due to exposed apertures. GPS point estimated using ArcMap 10.5.</t>
  </si>
  <si>
    <t>Combined AGG01 and AGG02 for data analyses and visualization. AGGs were located 6 m apart in bedrock notches with deposition. Agg 01 contained 50 mussels in 2 m^2 area and was primarily boulder (40%) and bedrock (40%) with equal cobble and sand (10% each), whereas Agg 02 contained 10 mussels in a 0.5 m^2 area and was primarily bedrock (80%) with material settled into the eroded notch (15% sand, 5% gravel)</t>
  </si>
  <si>
    <t>COW0201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</si>
</sst>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vertical="center"/>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21F69-9E09-8F42-8303-9DE021CDA323}">
  <dimension ref="A1:P22"/>
  <sheetViews>
    <sheetView tabSelected="1" workbookViewId="0">
      <selection activeCell="L22" sqref="L22"/>
    </sheetView>
  </sheetViews>
  <sheetFormatPr baseColWidth="10" defaultRowHeight="16" x14ac:dyDescent="0.2"/>
  <cols>
    <col min="2" max="2" width="16.6640625" bestFit="1" customWidth="1"/>
    <col min="5" max="5" width="18.5" bestFit="1" customWidth="1"/>
    <col min="6" max="6" width="16.5" bestFit="1" customWidth="1"/>
    <col min="12" max="12" width="11.83203125" bestFit="1" customWidth="1"/>
  </cols>
  <sheetData>
    <row r="1" spans="1:16" x14ac:dyDescent="0.2">
      <c r="A1" t="s">
        <v>0</v>
      </c>
      <c r="B1" t="s">
        <v>1</v>
      </c>
      <c r="C1" t="s">
        <v>2</v>
      </c>
      <c r="D1" t="s">
        <v>24</v>
      </c>
      <c r="E1" t="s">
        <v>3</v>
      </c>
      <c r="F1" t="s">
        <v>4</v>
      </c>
      <c r="G1" t="s">
        <v>5</v>
      </c>
      <c r="H1" t="s">
        <v>6</v>
      </c>
      <c r="I1" t="s">
        <v>8</v>
      </c>
      <c r="J1" t="s">
        <v>7</v>
      </c>
      <c r="K1" t="s">
        <v>9</v>
      </c>
      <c r="L1" t="s">
        <v>10</v>
      </c>
      <c r="M1" t="s">
        <v>11</v>
      </c>
      <c r="N1" t="s">
        <v>12</v>
      </c>
      <c r="O1" t="s">
        <v>13</v>
      </c>
      <c r="P1" t="s">
        <v>14</v>
      </c>
    </row>
    <row r="2" spans="1:16" x14ac:dyDescent="0.2">
      <c r="A2" t="s">
        <v>15</v>
      </c>
      <c r="B2" t="s">
        <v>30</v>
      </c>
      <c r="C2" t="s">
        <v>17</v>
      </c>
      <c r="D2" t="s">
        <v>25</v>
      </c>
      <c r="E2" t="s">
        <v>18</v>
      </c>
      <c r="F2" t="s">
        <v>19</v>
      </c>
      <c r="G2">
        <v>40</v>
      </c>
      <c r="H2" t="s">
        <v>26</v>
      </c>
      <c r="I2">
        <v>120</v>
      </c>
      <c r="J2">
        <v>0.29629630000000001</v>
      </c>
      <c r="K2">
        <v>43.079267999999999</v>
      </c>
      <c r="L2">
        <v>-123.38822999999999</v>
      </c>
      <c r="M2" t="s">
        <v>21</v>
      </c>
      <c r="N2" t="s">
        <v>27</v>
      </c>
      <c r="O2" s="1">
        <v>43302</v>
      </c>
      <c r="P2" t="s">
        <v>28</v>
      </c>
    </row>
    <row r="3" spans="1:16" x14ac:dyDescent="0.2">
      <c r="A3" t="s">
        <v>23</v>
      </c>
      <c r="B3" t="s">
        <v>16</v>
      </c>
      <c r="C3" t="s">
        <v>17</v>
      </c>
      <c r="D3" t="s">
        <v>25</v>
      </c>
      <c r="E3" t="s">
        <v>18</v>
      </c>
      <c r="F3" t="s">
        <v>19</v>
      </c>
      <c r="G3">
        <v>5</v>
      </c>
      <c r="H3" t="s">
        <v>20</v>
      </c>
      <c r="I3">
        <v>15</v>
      </c>
      <c r="J3">
        <f t="shared" ref="J3:J22" si="0">G3/I3</f>
        <v>0.33333333333333331</v>
      </c>
      <c r="K3">
        <v>43.080730000000003</v>
      </c>
      <c r="L3">
        <v>-123.38642</v>
      </c>
      <c r="M3" t="s">
        <v>21</v>
      </c>
      <c r="N3" t="s">
        <v>22</v>
      </c>
      <c r="O3" s="1">
        <v>43265</v>
      </c>
      <c r="P3" t="s">
        <v>57</v>
      </c>
    </row>
    <row r="4" spans="1:16" x14ac:dyDescent="0.2">
      <c r="A4" t="s">
        <v>29</v>
      </c>
      <c r="B4" t="s">
        <v>16</v>
      </c>
      <c r="C4" t="s">
        <v>17</v>
      </c>
      <c r="D4" t="s">
        <v>25</v>
      </c>
      <c r="E4" t="s">
        <v>18</v>
      </c>
      <c r="F4" t="s">
        <v>19</v>
      </c>
      <c r="G4">
        <v>2</v>
      </c>
      <c r="H4" t="s">
        <v>20</v>
      </c>
      <c r="I4">
        <v>60</v>
      </c>
      <c r="J4">
        <f t="shared" si="0"/>
        <v>3.3333333333333333E-2</v>
      </c>
      <c r="K4">
        <v>43.079389999999997</v>
      </c>
      <c r="L4">
        <v>-123.38733000000001</v>
      </c>
      <c r="M4" t="s">
        <v>21</v>
      </c>
      <c r="N4" t="s">
        <v>27</v>
      </c>
      <c r="O4" s="1">
        <v>43302</v>
      </c>
      <c r="P4" t="s">
        <v>31</v>
      </c>
    </row>
    <row r="5" spans="1:16" x14ac:dyDescent="0.2">
      <c r="A5" t="s">
        <v>32</v>
      </c>
      <c r="B5" t="s">
        <v>16</v>
      </c>
      <c r="C5" t="s">
        <v>17</v>
      </c>
      <c r="D5" t="s">
        <v>25</v>
      </c>
      <c r="E5" t="s">
        <v>18</v>
      </c>
      <c r="F5" t="s">
        <v>19</v>
      </c>
      <c r="G5">
        <v>4</v>
      </c>
      <c r="H5" t="s">
        <v>20</v>
      </c>
      <c r="I5">
        <v>7.5</v>
      </c>
      <c r="J5">
        <f t="shared" si="0"/>
        <v>0.53333333333333333</v>
      </c>
      <c r="K5">
        <v>43.07161</v>
      </c>
      <c r="L5">
        <v>-123.37118</v>
      </c>
      <c r="M5" t="s">
        <v>21</v>
      </c>
      <c r="N5" t="s">
        <v>33</v>
      </c>
      <c r="O5" s="1">
        <v>43354</v>
      </c>
      <c r="P5" t="s">
        <v>34</v>
      </c>
    </row>
    <row r="6" spans="1:16" x14ac:dyDescent="0.2">
      <c r="A6" t="s">
        <v>35</v>
      </c>
      <c r="B6" t="s">
        <v>16</v>
      </c>
      <c r="C6" t="s">
        <v>17</v>
      </c>
      <c r="D6" t="s">
        <v>25</v>
      </c>
      <c r="E6" t="s">
        <v>18</v>
      </c>
      <c r="F6" t="s">
        <v>19</v>
      </c>
      <c r="G6">
        <v>9</v>
      </c>
      <c r="H6" t="s">
        <v>20</v>
      </c>
      <c r="I6">
        <v>75</v>
      </c>
      <c r="J6">
        <f t="shared" si="0"/>
        <v>0.12</v>
      </c>
      <c r="K6">
        <v>43.064118999999998</v>
      </c>
      <c r="L6">
        <v>-123.357484</v>
      </c>
      <c r="M6" t="s">
        <v>21</v>
      </c>
      <c r="N6" t="s">
        <v>27</v>
      </c>
      <c r="O6" s="1">
        <v>43302</v>
      </c>
      <c r="P6" s="2" t="s">
        <v>36</v>
      </c>
    </row>
    <row r="7" spans="1:16" x14ac:dyDescent="0.2">
      <c r="A7" t="s">
        <v>37</v>
      </c>
      <c r="B7" t="s">
        <v>16</v>
      </c>
      <c r="C7" t="s">
        <v>17</v>
      </c>
      <c r="D7" t="s">
        <v>25</v>
      </c>
      <c r="E7" t="s">
        <v>18</v>
      </c>
      <c r="F7" t="s">
        <v>19</v>
      </c>
      <c r="G7">
        <v>2</v>
      </c>
      <c r="H7" t="s">
        <v>20</v>
      </c>
      <c r="I7">
        <v>30</v>
      </c>
      <c r="J7">
        <f t="shared" si="0"/>
        <v>6.6666666666666666E-2</v>
      </c>
      <c r="K7">
        <v>43.063355999999999</v>
      </c>
      <c r="L7">
        <v>-123.357287</v>
      </c>
      <c r="M7" t="s">
        <v>21</v>
      </c>
      <c r="N7" t="s">
        <v>27</v>
      </c>
      <c r="O7" s="1">
        <v>43303</v>
      </c>
      <c r="P7" s="2" t="s">
        <v>77</v>
      </c>
    </row>
    <row r="8" spans="1:16" x14ac:dyDescent="0.2">
      <c r="A8" t="s">
        <v>73</v>
      </c>
      <c r="B8" t="s">
        <v>16</v>
      </c>
      <c r="C8" t="s">
        <v>17</v>
      </c>
      <c r="D8" t="s">
        <v>25</v>
      </c>
      <c r="E8" t="s">
        <v>18</v>
      </c>
      <c r="F8" t="s">
        <v>19</v>
      </c>
      <c r="G8">
        <v>4</v>
      </c>
      <c r="H8" t="s">
        <v>20</v>
      </c>
      <c r="I8">
        <v>200</v>
      </c>
      <c r="J8">
        <f t="shared" si="0"/>
        <v>0.02</v>
      </c>
      <c r="K8">
        <v>43.062443999999999</v>
      </c>
      <c r="L8">
        <v>-123.354012</v>
      </c>
      <c r="M8" t="s">
        <v>21</v>
      </c>
      <c r="N8" t="s">
        <v>27</v>
      </c>
      <c r="O8" s="1">
        <v>43302</v>
      </c>
      <c r="P8" s="2" t="s">
        <v>75</v>
      </c>
    </row>
    <row r="9" spans="1:16" x14ac:dyDescent="0.2">
      <c r="A9" t="s">
        <v>74</v>
      </c>
      <c r="B9" t="s">
        <v>16</v>
      </c>
      <c r="C9" t="s">
        <v>17</v>
      </c>
      <c r="D9" t="s">
        <v>25</v>
      </c>
      <c r="E9" t="s">
        <v>18</v>
      </c>
      <c r="F9" t="s">
        <v>19</v>
      </c>
      <c r="G9">
        <v>12</v>
      </c>
      <c r="H9" t="s">
        <v>20</v>
      </c>
      <c r="I9">
        <v>210</v>
      </c>
      <c r="J9">
        <f t="shared" si="0"/>
        <v>5.7142857142857141E-2</v>
      </c>
      <c r="K9">
        <v>43.063693999999998</v>
      </c>
      <c r="L9">
        <v>-123.352068</v>
      </c>
      <c r="M9" t="s">
        <v>21</v>
      </c>
      <c r="N9" t="s">
        <v>27</v>
      </c>
      <c r="O9" s="1">
        <v>43302</v>
      </c>
      <c r="P9" s="2" t="s">
        <v>76</v>
      </c>
    </row>
    <row r="10" spans="1:16" x14ac:dyDescent="0.2">
      <c r="A10" t="s">
        <v>38</v>
      </c>
      <c r="B10" t="s">
        <v>16</v>
      </c>
      <c r="C10" t="s">
        <v>17</v>
      </c>
      <c r="D10" t="s">
        <v>25</v>
      </c>
      <c r="E10" t="s">
        <v>18</v>
      </c>
      <c r="F10" t="s">
        <v>19</v>
      </c>
      <c r="G10">
        <v>1</v>
      </c>
      <c r="H10" t="s">
        <v>20</v>
      </c>
      <c r="I10">
        <v>0.25</v>
      </c>
      <c r="J10" s="3">
        <f t="shared" si="0"/>
        <v>4</v>
      </c>
      <c r="K10">
        <v>43.048726000000002</v>
      </c>
      <c r="L10">
        <v>-123.328327</v>
      </c>
      <c r="M10" t="s">
        <v>21</v>
      </c>
      <c r="N10" t="s">
        <v>33</v>
      </c>
      <c r="O10" s="1">
        <v>43355</v>
      </c>
      <c r="P10" t="s">
        <v>39</v>
      </c>
    </row>
    <row r="11" spans="1:16" x14ac:dyDescent="0.2">
      <c r="A11" t="s">
        <v>40</v>
      </c>
      <c r="B11" t="s">
        <v>16</v>
      </c>
      <c r="C11" t="s">
        <v>17</v>
      </c>
      <c r="D11" t="s">
        <v>25</v>
      </c>
      <c r="E11" t="s">
        <v>18</v>
      </c>
      <c r="F11" t="s">
        <v>19</v>
      </c>
      <c r="G11">
        <v>2</v>
      </c>
      <c r="H11" t="s">
        <v>20</v>
      </c>
      <c r="I11">
        <v>10</v>
      </c>
      <c r="J11">
        <f t="shared" si="0"/>
        <v>0.2</v>
      </c>
      <c r="K11">
        <v>43.047269999999997</v>
      </c>
      <c r="L11">
        <v>-123.328733</v>
      </c>
      <c r="M11" t="s">
        <v>21</v>
      </c>
      <c r="N11" t="s">
        <v>33</v>
      </c>
      <c r="O11" s="1">
        <v>43355</v>
      </c>
      <c r="P11" t="s">
        <v>41</v>
      </c>
    </row>
    <row r="12" spans="1:16" x14ac:dyDescent="0.2">
      <c r="A12" t="s">
        <v>42</v>
      </c>
      <c r="B12" t="s">
        <v>16</v>
      </c>
      <c r="C12" t="s">
        <v>17</v>
      </c>
      <c r="D12" t="s">
        <v>25</v>
      </c>
      <c r="E12" t="s">
        <v>18</v>
      </c>
      <c r="F12" t="s">
        <v>19</v>
      </c>
      <c r="G12">
        <v>1</v>
      </c>
      <c r="H12" t="s">
        <v>20</v>
      </c>
      <c r="I12">
        <v>0.25</v>
      </c>
      <c r="J12" s="3">
        <f t="shared" si="0"/>
        <v>4</v>
      </c>
      <c r="K12" s="3">
        <v>43.046411999999997</v>
      </c>
      <c r="L12" s="3">
        <v>-123.32916899999999</v>
      </c>
      <c r="M12" t="s">
        <v>21</v>
      </c>
      <c r="N12" t="s">
        <v>33</v>
      </c>
      <c r="O12" s="1">
        <v>43355</v>
      </c>
      <c r="P12" t="s">
        <v>43</v>
      </c>
    </row>
    <row r="13" spans="1:16" x14ac:dyDescent="0.2">
      <c r="A13" t="s">
        <v>44</v>
      </c>
      <c r="B13" t="s">
        <v>16</v>
      </c>
      <c r="C13" t="s">
        <v>17</v>
      </c>
      <c r="D13" t="s">
        <v>25</v>
      </c>
      <c r="E13" t="s">
        <v>18</v>
      </c>
      <c r="F13" t="s">
        <v>19</v>
      </c>
      <c r="G13">
        <v>2</v>
      </c>
      <c r="H13" t="s">
        <v>20</v>
      </c>
      <c r="I13">
        <v>0.25</v>
      </c>
      <c r="J13" s="3">
        <f t="shared" si="0"/>
        <v>8</v>
      </c>
      <c r="K13">
        <v>43.045456999999999</v>
      </c>
      <c r="L13">
        <v>-123.329596</v>
      </c>
      <c r="M13" t="s">
        <v>21</v>
      </c>
      <c r="N13" t="s">
        <v>33</v>
      </c>
      <c r="O13" s="1">
        <v>43355</v>
      </c>
      <c r="P13" t="s">
        <v>45</v>
      </c>
    </row>
    <row r="14" spans="1:16" x14ac:dyDescent="0.2">
      <c r="A14" t="s">
        <v>46</v>
      </c>
      <c r="B14" t="s">
        <v>30</v>
      </c>
      <c r="C14" t="s">
        <v>17</v>
      </c>
      <c r="D14" t="s">
        <v>47</v>
      </c>
      <c r="E14" t="s">
        <v>50</v>
      </c>
      <c r="F14" t="s">
        <v>51</v>
      </c>
      <c r="G14">
        <v>364</v>
      </c>
      <c r="H14" t="s">
        <v>26</v>
      </c>
      <c r="I14">
        <v>52.5</v>
      </c>
      <c r="J14" s="3">
        <f t="shared" si="0"/>
        <v>6.9333333333333336</v>
      </c>
      <c r="K14">
        <v>42.934260000000002</v>
      </c>
      <c r="L14">
        <v>-123.03869</v>
      </c>
      <c r="M14" t="s">
        <v>21</v>
      </c>
      <c r="N14" t="s">
        <v>27</v>
      </c>
      <c r="O14" s="1">
        <v>43292</v>
      </c>
      <c r="P14" t="s">
        <v>52</v>
      </c>
    </row>
    <row r="15" spans="1:16" x14ac:dyDescent="0.2">
      <c r="A15" t="s">
        <v>49</v>
      </c>
      <c r="B15" t="s">
        <v>16</v>
      </c>
      <c r="C15" t="s">
        <v>17</v>
      </c>
      <c r="D15" t="s">
        <v>47</v>
      </c>
      <c r="E15" t="s">
        <v>18</v>
      </c>
      <c r="F15" t="s">
        <v>19</v>
      </c>
      <c r="G15">
        <v>1</v>
      </c>
      <c r="H15" t="s">
        <v>20</v>
      </c>
      <c r="I15">
        <v>0.25</v>
      </c>
      <c r="J15" s="3">
        <f t="shared" si="0"/>
        <v>4</v>
      </c>
      <c r="K15" s="3">
        <v>42.933487</v>
      </c>
      <c r="L15" s="3">
        <v>-123.03795</v>
      </c>
      <c r="M15" t="s">
        <v>21</v>
      </c>
      <c r="N15" t="s">
        <v>27</v>
      </c>
      <c r="O15" s="1">
        <v>43292</v>
      </c>
      <c r="P15" t="s">
        <v>48</v>
      </c>
    </row>
    <row r="16" spans="1:16" x14ac:dyDescent="0.2">
      <c r="A16" t="s">
        <v>53</v>
      </c>
      <c r="B16" t="s">
        <v>30</v>
      </c>
      <c r="C16" t="s">
        <v>17</v>
      </c>
      <c r="D16" t="s">
        <v>47</v>
      </c>
      <c r="E16" t="s">
        <v>18</v>
      </c>
      <c r="F16" t="s">
        <v>19</v>
      </c>
      <c r="G16">
        <v>86978</v>
      </c>
      <c r="H16" t="s">
        <v>26</v>
      </c>
      <c r="I16">
        <v>931.84</v>
      </c>
      <c r="J16" s="3">
        <f t="shared" si="0"/>
        <v>93.340058379120876</v>
      </c>
      <c r="K16">
        <v>42.939444000000002</v>
      </c>
      <c r="L16">
        <v>-123.00241</v>
      </c>
      <c r="M16" t="s">
        <v>21</v>
      </c>
      <c r="N16" t="s">
        <v>27</v>
      </c>
      <c r="O16" s="1">
        <v>43297</v>
      </c>
      <c r="P16" t="s">
        <v>58</v>
      </c>
    </row>
    <row r="17" spans="1:16" x14ac:dyDescent="0.2">
      <c r="A17" t="s">
        <v>59</v>
      </c>
      <c r="B17" t="s">
        <v>16</v>
      </c>
      <c r="C17" t="s">
        <v>17</v>
      </c>
      <c r="D17" t="s">
        <v>47</v>
      </c>
      <c r="E17" t="s">
        <v>18</v>
      </c>
      <c r="F17" t="s">
        <v>19</v>
      </c>
      <c r="G17">
        <v>60</v>
      </c>
      <c r="H17" t="s">
        <v>20</v>
      </c>
      <c r="I17">
        <v>2.5</v>
      </c>
      <c r="J17" s="3">
        <f t="shared" si="0"/>
        <v>24</v>
      </c>
      <c r="K17">
        <v>42.939892</v>
      </c>
      <c r="L17">
        <v>-123.00308099999999</v>
      </c>
      <c r="M17" t="s">
        <v>21</v>
      </c>
      <c r="N17" t="s">
        <v>27</v>
      </c>
      <c r="O17" s="1">
        <v>43297</v>
      </c>
      <c r="P17" t="s">
        <v>78</v>
      </c>
    </row>
    <row r="18" spans="1:16" x14ac:dyDescent="0.2">
      <c r="A18" t="s">
        <v>60</v>
      </c>
      <c r="B18" t="s">
        <v>30</v>
      </c>
      <c r="C18" t="s">
        <v>63</v>
      </c>
      <c r="D18" t="s">
        <v>64</v>
      </c>
      <c r="E18" t="s">
        <v>18</v>
      </c>
      <c r="F18" t="s">
        <v>19</v>
      </c>
      <c r="G18">
        <v>112</v>
      </c>
      <c r="H18" t="s">
        <v>26</v>
      </c>
      <c r="I18">
        <v>43</v>
      </c>
      <c r="J18" s="3">
        <f t="shared" si="0"/>
        <v>2.6046511627906979</v>
      </c>
      <c r="K18">
        <v>42.89284</v>
      </c>
      <c r="L18">
        <v>-123.53474</v>
      </c>
      <c r="M18" t="s">
        <v>21</v>
      </c>
      <c r="N18" t="s">
        <v>22</v>
      </c>
      <c r="O18" s="1">
        <v>43265</v>
      </c>
      <c r="P18" t="s">
        <v>67</v>
      </c>
    </row>
    <row r="19" spans="1:16" x14ac:dyDescent="0.2">
      <c r="A19" t="s">
        <v>61</v>
      </c>
      <c r="B19" t="s">
        <v>16</v>
      </c>
      <c r="C19" t="s">
        <v>63</v>
      </c>
      <c r="D19" t="s">
        <v>64</v>
      </c>
      <c r="E19" t="s">
        <v>18</v>
      </c>
      <c r="F19" t="s">
        <v>19</v>
      </c>
      <c r="G19">
        <v>1</v>
      </c>
      <c r="H19" t="s">
        <v>20</v>
      </c>
      <c r="I19">
        <v>0.25</v>
      </c>
      <c r="J19" s="3">
        <f t="shared" si="0"/>
        <v>4</v>
      </c>
      <c r="K19" s="3">
        <v>42.891894999999998</v>
      </c>
      <c r="L19" s="3">
        <v>-123.535178</v>
      </c>
      <c r="M19" t="s">
        <v>21</v>
      </c>
      <c r="N19" t="s">
        <v>33</v>
      </c>
      <c r="O19" s="1">
        <v>43301</v>
      </c>
      <c r="P19" t="s">
        <v>68</v>
      </c>
    </row>
    <row r="20" spans="1:16" x14ac:dyDescent="0.2">
      <c r="A20" t="s">
        <v>62</v>
      </c>
      <c r="B20" t="s">
        <v>16</v>
      </c>
      <c r="C20" t="s">
        <v>63</v>
      </c>
      <c r="D20" t="s">
        <v>64</v>
      </c>
      <c r="E20" t="s">
        <v>18</v>
      </c>
      <c r="F20" t="s">
        <v>19</v>
      </c>
      <c r="G20">
        <v>1</v>
      </c>
      <c r="H20" t="s">
        <v>20</v>
      </c>
      <c r="I20">
        <v>0.25</v>
      </c>
      <c r="J20" s="3">
        <f t="shared" si="0"/>
        <v>4</v>
      </c>
      <c r="K20" s="3">
        <v>42.889600000000002</v>
      </c>
      <c r="L20" s="3">
        <v>-123.537688</v>
      </c>
      <c r="M20" t="s">
        <v>21</v>
      </c>
      <c r="N20" t="s">
        <v>33</v>
      </c>
      <c r="O20" s="1">
        <v>43301</v>
      </c>
      <c r="P20" t="s">
        <v>69</v>
      </c>
    </row>
    <row r="21" spans="1:16" x14ac:dyDescent="0.2">
      <c r="A21" t="s">
        <v>65</v>
      </c>
      <c r="B21" t="s">
        <v>16</v>
      </c>
      <c r="C21" t="s">
        <v>63</v>
      </c>
      <c r="D21" t="s">
        <v>64</v>
      </c>
      <c r="E21" t="s">
        <v>50</v>
      </c>
      <c r="F21" t="s">
        <v>51</v>
      </c>
      <c r="G21">
        <v>1</v>
      </c>
      <c r="H21" t="s">
        <v>20</v>
      </c>
      <c r="I21">
        <v>0.25</v>
      </c>
      <c r="J21">
        <f t="shared" si="0"/>
        <v>4</v>
      </c>
      <c r="K21">
        <v>42.893329999999999</v>
      </c>
      <c r="L21">
        <v>-123.53346000000001</v>
      </c>
      <c r="M21" t="s">
        <v>21</v>
      </c>
      <c r="N21" t="s">
        <v>33</v>
      </c>
      <c r="O21" s="1">
        <v>43361</v>
      </c>
      <c r="P21" t="s">
        <v>66</v>
      </c>
    </row>
    <row r="22" spans="1:16" x14ac:dyDescent="0.2">
      <c r="A22" t="s">
        <v>79</v>
      </c>
      <c r="B22" t="s">
        <v>16</v>
      </c>
      <c r="C22" t="s">
        <v>63</v>
      </c>
      <c r="D22" t="s">
        <v>64</v>
      </c>
      <c r="E22" t="s">
        <v>18</v>
      </c>
      <c r="F22" t="s">
        <v>19</v>
      </c>
      <c r="G22">
        <v>2</v>
      </c>
      <c r="H22" t="s">
        <v>20</v>
      </c>
      <c r="I22">
        <v>0.5</v>
      </c>
      <c r="J22">
        <f t="shared" si="0"/>
        <v>4</v>
      </c>
      <c r="K22" s="3">
        <v>42.865845999999998</v>
      </c>
      <c r="L22" s="3">
        <v>-123.57890399999999</v>
      </c>
      <c r="M22" t="s">
        <v>21</v>
      </c>
      <c r="N22" t="s">
        <v>27</v>
      </c>
      <c r="O22" s="1">
        <v>43301</v>
      </c>
      <c r="P22" s="2" t="s">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FC3A-C701-944F-8C88-9A43F6BCC6D1}">
  <dimension ref="A1:B18"/>
  <sheetViews>
    <sheetView workbookViewId="0">
      <selection activeCell="O23" sqref="O23"/>
    </sheetView>
  </sheetViews>
  <sheetFormatPr baseColWidth="10" defaultRowHeight="16" x14ac:dyDescent="0.2"/>
  <cols>
    <col min="1" max="1" width="16.83203125" customWidth="1"/>
  </cols>
  <sheetData>
    <row r="1" spans="1:2" x14ac:dyDescent="0.2">
      <c r="A1" t="s">
        <v>72</v>
      </c>
    </row>
    <row r="3" spans="1:2" x14ac:dyDescent="0.2">
      <c r="A3" t="s">
        <v>0</v>
      </c>
    </row>
    <row r="4" spans="1:2" x14ac:dyDescent="0.2">
      <c r="A4" t="s">
        <v>1</v>
      </c>
      <c r="B4" t="s">
        <v>54</v>
      </c>
    </row>
    <row r="5" spans="1:2" x14ac:dyDescent="0.2">
      <c r="A5" t="s">
        <v>2</v>
      </c>
    </row>
    <row r="6" spans="1:2" x14ac:dyDescent="0.2">
      <c r="A6" t="s">
        <v>24</v>
      </c>
    </row>
    <row r="7" spans="1:2" x14ac:dyDescent="0.2">
      <c r="A7" t="s">
        <v>3</v>
      </c>
    </row>
    <row r="8" spans="1:2" x14ac:dyDescent="0.2">
      <c r="A8" t="s">
        <v>4</v>
      </c>
    </row>
    <row r="9" spans="1:2" x14ac:dyDescent="0.2">
      <c r="A9" t="s">
        <v>5</v>
      </c>
      <c r="B9" t="s">
        <v>55</v>
      </c>
    </row>
    <row r="10" spans="1:2" x14ac:dyDescent="0.2">
      <c r="A10" t="s">
        <v>6</v>
      </c>
      <c r="B10" t="s">
        <v>56</v>
      </c>
    </row>
    <row r="11" spans="1:2" x14ac:dyDescent="0.2">
      <c r="A11" t="s">
        <v>8</v>
      </c>
      <c r="B11" t="s">
        <v>70</v>
      </c>
    </row>
    <row r="12" spans="1:2" x14ac:dyDescent="0.2">
      <c r="A12" t="s">
        <v>7</v>
      </c>
    </row>
    <row r="13" spans="1:2" x14ac:dyDescent="0.2">
      <c r="A13" t="s">
        <v>9</v>
      </c>
    </row>
    <row r="14" spans="1:2" x14ac:dyDescent="0.2">
      <c r="A14" t="s">
        <v>10</v>
      </c>
    </row>
    <row r="15" spans="1:2" x14ac:dyDescent="0.2">
      <c r="A15" t="s">
        <v>11</v>
      </c>
    </row>
    <row r="16" spans="1:2" x14ac:dyDescent="0.2">
      <c r="A16" t="s">
        <v>12</v>
      </c>
    </row>
    <row r="17" spans="1:1" x14ac:dyDescent="0.2">
      <c r="A17" t="s">
        <v>13</v>
      </c>
    </row>
    <row r="18" spans="1:1" x14ac:dyDescent="0.2">
      <c r="A18"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Density_Data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Johnson</dc:creator>
  <cp:lastModifiedBy>Will Johnson</cp:lastModifiedBy>
  <dcterms:created xsi:type="dcterms:W3CDTF">2019-11-21T20:28:22Z</dcterms:created>
  <dcterms:modified xsi:type="dcterms:W3CDTF">2020-01-13T05:31:42Z</dcterms:modified>
</cp:coreProperties>
</file>