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esterpi/Desktop/Folders/Random Junk/other/yelp_dataset_challenge_round9/"/>
    </mc:Choice>
  </mc:AlternateContent>
  <bookViews>
    <workbookView xWindow="16780" yWindow="1500" windowWidth="3146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<sst xmlns="http://schemas.openxmlformats.org/spreadsheetml/2006/main" count="53" uniqueCount="46">
  <si>
    <t>city</t>
  </si>
  <si>
    <t>males</t>
  </si>
  <si>
    <t>females</t>
  </si>
  <si>
    <t>median_age</t>
  </si>
  <si>
    <t>median_income</t>
  </si>
  <si>
    <t>state_age</t>
  </si>
  <si>
    <t>state_income</t>
  </si>
  <si>
    <t>income_per_capita</t>
  </si>
  <si>
    <t>white</t>
  </si>
  <si>
    <t>black</t>
  </si>
  <si>
    <t>asian</t>
  </si>
  <si>
    <t>hispanic</t>
  </si>
  <si>
    <t>mixed</t>
  </si>
  <si>
    <t>other</t>
  </si>
  <si>
    <t>american_indian</t>
  </si>
  <si>
    <t>state</t>
  </si>
  <si>
    <t>Champaign</t>
  </si>
  <si>
    <t>IL</t>
  </si>
  <si>
    <t>us</t>
  </si>
  <si>
    <t>ca</t>
  </si>
  <si>
    <t>eu</t>
  </si>
  <si>
    <t>Chandler</t>
  </si>
  <si>
    <t>AZ</t>
  </si>
  <si>
    <t>Charlotte</t>
  </si>
  <si>
    <t>NC</t>
  </si>
  <si>
    <t>Cleveland</t>
  </si>
  <si>
    <t>OH</t>
  </si>
  <si>
    <t>Gilbert</t>
  </si>
  <si>
    <t>pop_by_race_2015</t>
  </si>
  <si>
    <t>population_2014</t>
  </si>
  <si>
    <t>Glendale</t>
  </si>
  <si>
    <t>hawaiian</t>
  </si>
  <si>
    <t>Henderson</t>
  </si>
  <si>
    <t>NV</t>
  </si>
  <si>
    <t>Las Vegas</t>
  </si>
  <si>
    <t>Madison</t>
  </si>
  <si>
    <t>WI</t>
  </si>
  <si>
    <t>Mesa</t>
  </si>
  <si>
    <t>Phoenix</t>
  </si>
  <si>
    <t>Pittsburgh</t>
  </si>
  <si>
    <t>PA</t>
  </si>
  <si>
    <t>Scottsdale</t>
  </si>
  <si>
    <t>Tempe</t>
  </si>
  <si>
    <t>pop_growth</t>
  </si>
  <si>
    <t>age_index</t>
  </si>
  <si>
    <t>income_index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</si>
</sst>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J1" workbookViewId="0">
      <selection activeCell="L17" sqref="L17"/>
    </sheetView>
  </sheetViews>
  <sheetFormatPr baseColWidth="10" defaultRowHeight="16" x14ac:dyDescent="0.2"/>
  <sheetData>
    <row r="1" spans="1:25" x14ac:dyDescent="0.2">
      <c r="A1" t="s">
        <v>0</v>
      </c>
      <c r="B1" t="s">
        <v>15</v>
      </c>
      <c r="C1" t="s">
        <v>18</v>
      </c>
      <c r="D1" t="s">
        <v>19</v>
      </c>
      <c r="E1" t="s">
        <v>20</v>
      </c>
      <c r="F1" t="s">
        <v>1</v>
      </c>
      <c r="G1" t="s">
        <v>2</v>
      </c>
      <c r="H1" t="s">
        <v>29</v>
      </c>
      <c r="I1" t="s">
        <v>3</v>
      </c>
      <c r="J1" t="s">
        <v>5</v>
      </c>
      <c r="K1" t="s">
        <v>44</v>
      </c>
      <c r="L1" t="s">
        <v>4</v>
      </c>
      <c r="M1" t="s">
        <v>6</v>
      </c>
      <c r="N1" t="s">
        <v>45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31</v>
      </c>
      <c r="X1" t="s">
        <v>28</v>
      </c>
      <c r="Y1" t="s">
        <v>43</v>
      </c>
    </row>
    <row r="2" spans="1:25" x14ac:dyDescent="0.2">
      <c r="A2" t="s">
        <v>16</v>
      </c>
      <c r="B2" t="s">
        <v>17</v>
      </c>
      <c r="C2">
        <v>1</v>
      </c>
      <c r="D2">
        <v>0</v>
      </c>
      <c r="E2">
        <v>0</v>
      </c>
      <c r="F2">
        <v>42534</v>
      </c>
      <c r="G2">
        <v>41979</v>
      </c>
      <c r="H2">
        <f>SUM(F2+G2)</f>
        <v>84513</v>
      </c>
      <c r="I2">
        <v>28.7</v>
      </c>
      <c r="J2">
        <v>37.700000000000003</v>
      </c>
      <c r="K2">
        <f>((I2/J2)*100)</f>
        <v>76.127320954907148</v>
      </c>
      <c r="L2">
        <v>48394</v>
      </c>
      <c r="M2">
        <v>59588</v>
      </c>
      <c r="N2">
        <f>((L2/M2)*100)</f>
        <v>81.214338457407536</v>
      </c>
      <c r="O2">
        <v>30037</v>
      </c>
      <c r="P2">
        <v>52961</v>
      </c>
      <c r="Q2">
        <v>13194</v>
      </c>
      <c r="R2">
        <v>10786</v>
      </c>
      <c r="S2">
        <v>4896</v>
      </c>
      <c r="T2">
        <v>1791</v>
      </c>
      <c r="U2">
        <v>271</v>
      </c>
      <c r="V2">
        <v>109</v>
      </c>
      <c r="W2">
        <v>0</v>
      </c>
      <c r="X2">
        <f>SUM(P2+Q2+R2+S2+T2+U2+V2+W2)</f>
        <v>84008</v>
      </c>
      <c r="Y2">
        <f>((SUM(X2-H2)/H2)*100)</f>
        <v>-0.59754120667826249</v>
      </c>
    </row>
    <row r="3" spans="1:25" x14ac:dyDescent="0.2">
      <c r="A3" t="s">
        <v>21</v>
      </c>
      <c r="B3" t="s">
        <v>22</v>
      </c>
      <c r="C3">
        <v>1</v>
      </c>
      <c r="D3">
        <v>0</v>
      </c>
      <c r="E3">
        <v>0</v>
      </c>
      <c r="F3">
        <v>125644</v>
      </c>
      <c r="G3">
        <v>128632</v>
      </c>
      <c r="H3">
        <f t="shared" ref="H3:H26" si="0">SUM(F3+G3)</f>
        <v>254276</v>
      </c>
      <c r="I3">
        <v>35.6</v>
      </c>
      <c r="J3">
        <v>37.4</v>
      </c>
      <c r="K3">
        <f t="shared" ref="K3:K15" si="1">((I3/J3)*100)</f>
        <v>95.18716577540107</v>
      </c>
      <c r="L3">
        <v>75562</v>
      </c>
      <c r="M3">
        <v>51492</v>
      </c>
      <c r="N3">
        <f t="shared" ref="N3:N15" si="2">((L3/M3)*100)</f>
        <v>146.74512545638157</v>
      </c>
      <c r="O3">
        <v>35421</v>
      </c>
      <c r="P3">
        <v>151850</v>
      </c>
      <c r="Q3">
        <v>12380</v>
      </c>
      <c r="R3">
        <v>28291</v>
      </c>
      <c r="S3">
        <v>57159</v>
      </c>
      <c r="T3">
        <v>7696</v>
      </c>
      <c r="U3">
        <v>107</v>
      </c>
      <c r="V3">
        <v>3350</v>
      </c>
      <c r="W3">
        <v>0</v>
      </c>
      <c r="X3">
        <f t="shared" ref="X3:X27" si="3">SUM(P3+Q3+R3+S3+T3+U3+V3+W3)</f>
        <v>260833</v>
      </c>
      <c r="Y3">
        <f>((SUM(X3-H3)/H3)*100)</f>
        <v>2.5786940175242647</v>
      </c>
    </row>
    <row r="4" spans="1:25" x14ac:dyDescent="0.2">
      <c r="A4" t="s">
        <v>23</v>
      </c>
      <c r="B4" t="s">
        <v>24</v>
      </c>
      <c r="C4">
        <v>1</v>
      </c>
      <c r="D4">
        <v>0</v>
      </c>
      <c r="E4">
        <v>0</v>
      </c>
      <c r="F4">
        <v>388415</v>
      </c>
      <c r="G4">
        <v>421543</v>
      </c>
      <c r="H4">
        <f t="shared" si="0"/>
        <v>809958</v>
      </c>
      <c r="I4">
        <v>34.299999999999997</v>
      </c>
      <c r="J4">
        <v>38.4</v>
      </c>
      <c r="K4">
        <f t="shared" si="1"/>
        <v>89.322916666666657</v>
      </c>
      <c r="L4">
        <v>53919</v>
      </c>
      <c r="M4">
        <v>47830</v>
      </c>
      <c r="N4">
        <f t="shared" si="2"/>
        <v>112.73050386786537</v>
      </c>
      <c r="O4">
        <v>32953</v>
      </c>
      <c r="P4">
        <v>356507</v>
      </c>
      <c r="Q4">
        <v>282456</v>
      </c>
      <c r="R4">
        <v>50142</v>
      </c>
      <c r="S4">
        <v>113731</v>
      </c>
      <c r="T4">
        <v>2999</v>
      </c>
      <c r="U4">
        <v>2999</v>
      </c>
      <c r="V4">
        <v>2450</v>
      </c>
      <c r="W4">
        <v>46</v>
      </c>
      <c r="X4">
        <f t="shared" si="3"/>
        <v>811330</v>
      </c>
      <c r="Y4">
        <f t="shared" ref="Y4:Y15" si="4">((SUM(X4-H4)/H4)*100)</f>
        <v>0.16939149931231001</v>
      </c>
    </row>
    <row r="5" spans="1:25" x14ac:dyDescent="0.2">
      <c r="A5" t="s">
        <v>25</v>
      </c>
      <c r="B5" t="s">
        <v>26</v>
      </c>
      <c r="C5">
        <v>1</v>
      </c>
      <c r="D5">
        <v>0</v>
      </c>
      <c r="E5">
        <v>0</v>
      </c>
      <c r="F5">
        <v>187138</v>
      </c>
      <c r="G5">
        <v>202383</v>
      </c>
      <c r="H5">
        <f t="shared" si="0"/>
        <v>389521</v>
      </c>
      <c r="I5">
        <v>36</v>
      </c>
      <c r="J5">
        <v>39.299999999999997</v>
      </c>
      <c r="K5">
        <f t="shared" si="1"/>
        <v>91.603053435114518</v>
      </c>
      <c r="L5">
        <v>28831</v>
      </c>
      <c r="M5">
        <v>51075</v>
      </c>
      <c r="N5">
        <f t="shared" si="2"/>
        <v>56.44836025452765</v>
      </c>
      <c r="O5">
        <v>17739</v>
      </c>
      <c r="P5">
        <v>133998</v>
      </c>
      <c r="Q5">
        <v>194350</v>
      </c>
      <c r="R5">
        <v>7874</v>
      </c>
      <c r="S5">
        <v>40603</v>
      </c>
      <c r="T5">
        <v>9324</v>
      </c>
      <c r="U5">
        <v>846</v>
      </c>
      <c r="V5">
        <v>902</v>
      </c>
      <c r="W5">
        <v>162</v>
      </c>
      <c r="X5">
        <f t="shared" si="3"/>
        <v>388059</v>
      </c>
      <c r="Y5">
        <f t="shared" si="4"/>
        <v>-0.3753327805176101</v>
      </c>
    </row>
    <row r="6" spans="1:25" x14ac:dyDescent="0.2">
      <c r="A6" t="s">
        <v>27</v>
      </c>
      <c r="B6" t="s">
        <v>22</v>
      </c>
      <c r="C6">
        <v>1</v>
      </c>
      <c r="D6">
        <v>0</v>
      </c>
      <c r="E6">
        <v>0</v>
      </c>
      <c r="F6">
        <v>112822</v>
      </c>
      <c r="G6">
        <v>126455</v>
      </c>
      <c r="H6">
        <f t="shared" si="0"/>
        <v>239277</v>
      </c>
      <c r="I6">
        <v>33.200000000000003</v>
      </c>
      <c r="J6">
        <v>37.4</v>
      </c>
      <c r="K6">
        <f t="shared" si="1"/>
        <v>88.770053475935839</v>
      </c>
      <c r="L6">
        <v>86045</v>
      </c>
      <c r="M6">
        <v>51492</v>
      </c>
      <c r="N6">
        <f t="shared" si="2"/>
        <v>167.1036277479997</v>
      </c>
      <c r="O6">
        <v>32418</v>
      </c>
      <c r="P6">
        <v>172610</v>
      </c>
      <c r="Q6">
        <v>6891</v>
      </c>
      <c r="R6">
        <v>16519</v>
      </c>
      <c r="S6">
        <v>39937</v>
      </c>
      <c r="T6">
        <v>6799</v>
      </c>
      <c r="U6">
        <v>634</v>
      </c>
      <c r="V6">
        <v>3857</v>
      </c>
      <c r="W6">
        <v>276</v>
      </c>
      <c r="X6">
        <f t="shared" si="3"/>
        <v>247523</v>
      </c>
      <c r="Y6">
        <f t="shared" si="4"/>
        <v>3.4462150561901059</v>
      </c>
    </row>
    <row r="7" spans="1:25" x14ac:dyDescent="0.2">
      <c r="A7" t="s">
        <v>30</v>
      </c>
      <c r="B7" t="s">
        <v>22</v>
      </c>
      <c r="C7">
        <v>1</v>
      </c>
      <c r="D7">
        <v>0</v>
      </c>
      <c r="E7">
        <v>0</v>
      </c>
      <c r="F7">
        <v>115531</v>
      </c>
      <c r="G7">
        <v>121986</v>
      </c>
      <c r="H7">
        <f t="shared" si="0"/>
        <v>237517</v>
      </c>
      <c r="I7">
        <v>34.4</v>
      </c>
      <c r="J7">
        <v>37.4</v>
      </c>
      <c r="K7">
        <f t="shared" si="1"/>
        <v>91.978609625668454</v>
      </c>
      <c r="L7">
        <v>45812</v>
      </c>
      <c r="M7">
        <v>51492</v>
      </c>
      <c r="N7">
        <f t="shared" si="2"/>
        <v>88.96916025790415</v>
      </c>
      <c r="O7">
        <v>22462</v>
      </c>
      <c r="P7">
        <v>124250</v>
      </c>
      <c r="Q7">
        <v>12077</v>
      </c>
      <c r="R7">
        <v>12133</v>
      </c>
      <c r="S7">
        <v>83711</v>
      </c>
      <c r="T7">
        <v>6783</v>
      </c>
      <c r="U7">
        <v>0</v>
      </c>
      <c r="V7">
        <v>861</v>
      </c>
      <c r="W7">
        <v>299</v>
      </c>
      <c r="X7">
        <f t="shared" si="3"/>
        <v>240114</v>
      </c>
      <c r="Y7">
        <f t="shared" si="4"/>
        <v>1.0933954201172968</v>
      </c>
    </row>
    <row r="8" spans="1:25" x14ac:dyDescent="0.2">
      <c r="A8" t="s">
        <v>32</v>
      </c>
      <c r="B8" t="s">
        <v>33</v>
      </c>
      <c r="C8">
        <v>1</v>
      </c>
      <c r="D8">
        <v>0</v>
      </c>
      <c r="E8">
        <v>0</v>
      </c>
      <c r="F8">
        <v>135401</v>
      </c>
      <c r="G8">
        <v>142039</v>
      </c>
      <c r="H8">
        <f t="shared" si="0"/>
        <v>277440</v>
      </c>
      <c r="I8">
        <v>42.5</v>
      </c>
      <c r="J8">
        <v>37.799999999999997</v>
      </c>
      <c r="K8">
        <f t="shared" si="1"/>
        <v>112.43386243386244</v>
      </c>
      <c r="L8">
        <v>64035</v>
      </c>
      <c r="M8">
        <v>52431</v>
      </c>
      <c r="N8">
        <f t="shared" si="2"/>
        <v>122.13194484179206</v>
      </c>
      <c r="O8">
        <v>34436</v>
      </c>
      <c r="P8">
        <v>193461</v>
      </c>
      <c r="Q8">
        <v>14149</v>
      </c>
      <c r="R8">
        <v>19775</v>
      </c>
      <c r="S8">
        <v>47154</v>
      </c>
      <c r="T8">
        <v>8532</v>
      </c>
      <c r="U8">
        <v>618</v>
      </c>
      <c r="V8">
        <v>1391</v>
      </c>
      <c r="W8">
        <v>578</v>
      </c>
      <c r="X8">
        <f t="shared" si="3"/>
        <v>285658</v>
      </c>
      <c r="Y8">
        <f t="shared" si="4"/>
        <v>2.9620818915801617</v>
      </c>
    </row>
    <row r="9" spans="1:25" x14ac:dyDescent="0.2">
      <c r="A9" t="s">
        <v>34</v>
      </c>
      <c r="B9" t="s">
        <v>33</v>
      </c>
      <c r="C9">
        <v>1</v>
      </c>
      <c r="D9">
        <v>0</v>
      </c>
      <c r="E9">
        <v>0</v>
      </c>
      <c r="F9">
        <v>305504</v>
      </c>
      <c r="G9">
        <v>308095</v>
      </c>
      <c r="H9">
        <f t="shared" si="0"/>
        <v>613599</v>
      </c>
      <c r="I9">
        <v>37.5</v>
      </c>
      <c r="J9">
        <v>37.799999999999997</v>
      </c>
      <c r="K9">
        <f t="shared" si="1"/>
        <v>99.206349206349216</v>
      </c>
      <c r="L9">
        <v>49676</v>
      </c>
      <c r="M9">
        <v>52431</v>
      </c>
      <c r="N9">
        <f t="shared" si="2"/>
        <v>94.745475005244984</v>
      </c>
      <c r="O9">
        <v>26534</v>
      </c>
      <c r="P9">
        <v>278444</v>
      </c>
      <c r="Q9">
        <v>68777</v>
      </c>
      <c r="R9">
        <v>41782</v>
      </c>
      <c r="S9">
        <v>204913</v>
      </c>
      <c r="T9">
        <v>22366</v>
      </c>
      <c r="U9">
        <v>2142</v>
      </c>
      <c r="V9">
        <v>2115</v>
      </c>
      <c r="W9">
        <v>3230</v>
      </c>
      <c r="X9">
        <f t="shared" si="3"/>
        <v>623769</v>
      </c>
      <c r="Y9">
        <f t="shared" si="4"/>
        <v>1.6574342526633843</v>
      </c>
    </row>
    <row r="10" spans="1:25" x14ac:dyDescent="0.2">
      <c r="A10" t="s">
        <v>35</v>
      </c>
      <c r="B10" t="s">
        <v>36</v>
      </c>
      <c r="C10">
        <v>1</v>
      </c>
      <c r="D10">
        <v>0</v>
      </c>
      <c r="E10">
        <v>0</v>
      </c>
      <c r="F10">
        <v>120988</v>
      </c>
      <c r="G10">
        <v>124703</v>
      </c>
      <c r="H10">
        <f t="shared" si="0"/>
        <v>245691</v>
      </c>
      <c r="I10">
        <v>30.7</v>
      </c>
      <c r="J10">
        <v>39.4</v>
      </c>
      <c r="K10">
        <f t="shared" si="1"/>
        <v>77.918781725888337</v>
      </c>
      <c r="L10">
        <v>57690</v>
      </c>
      <c r="M10">
        <v>55638</v>
      </c>
      <c r="N10">
        <f t="shared" si="2"/>
        <v>103.68812681979942</v>
      </c>
      <c r="O10">
        <v>32658</v>
      </c>
      <c r="P10">
        <v>184152</v>
      </c>
      <c r="Q10">
        <v>16563</v>
      </c>
      <c r="R10">
        <v>20392</v>
      </c>
      <c r="S10">
        <v>19697</v>
      </c>
      <c r="T10">
        <v>7193</v>
      </c>
      <c r="U10">
        <v>67</v>
      </c>
      <c r="V10">
        <v>809</v>
      </c>
      <c r="W10">
        <v>83</v>
      </c>
      <c r="X10">
        <f t="shared" si="3"/>
        <v>248956</v>
      </c>
      <c r="Y10">
        <f t="shared" si="4"/>
        <v>1.3289050066954018</v>
      </c>
    </row>
    <row r="11" spans="1:25" x14ac:dyDescent="0.2">
      <c r="A11" t="s">
        <v>37</v>
      </c>
      <c r="B11" t="s">
        <v>22</v>
      </c>
      <c r="C11">
        <v>1</v>
      </c>
      <c r="D11">
        <v>0</v>
      </c>
      <c r="E11">
        <v>0</v>
      </c>
      <c r="F11">
        <v>231447</v>
      </c>
      <c r="G11">
        <v>233257</v>
      </c>
      <c r="H11">
        <f t="shared" si="0"/>
        <v>464704</v>
      </c>
      <c r="I11">
        <v>36.9</v>
      </c>
      <c r="J11">
        <v>37.4</v>
      </c>
      <c r="K11">
        <f t="shared" si="1"/>
        <v>98.663101604278069</v>
      </c>
      <c r="L11">
        <v>49177</v>
      </c>
      <c r="M11">
        <v>51492</v>
      </c>
      <c r="N11">
        <f t="shared" si="2"/>
        <v>95.504155985395784</v>
      </c>
      <c r="O11">
        <v>25711</v>
      </c>
      <c r="P11">
        <v>292671</v>
      </c>
      <c r="Q11">
        <v>16749</v>
      </c>
      <c r="R11">
        <v>10123</v>
      </c>
      <c r="S11">
        <v>131425</v>
      </c>
      <c r="T11">
        <v>8833</v>
      </c>
      <c r="U11">
        <v>86</v>
      </c>
      <c r="V11">
        <v>9956</v>
      </c>
      <c r="W11">
        <v>1990</v>
      </c>
      <c r="X11">
        <f t="shared" si="3"/>
        <v>471833</v>
      </c>
      <c r="Y11">
        <f t="shared" si="4"/>
        <v>1.5340948216499106</v>
      </c>
    </row>
    <row r="12" spans="1:25" x14ac:dyDescent="0.2">
      <c r="A12" t="s">
        <v>38</v>
      </c>
      <c r="B12" t="s">
        <v>22</v>
      </c>
      <c r="C12">
        <v>1</v>
      </c>
      <c r="D12">
        <v>0</v>
      </c>
      <c r="E12">
        <v>0</v>
      </c>
      <c r="F12">
        <v>773772</v>
      </c>
      <c r="G12">
        <v>763286</v>
      </c>
      <c r="H12">
        <f t="shared" si="0"/>
        <v>1537058</v>
      </c>
      <c r="I12">
        <v>33.799999999999997</v>
      </c>
      <c r="J12">
        <v>37.4</v>
      </c>
      <c r="K12">
        <f t="shared" si="1"/>
        <v>90.37433155080214</v>
      </c>
      <c r="L12">
        <v>48452</v>
      </c>
      <c r="M12">
        <v>51492</v>
      </c>
      <c r="N12">
        <f t="shared" si="2"/>
        <v>94.096170278878276</v>
      </c>
      <c r="O12">
        <v>25222</v>
      </c>
      <c r="P12">
        <v>679224</v>
      </c>
      <c r="Q12">
        <v>103568</v>
      </c>
      <c r="R12">
        <v>49626</v>
      </c>
      <c r="S12">
        <v>669914</v>
      </c>
      <c r="T12">
        <v>31114</v>
      </c>
      <c r="U12">
        <v>1399</v>
      </c>
      <c r="V12">
        <v>25760</v>
      </c>
      <c r="W12">
        <v>2394</v>
      </c>
      <c r="X12">
        <f t="shared" si="3"/>
        <v>1562999</v>
      </c>
      <c r="Y12">
        <f t="shared" si="4"/>
        <v>1.6877046929914159</v>
      </c>
    </row>
    <row r="13" spans="1:25" x14ac:dyDescent="0.2">
      <c r="A13" t="s">
        <v>39</v>
      </c>
      <c r="B13" t="s">
        <v>40</v>
      </c>
      <c r="C13">
        <v>1</v>
      </c>
      <c r="D13">
        <v>0</v>
      </c>
      <c r="E13">
        <v>0</v>
      </c>
      <c r="F13">
        <v>150195</v>
      </c>
      <c r="G13">
        <v>155217</v>
      </c>
      <c r="H13">
        <f t="shared" si="0"/>
        <v>305412</v>
      </c>
      <c r="I13">
        <v>32.9</v>
      </c>
      <c r="J13">
        <v>40.700000000000003</v>
      </c>
      <c r="K13">
        <f t="shared" si="1"/>
        <v>80.835380835380818</v>
      </c>
      <c r="L13">
        <v>41293</v>
      </c>
      <c r="M13">
        <v>55702</v>
      </c>
      <c r="N13">
        <f t="shared" si="2"/>
        <v>74.131988079422641</v>
      </c>
      <c r="O13">
        <v>29876</v>
      </c>
      <c r="P13">
        <v>192187</v>
      </c>
      <c r="Q13">
        <v>73012</v>
      </c>
      <c r="R13">
        <v>18067</v>
      </c>
      <c r="S13">
        <v>9266</v>
      </c>
      <c r="T13">
        <v>11019</v>
      </c>
      <c r="U13">
        <v>637</v>
      </c>
      <c r="V13">
        <v>145</v>
      </c>
      <c r="W13">
        <v>52</v>
      </c>
      <c r="X13">
        <f t="shared" si="3"/>
        <v>304385</v>
      </c>
      <c r="Y13">
        <f t="shared" si="4"/>
        <v>-0.33626707529501132</v>
      </c>
    </row>
    <row r="14" spans="1:25" x14ac:dyDescent="0.2">
      <c r="A14" t="s">
        <v>41</v>
      </c>
      <c r="B14" t="s">
        <v>22</v>
      </c>
      <c r="C14">
        <v>1</v>
      </c>
      <c r="D14">
        <v>0</v>
      </c>
      <c r="E14">
        <v>0</v>
      </c>
      <c r="F14">
        <v>112618</v>
      </c>
      <c r="G14">
        <v>117894</v>
      </c>
      <c r="H14">
        <f t="shared" si="0"/>
        <v>230512</v>
      </c>
      <c r="I14">
        <v>46.9</v>
      </c>
      <c r="J14">
        <v>37.4</v>
      </c>
      <c r="K14">
        <f t="shared" si="1"/>
        <v>125.40106951871657</v>
      </c>
      <c r="L14">
        <v>75346</v>
      </c>
      <c r="M14">
        <v>51492</v>
      </c>
      <c r="N14">
        <f t="shared" si="2"/>
        <v>146.32564281830187</v>
      </c>
      <c r="O14">
        <v>55114</v>
      </c>
      <c r="P14">
        <v>188383</v>
      </c>
      <c r="Q14">
        <v>4201</v>
      </c>
      <c r="R14">
        <v>9958</v>
      </c>
      <c r="S14">
        <v>24083</v>
      </c>
      <c r="T14">
        <v>4368</v>
      </c>
      <c r="U14">
        <v>353</v>
      </c>
      <c r="V14">
        <v>2420</v>
      </c>
      <c r="W14">
        <v>186</v>
      </c>
      <c r="X14">
        <f t="shared" si="3"/>
        <v>233952</v>
      </c>
      <c r="Y14">
        <f t="shared" si="4"/>
        <v>1.4923301173040884</v>
      </c>
    </row>
    <row r="15" spans="1:25" x14ac:dyDescent="0.2">
      <c r="A15" t="s">
        <v>42</v>
      </c>
      <c r="B15" t="s">
        <v>22</v>
      </c>
      <c r="C15">
        <v>1</v>
      </c>
      <c r="D15">
        <v>0</v>
      </c>
      <c r="E15">
        <v>0</v>
      </c>
      <c r="F15">
        <v>89786</v>
      </c>
      <c r="G15">
        <v>83030</v>
      </c>
      <c r="H15">
        <f t="shared" si="0"/>
        <v>172816</v>
      </c>
      <c r="I15">
        <v>28.8</v>
      </c>
      <c r="J15">
        <v>37.4</v>
      </c>
      <c r="K15">
        <f t="shared" si="1"/>
        <v>77.005347593582897</v>
      </c>
      <c r="L15">
        <v>51688</v>
      </c>
      <c r="M15">
        <v>51492</v>
      </c>
      <c r="N15">
        <f t="shared" si="2"/>
        <v>100.38064165307232</v>
      </c>
      <c r="O15">
        <v>27962</v>
      </c>
      <c r="P15">
        <v>99348</v>
      </c>
      <c r="Q15">
        <v>9698</v>
      </c>
      <c r="R15">
        <v>14561</v>
      </c>
      <c r="S15">
        <v>44404</v>
      </c>
      <c r="T15">
        <v>4344</v>
      </c>
      <c r="U15">
        <v>0</v>
      </c>
      <c r="V15">
        <v>2939</v>
      </c>
      <c r="W15">
        <v>532</v>
      </c>
      <c r="X15">
        <f t="shared" si="3"/>
        <v>175826</v>
      </c>
      <c r="Y15">
        <f t="shared" si="4"/>
        <v>1.7417368762151653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2017-02-25T22:40:38Z</dcterms:created>
  <dcterms:modified xsi:type="dcterms:W3CDTF">2017-02-26T07:18:05Z</dcterms:modified>
</cp:coreProperties>
</file>