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" yWindow="90" windowWidth="13740" windowHeight="10035" tabRatio="716" firstSheet="2" activeTab="5"/>
  </bookViews>
  <sheets>
    <sheet name="Steady state simulation_Matlab" sheetId="11" r:id="rId1"/>
    <sheet name="Steady state simulation_WEST" sheetId="10" r:id="rId2"/>
    <sheet name="Steady state simulation_diff" sheetId="8" r:id="rId3"/>
    <sheet name="Dynamic simulation Day 7_Matlab" sheetId="9" r:id="rId4"/>
    <sheet name="Dynamic simulation Day 7_WEST" sheetId="14" r:id="rId5"/>
    <sheet name="Steady state simulation_dif (2" sheetId="15" r:id="rId6"/>
  </sheets>
  <calcPr calcId="145621"/>
</workbook>
</file>

<file path=xl/calcChain.xml><?xml version="1.0" encoding="utf-8"?>
<calcChain xmlns="http://schemas.openxmlformats.org/spreadsheetml/2006/main">
  <c r="AC16" i="15" l="1"/>
  <c r="AD16" i="15"/>
  <c r="AE16" i="15"/>
  <c r="AC17" i="15"/>
  <c r="AD17" i="15"/>
  <c r="AE17" i="15"/>
  <c r="AC18" i="15"/>
  <c r="AD18" i="15"/>
  <c r="AE18" i="15"/>
  <c r="AC19" i="15"/>
  <c r="AD19" i="15"/>
  <c r="AE19" i="15"/>
  <c r="AD15" i="15"/>
  <c r="AE15" i="15"/>
  <c r="AC15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B23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B15" i="15"/>
  <c r="AI19" i="14"/>
  <c r="AH19" i="14"/>
  <c r="AG19" i="14"/>
  <c r="AI18" i="14"/>
  <c r="AH18" i="14"/>
  <c r="AG18" i="14"/>
  <c r="AI17" i="14"/>
  <c r="AH17" i="14"/>
  <c r="AG17" i="14"/>
  <c r="AI16" i="14"/>
  <c r="AH16" i="14"/>
  <c r="AG16" i="14"/>
  <c r="AI15" i="14"/>
  <c r="AH15" i="14"/>
  <c r="AG15" i="14"/>
  <c r="C23" i="8" l="1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B24" i="8"/>
  <c r="B2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AC15" i="8"/>
  <c r="AD15" i="8"/>
  <c r="AE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AC16" i="8"/>
  <c r="AD16" i="8"/>
  <c r="AE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AC17" i="8"/>
  <c r="AD17" i="8"/>
  <c r="AE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AC18" i="8"/>
  <c r="AD18" i="8"/>
  <c r="AE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AC19" i="8"/>
  <c r="AD19" i="8"/>
  <c r="AE19" i="8"/>
  <c r="B16" i="8"/>
  <c r="B17" i="8"/>
  <c r="B18" i="8"/>
  <c r="B19" i="8"/>
  <c r="B15" i="8"/>
  <c r="AI15" i="10" l="1"/>
  <c r="AH15" i="10"/>
  <c r="AG15" i="10"/>
  <c r="AI19" i="10"/>
  <c r="AI17" i="10" l="1"/>
  <c r="AG17" i="10"/>
  <c r="AH18" i="10"/>
  <c r="AG18" i="10"/>
  <c r="AI16" i="10"/>
  <c r="AG16" i="10"/>
  <c r="AG19" i="10"/>
  <c r="AH17" i="10"/>
  <c r="AH16" i="10"/>
  <c r="AH19" i="10"/>
  <c r="AI18" i="10"/>
</calcChain>
</file>

<file path=xl/sharedStrings.xml><?xml version="1.0" encoding="utf-8"?>
<sst xmlns="http://schemas.openxmlformats.org/spreadsheetml/2006/main" count="998" uniqueCount="180">
  <si>
    <t>KLa1</t>
  </si>
  <si>
    <t>d-1</t>
  </si>
  <si>
    <t xml:space="preserve">Qw </t>
  </si>
  <si>
    <t>m3 day-1</t>
  </si>
  <si>
    <t>carb1</t>
  </si>
  <si>
    <t>1000 days of simulation</t>
  </si>
  <si>
    <t>KLa2</t>
  </si>
  <si>
    <t>Qr</t>
  </si>
  <si>
    <t>carb2</t>
  </si>
  <si>
    <t>KLa3</t>
  </si>
  <si>
    <t>Qintr</t>
  </si>
  <si>
    <t>carb3</t>
  </si>
  <si>
    <t>KLa4</t>
  </si>
  <si>
    <t>carb4</t>
  </si>
  <si>
    <t>KLa5</t>
  </si>
  <si>
    <t>carb5</t>
  </si>
  <si>
    <t>T_ref</t>
  </si>
  <si>
    <t>reactor volumes</t>
  </si>
  <si>
    <t>VOL1</t>
  </si>
  <si>
    <t>VOL2</t>
  </si>
  <si>
    <t>VOL3</t>
  </si>
  <si>
    <t>VOL4</t>
  </si>
  <si>
    <t>VOL5</t>
  </si>
  <si>
    <t>t</t>
  </si>
  <si>
    <t>Si</t>
  </si>
  <si>
    <t>Ss</t>
  </si>
  <si>
    <t>Xi</t>
  </si>
  <si>
    <t>Xs</t>
  </si>
  <si>
    <t>Xbh</t>
  </si>
  <si>
    <t>Xba1</t>
  </si>
  <si>
    <t>Xp</t>
  </si>
  <si>
    <t>So</t>
  </si>
  <si>
    <t>Sno3</t>
  </si>
  <si>
    <t>Snh</t>
  </si>
  <si>
    <t>Snd</t>
  </si>
  <si>
    <t>Xnd</t>
  </si>
  <si>
    <t>Salk</t>
  </si>
  <si>
    <t>TSS</t>
  </si>
  <si>
    <t>flow</t>
  </si>
  <si>
    <t>T</t>
  </si>
  <si>
    <t>Sno2</t>
  </si>
  <si>
    <t>Sno</t>
  </si>
  <si>
    <t>Sn2</t>
  </si>
  <si>
    <t>Sn2o</t>
  </si>
  <si>
    <t>Xba2</t>
  </si>
  <si>
    <t>D1</t>
  </si>
  <si>
    <t>D2</t>
  </si>
  <si>
    <t>D3</t>
  </si>
  <si>
    <t>D4</t>
  </si>
  <si>
    <t>D5</t>
  </si>
  <si>
    <t>Influent</t>
  </si>
  <si>
    <t>Flux NO</t>
  </si>
  <si>
    <t>flux N2O</t>
  </si>
  <si>
    <t>Flux N2</t>
  </si>
  <si>
    <t>R1</t>
  </si>
  <si>
    <t>R2</t>
  </si>
  <si>
    <t>R3</t>
  </si>
  <si>
    <t>R4</t>
  </si>
  <si>
    <t>R5</t>
  </si>
  <si>
    <t>m3</t>
  </si>
  <si>
    <t>overflow</t>
  </si>
  <si>
    <t>underflow</t>
  </si>
  <si>
    <t>Kla_temp</t>
  </si>
  <si>
    <t>Kla_N2O</t>
  </si>
  <si>
    <t>Kla_N2</t>
  </si>
  <si>
    <t>Kla_NO</t>
  </si>
  <si>
    <t>a_KlaN2O</t>
  </si>
  <si>
    <t>b_A1</t>
  </si>
  <si>
    <t>b_A2</t>
  </si>
  <si>
    <t>b_H</t>
  </si>
  <si>
    <t>b_KlaN2O</t>
  </si>
  <si>
    <t>D_N2</t>
  </si>
  <si>
    <t>D_N2O</t>
  </si>
  <si>
    <t>D_NO</t>
  </si>
  <si>
    <t>D_O2</t>
  </si>
  <si>
    <t>F_BOD_COD</t>
  </si>
  <si>
    <t>f_P</t>
  </si>
  <si>
    <t>F_TSS_COD</t>
  </si>
  <si>
    <t>H_N2</t>
  </si>
  <si>
    <t>H_N2O</t>
  </si>
  <si>
    <t>H_NO</t>
  </si>
  <si>
    <t>H_O2</t>
  </si>
  <si>
    <t>i_X_B</t>
  </si>
  <si>
    <t>i_X_P</t>
  </si>
  <si>
    <t>KlaN2O_anoxic</t>
  </si>
  <si>
    <t>k_a</t>
  </si>
  <si>
    <t>K_FA</t>
  </si>
  <si>
    <t>K_FNA</t>
  </si>
  <si>
    <t>k_h</t>
  </si>
  <si>
    <t>K_I10FA</t>
  </si>
  <si>
    <t>K_I10FNA</t>
  </si>
  <si>
    <t>K_I3NO</t>
  </si>
  <si>
    <t>K_I4NO</t>
  </si>
  <si>
    <t>K_I5NO</t>
  </si>
  <si>
    <t>K_I9FA</t>
  </si>
  <si>
    <t>K_I9FNA</t>
  </si>
  <si>
    <t>K_N2O</t>
  </si>
  <si>
    <t>K_NO</t>
  </si>
  <si>
    <t>K_NO2</t>
  </si>
  <si>
    <t>K_NO3</t>
  </si>
  <si>
    <t>K_OA1</t>
  </si>
  <si>
    <t>K_OA2</t>
  </si>
  <si>
    <t>K_OH</t>
  </si>
  <si>
    <t>K_OH1</t>
  </si>
  <si>
    <t>K_OH2</t>
  </si>
  <si>
    <t>K_OH3</t>
  </si>
  <si>
    <t>K_OH4</t>
  </si>
  <si>
    <t>K_OH5</t>
  </si>
  <si>
    <t>K_S1</t>
  </si>
  <si>
    <t>K_S2</t>
  </si>
  <si>
    <t>K_S3</t>
  </si>
  <si>
    <t>K_S4</t>
  </si>
  <si>
    <t>K_S5</t>
  </si>
  <si>
    <t>K_X</t>
  </si>
  <si>
    <t>mu_A1</t>
  </si>
  <si>
    <t>mu_A2</t>
  </si>
  <si>
    <t>mu_H</t>
  </si>
  <si>
    <t>n_g2</t>
  </si>
  <si>
    <t>n_g3</t>
  </si>
  <si>
    <t>n_g4</t>
  </si>
  <si>
    <t>n_g5</t>
  </si>
  <si>
    <t>n_h</t>
  </si>
  <si>
    <t>n_Y</t>
  </si>
  <si>
    <t>pH</t>
  </si>
  <si>
    <t>P_N2O_air</t>
  </si>
  <si>
    <t>P_N2_air</t>
  </si>
  <si>
    <t>P_NO_air</t>
  </si>
  <si>
    <t>P_O2_air</t>
  </si>
  <si>
    <t xml:space="preserve"> Y_A1 </t>
  </si>
  <si>
    <t xml:space="preserve">Y_A2 </t>
  </si>
  <si>
    <t xml:space="preserve">Y_H </t>
  </si>
  <si>
    <t>X_I2TSS</t>
  </si>
  <si>
    <t xml:space="preserve"> X_S2TSS </t>
  </si>
  <si>
    <t xml:space="preserve">X_BH2TSS </t>
  </si>
  <si>
    <t xml:space="preserve">X_BA2TSS </t>
  </si>
  <si>
    <t xml:space="preserve">X_P2TSS </t>
  </si>
  <si>
    <t>b_Ratkowsky_mu_A1</t>
  </si>
  <si>
    <t>b_Ratkowsky_mu_A2</t>
  </si>
  <si>
    <t>b_Ratkowsky_mu_H</t>
  </si>
  <si>
    <t>c_Ratkowsky_mu_A1</t>
  </si>
  <si>
    <t>c_Ratkowsky_mu_A2</t>
  </si>
  <si>
    <t>c_Ratkowsky_mu_H</t>
  </si>
  <si>
    <t>Temp_Ref</t>
  </si>
  <si>
    <t>theta_b_A1</t>
  </si>
  <si>
    <t>theta_b_A2</t>
  </si>
  <si>
    <t>theta_b_H</t>
  </si>
  <si>
    <t>theta_kla</t>
  </si>
  <si>
    <t>theta_k_a</t>
  </si>
  <si>
    <t>theta_k_h</t>
  </si>
  <si>
    <t>Tmax_Ratkowsky_mu_A1</t>
  </si>
  <si>
    <t>Tmax_Ratkowsky_mu_A2</t>
  </si>
  <si>
    <t>Tmax_Ratkowsky_mu_H</t>
  </si>
  <si>
    <t>Tmin_Ratkowsky_mu_A1</t>
  </si>
  <si>
    <t>Tmin_Ratkowsky_mu_A2</t>
  </si>
  <si>
    <t>K_SNH_aob2</t>
  </si>
  <si>
    <t>K_SNO2_aob</t>
  </si>
  <si>
    <t>K_SNO_aob</t>
  </si>
  <si>
    <t>K_SO_aob1</t>
  </si>
  <si>
    <t>K_SO_aob2</t>
  </si>
  <si>
    <t>Y_aob</t>
  </si>
  <si>
    <t xml:space="preserve">Y_nob  </t>
  </si>
  <si>
    <t xml:space="preserve">K_SO_AOBden1 </t>
  </si>
  <si>
    <t xml:space="preserve"> K_IO_AOBden1  </t>
  </si>
  <si>
    <t xml:space="preserve">K_SO_AOBden2  </t>
  </si>
  <si>
    <t xml:space="preserve">K_IO_AOBden2  </t>
  </si>
  <si>
    <t xml:space="preserve">n_AOB  </t>
  </si>
  <si>
    <t xml:space="preserve">n_Y_AOB </t>
  </si>
  <si>
    <t xml:space="preserve"> K_FNA_aob];</t>
  </si>
  <si>
    <t xml:space="preserve">Tmin_Ratkowsky_mu_H </t>
  </si>
  <si>
    <t>K_SNH_aob1</t>
  </si>
  <si>
    <t>P</t>
  </si>
  <si>
    <t>H</t>
  </si>
  <si>
    <t>NO</t>
  </si>
  <si>
    <t>N2O</t>
  </si>
  <si>
    <t>N2</t>
  </si>
  <si>
    <t>ASU1</t>
  </si>
  <si>
    <t>ASU2</t>
  </si>
  <si>
    <t>ASU3</t>
  </si>
  <si>
    <t>ASU4</t>
  </si>
  <si>
    <t>ASU5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</si>
</sst>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2" fillId="0" borderId="0"/>
  </cellStyleXfs>
  <cellXfs count="18">
    <xf numFmtId="0" fontId="0" fillId="0" borderId="0" xfId="0"/>
    <xf numFmtId="1" fontId="19" fillId="0" borderId="0" xfId="41" applyNumberFormat="1" applyFont="1"/>
    <xf numFmtId="0" fontId="18" fillId="0" borderId="0" xfId="41"/>
    <xf numFmtId="164" fontId="19" fillId="0" borderId="0" xfId="41" applyNumberFormat="1" applyFont="1"/>
    <xf numFmtId="164" fontId="21" fillId="0" borderId="0" xfId="41" applyNumberFormat="1" applyFont="1"/>
    <xf numFmtId="164" fontId="23" fillId="0" borderId="0" xfId="41" applyNumberFormat="1" applyFont="1"/>
    <xf numFmtId="164" fontId="23" fillId="0" borderId="0" xfId="45" applyNumberFormat="1" applyFont="1"/>
    <xf numFmtId="0" fontId="22" fillId="0" borderId="0" xfId="45"/>
    <xf numFmtId="164" fontId="23" fillId="0" borderId="10" xfId="45" applyNumberFormat="1" applyFont="1" applyBorder="1"/>
    <xf numFmtId="164" fontId="23" fillId="0" borderId="11" xfId="45" applyNumberFormat="1" applyFont="1" applyBorder="1"/>
    <xf numFmtId="164" fontId="23" fillId="0" borderId="12" xfId="45" applyNumberFormat="1" applyFont="1" applyBorder="1"/>
    <xf numFmtId="0" fontId="0" fillId="0" borderId="0" xfId="0" applyFill="1"/>
    <xf numFmtId="0" fontId="0" fillId="0" borderId="0" xfId="0" applyNumberFormat="1"/>
    <xf numFmtId="11" fontId="0" fillId="0" borderId="0" xfId="0" applyNumberFormat="1"/>
    <xf numFmtId="0" fontId="0" fillId="33" borderId="0" xfId="0" applyFill="1"/>
    <xf numFmtId="164" fontId="19" fillId="0" borderId="0" xfId="41" applyNumberFormat="1" applyFont="1" applyFill="1"/>
    <xf numFmtId="1" fontId="19" fillId="0" borderId="0" xfId="41" applyNumberFormat="1" applyFont="1" applyFill="1"/>
    <xf numFmtId="164" fontId="23" fillId="0" borderId="0" xfId="41" applyNumberFormat="1" applyFont="1" applyFill="1"/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1"/>
    <cellStyle name="Normal 4" xfId="45"/>
    <cellStyle name="Note 2" xfId="43"/>
    <cellStyle name="Note 3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workbookViewId="0">
      <selection activeCell="J27" sqref="J27"/>
    </sheetView>
  </sheetViews>
  <sheetFormatPr defaultRowHeight="15" x14ac:dyDescent="0.25"/>
  <cols>
    <col min="20" max="20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15" t="s">
        <v>17</v>
      </c>
      <c r="K1" s="15"/>
      <c r="L1" s="11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15" t="s">
        <v>18</v>
      </c>
      <c r="K2" s="16">
        <v>1000</v>
      </c>
      <c r="L2" s="15" t="s">
        <v>59</v>
      </c>
      <c r="R2" s="11" t="s">
        <v>62</v>
      </c>
      <c r="S2" s="11" t="s">
        <v>63</v>
      </c>
      <c r="T2" s="11" t="s">
        <v>64</v>
      </c>
      <c r="U2" s="11" t="s">
        <v>65</v>
      </c>
      <c r="V2" s="11"/>
      <c r="W2" s="11" t="s">
        <v>170</v>
      </c>
      <c r="X2" s="11" t="s">
        <v>171</v>
      </c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15" t="s">
        <v>19</v>
      </c>
      <c r="K3" s="16">
        <v>1000</v>
      </c>
      <c r="L3" s="17" t="s">
        <v>59</v>
      </c>
      <c r="M3" s="3"/>
      <c r="N3" s="4" t="s">
        <v>5</v>
      </c>
      <c r="S3" s="11"/>
      <c r="T3" s="11"/>
      <c r="U3" s="11"/>
      <c r="V3" s="11"/>
      <c r="W3" s="11">
        <v>0</v>
      </c>
      <c r="X3" s="11">
        <v>0.53</v>
      </c>
      <c r="Y3" t="s">
        <v>172</v>
      </c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15" t="s">
        <v>20</v>
      </c>
      <c r="K4" s="16">
        <v>1333</v>
      </c>
      <c r="L4" s="15" t="s">
        <v>59</v>
      </c>
      <c r="N4" s="2"/>
      <c r="R4" s="11"/>
      <c r="V4" s="11"/>
      <c r="W4" s="11">
        <v>0</v>
      </c>
      <c r="X4">
        <v>0.04</v>
      </c>
      <c r="Y4" t="s">
        <v>173</v>
      </c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15" t="s">
        <v>21</v>
      </c>
      <c r="K5" s="16">
        <v>1333</v>
      </c>
      <c r="L5" s="17" t="s">
        <v>59</v>
      </c>
      <c r="N5" s="3" t="s">
        <v>16</v>
      </c>
      <c r="O5" s="1">
        <v>15</v>
      </c>
      <c r="R5" s="11"/>
      <c r="W5">
        <v>0.78</v>
      </c>
      <c r="X5">
        <v>1.64</v>
      </c>
      <c r="Y5" t="s">
        <v>174</v>
      </c>
    </row>
    <row r="6" spans="1:31" x14ac:dyDescent="0.25">
      <c r="J6" s="15" t="s">
        <v>22</v>
      </c>
      <c r="K6" s="16">
        <v>1333</v>
      </c>
      <c r="L6" s="15" t="s">
        <v>59</v>
      </c>
      <c r="R6" s="11"/>
    </row>
    <row r="7" spans="1:31" x14ac:dyDescent="0.25">
      <c r="R7" s="11"/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v>30</v>
      </c>
      <c r="C15">
        <v>4.0626889055184199</v>
      </c>
      <c r="D15">
        <v>1147.2572970501701</v>
      </c>
      <c r="E15">
        <v>82.135892586553197</v>
      </c>
      <c r="F15">
        <v>2402.7274638761701</v>
      </c>
      <c r="G15">
        <v>130.009169291755</v>
      </c>
      <c r="H15">
        <v>420.744657600062</v>
      </c>
      <c r="I15">
        <v>4.3072835656440503E-2</v>
      </c>
      <c r="J15">
        <v>10.6145684772259</v>
      </c>
      <c r="K15">
        <v>6.9987070872004402</v>
      </c>
      <c r="L15">
        <v>0.98575812728647505</v>
      </c>
      <c r="M15">
        <v>5.4653054600442701</v>
      </c>
      <c r="N15">
        <v>4.4700805972778799</v>
      </c>
      <c r="O15">
        <v>3171.2767048087799</v>
      </c>
      <c r="P15">
        <v>92230</v>
      </c>
      <c r="Q15">
        <v>15</v>
      </c>
      <c r="R15">
        <v>0.219776754351237</v>
      </c>
      <c r="S15">
        <v>1.0497186342065401E-2</v>
      </c>
      <c r="T15">
        <v>5.9767275043954796E-3</v>
      </c>
      <c r="U15">
        <v>15.7798564549394</v>
      </c>
      <c r="V15">
        <v>45.494459340337997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4.2529923174479798</v>
      </c>
      <c r="AD15">
        <v>10.92225103288</v>
      </c>
      <c r="AE15">
        <v>4613.6509504863297</v>
      </c>
    </row>
    <row r="16" spans="1:31" x14ac:dyDescent="0.25">
      <c r="A16" s="6" t="s">
        <v>55</v>
      </c>
      <c r="B16">
        <v>30</v>
      </c>
      <c r="C16">
        <v>2.38729297433304</v>
      </c>
      <c r="D16">
        <v>1147.2572953910501</v>
      </c>
      <c r="E16">
        <v>76.791863783646306</v>
      </c>
      <c r="F16">
        <v>2403.5359877174901</v>
      </c>
      <c r="G16">
        <v>129.97330637362199</v>
      </c>
      <c r="H16">
        <v>421.37436404930497</v>
      </c>
      <c r="I16">
        <v>3.2266409647708099E-3</v>
      </c>
      <c r="J16">
        <v>8.7006701208353192</v>
      </c>
      <c r="K16">
        <v>7.4284025963298497</v>
      </c>
      <c r="L16">
        <v>0.65340412841351303</v>
      </c>
      <c r="M16">
        <v>5.2448613137345301</v>
      </c>
      <c r="N16">
        <v>4.6366513827309896</v>
      </c>
      <c r="O16">
        <v>3168.3107050594799</v>
      </c>
      <c r="P16">
        <v>92230</v>
      </c>
      <c r="Q16">
        <v>15</v>
      </c>
      <c r="R16">
        <v>0.230447169968124</v>
      </c>
      <c r="S16">
        <v>1.09036738107184E-2</v>
      </c>
      <c r="T16">
        <v>6.4242096584467001E-3</v>
      </c>
      <c r="U16">
        <v>17.614751401403801</v>
      </c>
      <c r="V16">
        <v>45.481456097527897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4.4176829331030003</v>
      </c>
      <c r="AD16" s="12">
        <v>11.7400083115391</v>
      </c>
      <c r="AE16">
        <v>8051.0483325794503</v>
      </c>
    </row>
    <row r="17" spans="1:104" x14ac:dyDescent="0.25">
      <c r="A17" s="6" t="s">
        <v>56</v>
      </c>
      <c r="B17">
        <v>30</v>
      </c>
      <c r="C17">
        <v>1.54640107773014</v>
      </c>
      <c r="D17">
        <v>1147.25729000978</v>
      </c>
      <c r="E17">
        <v>65.644194569269104</v>
      </c>
      <c r="F17">
        <v>2407.5307867707802</v>
      </c>
      <c r="G17">
        <v>130.502768196896</v>
      </c>
      <c r="H17">
        <v>422.21517050394402</v>
      </c>
      <c r="I17">
        <v>1.50893599964254</v>
      </c>
      <c r="J17">
        <v>11.9396301284328</v>
      </c>
      <c r="K17">
        <v>4.3868310054689896</v>
      </c>
      <c r="L17">
        <v>0.61753157012177295</v>
      </c>
      <c r="M17">
        <v>4.63001882311179</v>
      </c>
      <c r="N17">
        <v>4.1975899845965596</v>
      </c>
      <c r="O17">
        <v>3164.1152948242802</v>
      </c>
      <c r="P17">
        <v>92230</v>
      </c>
      <c r="Q17">
        <v>15</v>
      </c>
      <c r="R17">
        <v>9.5547544872530504E-2</v>
      </c>
      <c r="S17">
        <v>6.25277663668195E-3</v>
      </c>
      <c r="T17">
        <v>3.4260970453144001E-3</v>
      </c>
      <c r="U17">
        <v>14.357899699667099</v>
      </c>
      <c r="V17">
        <v>45.670183048362802</v>
      </c>
      <c r="W17">
        <v>0</v>
      </c>
      <c r="X17">
        <v>0</v>
      </c>
      <c r="Y17">
        <v>0</v>
      </c>
      <c r="Z17">
        <v>0</v>
      </c>
      <c r="AA17">
        <v>0</v>
      </c>
      <c r="AC17">
        <v>405.23411709649901</v>
      </c>
      <c r="AD17">
        <v>1001.52029461396</v>
      </c>
      <c r="AE17">
        <v>311894.908998125</v>
      </c>
    </row>
    <row r="18" spans="1:104" x14ac:dyDescent="0.25">
      <c r="A18" s="6" t="s">
        <v>57</v>
      </c>
      <c r="B18">
        <v>30</v>
      </c>
      <c r="C18">
        <v>1.3141329764488401</v>
      </c>
      <c r="D18">
        <v>1147.25728343784</v>
      </c>
      <c r="E18">
        <v>56.5770114829538</v>
      </c>
      <c r="F18">
        <v>2409.76769207094</v>
      </c>
      <c r="G18">
        <v>130.94553491537201</v>
      </c>
      <c r="H18">
        <v>423.05677185235197</v>
      </c>
      <c r="I18">
        <v>2.46779810164709</v>
      </c>
      <c r="J18">
        <v>14.744363565300199</v>
      </c>
      <c r="K18">
        <v>1.8895828839690001</v>
      </c>
      <c r="L18">
        <v>0.57661727977634702</v>
      </c>
      <c r="M18">
        <v>4.1193762483505099</v>
      </c>
      <c r="N18">
        <v>3.8238940175942102</v>
      </c>
      <c r="O18">
        <v>3160.0735939340798</v>
      </c>
      <c r="P18">
        <v>92230</v>
      </c>
      <c r="Q18">
        <v>15</v>
      </c>
      <c r="R18">
        <v>2.4068023441931201E-2</v>
      </c>
      <c r="S18">
        <v>1.8820986239736299E-3</v>
      </c>
      <c r="T18">
        <v>1.0235204920812199E-3</v>
      </c>
      <c r="U18">
        <v>13.567513170921099</v>
      </c>
      <c r="V18">
        <v>45.827164819316003</v>
      </c>
      <c r="W18">
        <v>0</v>
      </c>
      <c r="X18">
        <v>0</v>
      </c>
      <c r="Y18">
        <v>0</v>
      </c>
      <c r="Z18">
        <v>0</v>
      </c>
      <c r="AA18">
        <v>0</v>
      </c>
      <c r="AC18">
        <v>121.976302447805</v>
      </c>
      <c r="AD18">
        <v>299.19658760819999</v>
      </c>
      <c r="AE18">
        <v>75047.050490194903</v>
      </c>
    </row>
    <row r="19" spans="1:104" x14ac:dyDescent="0.25">
      <c r="A19" s="6" t="s">
        <v>58</v>
      </c>
      <c r="B19">
        <v>30</v>
      </c>
      <c r="C19">
        <v>1.14828002377718</v>
      </c>
      <c r="D19">
        <v>1147.25727818993</v>
      </c>
      <c r="E19">
        <v>49.363975635950801</v>
      </c>
      <c r="F19">
        <v>2410.73169319202</v>
      </c>
      <c r="G19">
        <v>131.174792193336</v>
      </c>
      <c r="H19">
        <v>423.89871810655097</v>
      </c>
      <c r="I19">
        <v>3.9776194175970598</v>
      </c>
      <c r="J19">
        <v>16.3266884506553</v>
      </c>
      <c r="K19">
        <v>0.61481270443138802</v>
      </c>
      <c r="L19">
        <v>0.53647659472453202</v>
      </c>
      <c r="M19">
        <v>3.7056488469882898</v>
      </c>
      <c r="N19">
        <v>3.6209560775633398</v>
      </c>
      <c r="O19">
        <v>3156.25057150972</v>
      </c>
      <c r="P19">
        <v>92230</v>
      </c>
      <c r="Q19">
        <v>15</v>
      </c>
      <c r="R19">
        <v>6.8612917505174401E-3</v>
      </c>
      <c r="S19" s="13">
        <v>5.8598551865275596E-4</v>
      </c>
      <c r="T19" s="13">
        <v>3.0706155499321102E-4</v>
      </c>
      <c r="U19">
        <v>13.376975565584999</v>
      </c>
      <c r="V19">
        <v>45.907638028507399</v>
      </c>
      <c r="W19">
        <v>0</v>
      </c>
      <c r="X19">
        <v>0</v>
      </c>
      <c r="Y19">
        <v>0</v>
      </c>
      <c r="Z19">
        <v>0</v>
      </c>
      <c r="AA19">
        <v>0</v>
      </c>
      <c r="AC19">
        <v>37.9769401787864</v>
      </c>
      <c r="AD19">
        <v>89.760556970212505</v>
      </c>
      <c r="AE19">
        <v>17950.3994874688</v>
      </c>
    </row>
    <row r="21" spans="1:104" ht="15.75" thickBot="1" x14ac:dyDescent="0.3"/>
    <row r="22" spans="1:104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104" x14ac:dyDescent="0.25">
      <c r="A23" s="6" t="s">
        <v>60</v>
      </c>
      <c r="B23">
        <v>30</v>
      </c>
      <c r="C23">
        <v>1.14828005506487</v>
      </c>
      <c r="D23">
        <v>4.4714627170564301</v>
      </c>
      <c r="E23">
        <v>0.19239728106199</v>
      </c>
      <c r="F23">
        <v>9.3958845047733099</v>
      </c>
      <c r="G23">
        <v>0.51125689401518204</v>
      </c>
      <c r="H23">
        <v>1.65215540582372</v>
      </c>
      <c r="I23">
        <v>3.9776195303275999</v>
      </c>
      <c r="J23">
        <v>16.326688516273901</v>
      </c>
      <c r="K23">
        <v>0.614812818197783</v>
      </c>
      <c r="L23">
        <v>0.53647660642498496</v>
      </c>
      <c r="M23">
        <v>1.4442855334524499E-2</v>
      </c>
      <c r="N23">
        <v>3.62095608091537</v>
      </c>
      <c r="O23">
        <v>12.3015621908669</v>
      </c>
      <c r="P23">
        <v>18061</v>
      </c>
      <c r="Q23">
        <v>15</v>
      </c>
      <c r="R23">
        <v>6.8612929238509798E-3</v>
      </c>
      <c r="S23" s="13">
        <v>5.8598560183185597E-4</v>
      </c>
      <c r="T23" s="13">
        <v>3.0706158931917898E-4</v>
      </c>
      <c r="U23">
        <v>13.3769755614281</v>
      </c>
      <c r="V23">
        <v>0.17892611863427699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6" t="s">
        <v>61</v>
      </c>
      <c r="B24">
        <v>30</v>
      </c>
      <c r="C24">
        <v>1.14828005225364</v>
      </c>
      <c r="D24">
        <v>2243.3146599676302</v>
      </c>
      <c r="E24">
        <v>96.524932390563905</v>
      </c>
      <c r="F24">
        <v>4713.8770445539603</v>
      </c>
      <c r="G24">
        <v>256.49550448439999</v>
      </c>
      <c r="H24">
        <v>828.87964783158202</v>
      </c>
      <c r="I24">
        <v>3.9776195520665198</v>
      </c>
      <c r="J24">
        <v>16.326688493516301</v>
      </c>
      <c r="K24">
        <v>0.61481281757242401</v>
      </c>
      <c r="L24">
        <v>0.53647660581118295</v>
      </c>
      <c r="M24">
        <v>7.2459217267345499</v>
      </c>
      <c r="N24">
        <v>3.6209560824970501</v>
      </c>
      <c r="O24">
        <v>6171.6437214042598</v>
      </c>
      <c r="P24">
        <v>385</v>
      </c>
      <c r="Q24">
        <v>15</v>
      </c>
      <c r="R24">
        <v>6.8612929076925502E-3</v>
      </c>
      <c r="S24">
        <v>5.8598559964192403E-4</v>
      </c>
      <c r="T24">
        <v>3.0706158736586397E-4</v>
      </c>
      <c r="U24">
        <v>13.376975560627301</v>
      </c>
      <c r="V24">
        <v>89.766506039478003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66</v>
      </c>
      <c r="B31" t="s">
        <v>67</v>
      </c>
      <c r="C31" t="s">
        <v>68</v>
      </c>
      <c r="D31" t="s">
        <v>69</v>
      </c>
      <c r="E31" t="s">
        <v>70</v>
      </c>
      <c r="F31" t="s">
        <v>71</v>
      </c>
      <c r="G31" t="s">
        <v>72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78</v>
      </c>
      <c r="N31" t="s">
        <v>79</v>
      </c>
      <c r="O31" t="s">
        <v>80</v>
      </c>
      <c r="P31" t="s">
        <v>81</v>
      </c>
      <c r="Q31" t="s">
        <v>82</v>
      </c>
      <c r="R31" t="s">
        <v>83</v>
      </c>
      <c r="S31" t="s">
        <v>84</v>
      </c>
      <c r="T31" t="s">
        <v>85</v>
      </c>
      <c r="U31" t="s">
        <v>86</v>
      </c>
      <c r="V31" t="s">
        <v>87</v>
      </c>
      <c r="W31" t="s">
        <v>88</v>
      </c>
      <c r="X31" t="s">
        <v>89</v>
      </c>
      <c r="Y31" t="s">
        <v>90</v>
      </c>
      <c r="Z31" t="s">
        <v>91</v>
      </c>
      <c r="AA31" t="s">
        <v>92</v>
      </c>
      <c r="AB31" t="s">
        <v>93</v>
      </c>
      <c r="AC31" t="s">
        <v>94</v>
      </c>
      <c r="AD31" t="s">
        <v>95</v>
      </c>
      <c r="AE31" t="s">
        <v>96</v>
      </c>
      <c r="AF31" t="s">
        <v>97</v>
      </c>
      <c r="AG31" t="s">
        <v>98</v>
      </c>
      <c r="AH31" t="s">
        <v>99</v>
      </c>
      <c r="AI31" t="s">
        <v>100</v>
      </c>
      <c r="AJ31" t="s">
        <v>101</v>
      </c>
      <c r="AK31" t="s">
        <v>102</v>
      </c>
      <c r="AL31" t="s">
        <v>103</v>
      </c>
      <c r="AM31" t="s">
        <v>104</v>
      </c>
      <c r="AN31" t="s">
        <v>105</v>
      </c>
      <c r="AO31" t="s">
        <v>106</v>
      </c>
      <c r="AP31" t="s">
        <v>107</v>
      </c>
      <c r="AQ31" t="s">
        <v>108</v>
      </c>
      <c r="AR31" t="s">
        <v>109</v>
      </c>
      <c r="AS31" t="s">
        <v>110</v>
      </c>
      <c r="AT31" t="s">
        <v>111</v>
      </c>
      <c r="AU31" t="s">
        <v>112</v>
      </c>
      <c r="AV31" t="s">
        <v>113</v>
      </c>
      <c r="AW31" t="s">
        <v>114</v>
      </c>
      <c r="AX31" t="s">
        <v>115</v>
      </c>
      <c r="AY31" t="s">
        <v>116</v>
      </c>
      <c r="AZ31" t="s">
        <v>117</v>
      </c>
      <c r="BA31" t="s">
        <v>118</v>
      </c>
      <c r="BB31" t="s">
        <v>119</v>
      </c>
      <c r="BC31" t="s">
        <v>120</v>
      </c>
      <c r="BD31" t="s">
        <v>121</v>
      </c>
      <c r="BE31" t="s">
        <v>122</v>
      </c>
      <c r="BF31" t="s">
        <v>123</v>
      </c>
      <c r="BG31" t="s">
        <v>124</v>
      </c>
      <c r="BH31" t="s">
        <v>125</v>
      </c>
      <c r="BI31" t="s">
        <v>126</v>
      </c>
      <c r="BJ31" t="s">
        <v>127</v>
      </c>
      <c r="BK31" t="s">
        <v>128</v>
      </c>
      <c r="BL31" t="s">
        <v>129</v>
      </c>
      <c r="BM31" t="s">
        <v>130</v>
      </c>
      <c r="BN31" t="s">
        <v>131</v>
      </c>
      <c r="BO31" t="s">
        <v>132</v>
      </c>
      <c r="BP31" t="s">
        <v>133</v>
      </c>
      <c r="BQ31" t="s">
        <v>134</v>
      </c>
      <c r="BR31" t="s">
        <v>135</v>
      </c>
      <c r="BS31" t="s">
        <v>136</v>
      </c>
      <c r="BT31" t="s">
        <v>137</v>
      </c>
      <c r="BU31" t="s">
        <v>138</v>
      </c>
      <c r="BV31" t="s">
        <v>139</v>
      </c>
      <c r="BW31" t="s">
        <v>140</v>
      </c>
      <c r="BX31" t="s">
        <v>141</v>
      </c>
      <c r="BY31" t="s">
        <v>142</v>
      </c>
      <c r="BZ31" t="s">
        <v>143</v>
      </c>
      <c r="CA31" t="s">
        <v>144</v>
      </c>
      <c r="CB31" t="s">
        <v>145</v>
      </c>
      <c r="CC31" t="s">
        <v>146</v>
      </c>
      <c r="CD31" t="s">
        <v>147</v>
      </c>
      <c r="CE31" t="s">
        <v>148</v>
      </c>
      <c r="CF31" t="s">
        <v>149</v>
      </c>
      <c r="CG31" t="s">
        <v>150</v>
      </c>
      <c r="CH31" t="s">
        <v>151</v>
      </c>
      <c r="CI31" t="s">
        <v>152</v>
      </c>
      <c r="CJ31" t="s">
        <v>153</v>
      </c>
      <c r="CK31" t="s">
        <v>168</v>
      </c>
      <c r="CL31" t="s">
        <v>169</v>
      </c>
      <c r="CM31" t="s">
        <v>154</v>
      </c>
      <c r="CN31" t="s">
        <v>155</v>
      </c>
      <c r="CO31" t="s">
        <v>156</v>
      </c>
      <c r="CP31" t="s">
        <v>157</v>
      </c>
      <c r="CQ31" t="s">
        <v>158</v>
      </c>
      <c r="CR31" t="s">
        <v>159</v>
      </c>
      <c r="CS31" t="s">
        <v>160</v>
      </c>
      <c r="CT31" t="s">
        <v>161</v>
      </c>
      <c r="CU31" t="s">
        <v>162</v>
      </c>
      <c r="CV31" t="s">
        <v>163</v>
      </c>
      <c r="CW31" t="s">
        <v>164</v>
      </c>
      <c r="CX31" t="s">
        <v>165</v>
      </c>
      <c r="CY31" t="s">
        <v>166</v>
      </c>
      <c r="CZ31" t="s">
        <v>167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opLeftCell="E10" zoomScaleNormal="100" workbookViewId="0">
      <selection activeCell="O23" sqref="O23"/>
    </sheetView>
  </sheetViews>
  <sheetFormatPr defaultRowHeight="15" x14ac:dyDescent="0.25"/>
  <sheetData>
    <row r="1" spans="1:35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  <c r="R1" s="11" t="s">
        <v>62</v>
      </c>
      <c r="S1" s="11" t="s">
        <v>63</v>
      </c>
      <c r="T1" s="11" t="s">
        <v>64</v>
      </c>
      <c r="U1" s="11" t="s">
        <v>65</v>
      </c>
      <c r="W1" s="11" t="s">
        <v>170</v>
      </c>
      <c r="X1" s="11" t="s">
        <v>171</v>
      </c>
    </row>
    <row r="2" spans="1:35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Q2" t="s">
        <v>175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172</v>
      </c>
    </row>
    <row r="3" spans="1:35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Q3" t="s">
        <v>176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173</v>
      </c>
    </row>
    <row r="4" spans="1:35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Q4" t="s">
        <v>177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174</v>
      </c>
    </row>
    <row r="5" spans="1:35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  <c r="Q5" t="s">
        <v>178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22</v>
      </c>
      <c r="K6" s="1">
        <v>1333</v>
      </c>
      <c r="L6" s="3" t="s">
        <v>59</v>
      </c>
      <c r="Q6" t="s">
        <v>179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50</v>
      </c>
      <c r="Q9" s="3"/>
    </row>
    <row r="10" spans="1:35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</row>
    <row r="13" spans="1:35" ht="15.75" thickBot="1" x14ac:dyDescent="0.3"/>
    <row r="14" spans="1:35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5" x14ac:dyDescent="0.25">
      <c r="A15" s="6" t="s">
        <v>54</v>
      </c>
      <c r="B15">
        <v>30.000000000001201</v>
      </c>
      <c r="C15" s="12">
        <v>4.0626873026171904</v>
      </c>
      <c r="D15" s="12">
        <v>1147.25730213561</v>
      </c>
      <c r="E15" s="12">
        <v>82.135836685275706</v>
      </c>
      <c r="F15" s="12">
        <v>2402.7277774701702</v>
      </c>
      <c r="G15" s="12">
        <v>130.009247596384</v>
      </c>
      <c r="H15" s="12">
        <v>420.74472721050302</v>
      </c>
      <c r="I15" s="12">
        <v>4.3072555001848603E-2</v>
      </c>
      <c r="J15" s="12">
        <v>10.6147879489237</v>
      </c>
      <c r="K15" s="12">
        <v>6.9987162496867201</v>
      </c>
      <c r="L15" s="12">
        <v>0.98575829268897397</v>
      </c>
      <c r="M15" s="12">
        <v>5.4653017690158698</v>
      </c>
      <c r="N15" s="12">
        <v>4.4717249878542296</v>
      </c>
      <c r="O15" s="12">
        <v>3171.2773251568301</v>
      </c>
      <c r="P15">
        <v>92230</v>
      </c>
      <c r="Q15" s="12">
        <v>15</v>
      </c>
      <c r="R15" s="12">
        <v>0.21977742333261699</v>
      </c>
      <c r="S15" s="12">
        <v>1.0497210406429701E-2</v>
      </c>
      <c r="T15" s="12">
        <v>5.97678548562616E-3</v>
      </c>
      <c r="U15" s="12">
        <v>15.779862110656699</v>
      </c>
      <c r="V15" s="12">
        <v>45.494875777836697</v>
      </c>
      <c r="AC15" s="12">
        <v>4.2530020672564701</v>
      </c>
      <c r="AD15" s="12">
        <v>10.9223569914595</v>
      </c>
      <c r="AE15" s="12">
        <v>4613.6615456149702</v>
      </c>
      <c r="AG15">
        <f>-U2*(($W$2*14/$X$2)-S15)*K2</f>
        <v>4.2530020672564515</v>
      </c>
      <c r="AH15">
        <f>-S2*(($W$3*28/$X$3)-T15)*K2</f>
        <v>10.922356991459509</v>
      </c>
      <c r="AI15">
        <f>-T2*(($W$4*28/$X$4)-U15)*K2</f>
        <v>4613.6615456149011</v>
      </c>
    </row>
    <row r="16" spans="1:35" x14ac:dyDescent="0.25">
      <c r="A16" s="6" t="s">
        <v>55</v>
      </c>
      <c r="B16">
        <v>30.000000000001201</v>
      </c>
      <c r="C16" s="12">
        <v>2.38729012664278</v>
      </c>
      <c r="D16" s="12">
        <v>1147.25730213463</v>
      </c>
      <c r="E16" s="12">
        <v>2.38729012664278</v>
      </c>
      <c r="F16" s="12">
        <v>2403.5363237842498</v>
      </c>
      <c r="G16" s="12">
        <v>129.973384841604</v>
      </c>
      <c r="H16" s="12">
        <v>421.37443437172402</v>
      </c>
      <c r="I16" s="12">
        <v>3.22663572757281E-3</v>
      </c>
      <c r="J16" s="12">
        <v>8.7008844440433695</v>
      </c>
      <c r="K16" s="12">
        <v>7.4284116499148602</v>
      </c>
      <c r="L16" s="12">
        <v>0.65340491040151205</v>
      </c>
      <c r="M16" s="12">
        <v>5.2448555132267396</v>
      </c>
      <c r="N16" s="12">
        <v>4.6383626818182</v>
      </c>
      <c r="O16" s="12">
        <v>3168.3113209202402</v>
      </c>
      <c r="P16">
        <v>92230</v>
      </c>
      <c r="Q16" s="12">
        <v>15</v>
      </c>
      <c r="R16" s="12">
        <v>0.230448515348951</v>
      </c>
      <c r="S16" s="12">
        <v>1.0903719028047701E-2</v>
      </c>
      <c r="T16" s="12">
        <v>6.4242384495858899E-3</v>
      </c>
      <c r="U16" s="12">
        <v>17.614761314180399</v>
      </c>
      <c r="V16" s="12">
        <v>45.481872481536001</v>
      </c>
      <c r="AC16" s="12">
        <v>4.4177012531506303</v>
      </c>
      <c r="AD16" s="12">
        <v>11.7400609262935</v>
      </c>
      <c r="AE16" s="12">
        <v>8051.0669026628102</v>
      </c>
      <c r="AG16">
        <f t="shared" ref="AG16:AG19" si="0">-U3*(($W$2*14/$X$2)-S16)*K3</f>
        <v>4.4177012531506357</v>
      </c>
      <c r="AH16">
        <f t="shared" ref="AH16:AH19" si="1">-S3*(($W$3*28/$X$3)-T16)*K3</f>
        <v>11.74006092629344</v>
      </c>
      <c r="AI16">
        <f t="shared" ref="AI16:AI19" si="2">-T3*(($W$4*28/$X$4)-U16)*K3</f>
        <v>8051.0669026628912</v>
      </c>
    </row>
    <row r="17" spans="1:35" x14ac:dyDescent="0.25">
      <c r="A17" s="6" t="s">
        <v>56</v>
      </c>
      <c r="B17">
        <v>30.0000000000013</v>
      </c>
      <c r="C17" s="12">
        <v>1.54641065322521</v>
      </c>
      <c r="D17" s="12">
        <v>1147.2573021333301</v>
      </c>
      <c r="E17" s="12">
        <v>65.644123708996503</v>
      </c>
      <c r="F17" s="12">
        <v>2407.5311241555801</v>
      </c>
      <c r="G17" s="12">
        <v>130.50284260351799</v>
      </c>
      <c r="H17" s="12">
        <v>422.21524295292397</v>
      </c>
      <c r="I17" s="12">
        <v>1.5089327832136099</v>
      </c>
      <c r="J17" s="12">
        <v>11.9398779544355</v>
      </c>
      <c r="K17" s="12">
        <v>4.3868735863076704</v>
      </c>
      <c r="L17" s="12">
        <v>0.617531465867174</v>
      </c>
      <c r="M17" s="12">
        <v>4.6300140947610897</v>
      </c>
      <c r="N17" s="12">
        <v>4.1993889615339501</v>
      </c>
      <c r="O17" s="12">
        <v>3164.1159278802202</v>
      </c>
      <c r="P17">
        <v>92230</v>
      </c>
      <c r="Q17" s="12">
        <v>15</v>
      </c>
      <c r="R17" s="12">
        <v>9.5549019476513702E-2</v>
      </c>
      <c r="S17" s="12">
        <v>6.2498992937618097E-3</v>
      </c>
      <c r="T17" s="12">
        <v>3.4242827915551299E-3</v>
      </c>
      <c r="U17" s="12">
        <v>14.357889389580301</v>
      </c>
      <c r="V17" s="12">
        <v>45.670601619284</v>
      </c>
      <c r="AC17" s="12">
        <v>405.04764033816002</v>
      </c>
      <c r="AD17" s="12">
        <v>1000.98995004535</v>
      </c>
      <c r="AE17" s="12">
        <v>311891.819469304</v>
      </c>
      <c r="AG17">
        <f t="shared" si="0"/>
        <v>405.04764033815974</v>
      </c>
      <c r="AH17">
        <f t="shared" si="1"/>
        <v>1000.9899500453535</v>
      </c>
      <c r="AI17">
        <f t="shared" si="2"/>
        <v>311891.8194692898</v>
      </c>
    </row>
    <row r="18" spans="1:35" x14ac:dyDescent="0.25">
      <c r="A18" s="6" t="s">
        <v>57</v>
      </c>
      <c r="B18">
        <v>30.0000000000013</v>
      </c>
      <c r="C18" s="12">
        <v>1.31413414525413</v>
      </c>
      <c r="D18" s="12">
        <v>1147.25730213203</v>
      </c>
      <c r="E18" s="12">
        <v>56.5769571025346</v>
      </c>
      <c r="F18" s="12">
        <v>2409.7680385380399</v>
      </c>
      <c r="G18" s="12">
        <v>130.94561251796</v>
      </c>
      <c r="H18" s="12">
        <v>423.05684687380898</v>
      </c>
      <c r="I18" s="12">
        <v>2.4677815147942099</v>
      </c>
      <c r="J18" s="12">
        <v>14.744630585215599</v>
      </c>
      <c r="K18" s="12">
        <v>1.8896114429770601</v>
      </c>
      <c r="L18" s="12">
        <v>0.57661691022241801</v>
      </c>
      <c r="M18" s="12">
        <v>4.1193726335032901</v>
      </c>
      <c r="N18" s="12">
        <v>3.8257794053916299</v>
      </c>
      <c r="O18" s="12">
        <v>3160.0742563983299</v>
      </c>
      <c r="P18">
        <v>92230</v>
      </c>
      <c r="Q18" s="12">
        <v>15</v>
      </c>
      <c r="R18" s="12">
        <v>2.4068030358526098E-2</v>
      </c>
      <c r="S18" s="12">
        <v>1.8816146793795101E-3</v>
      </c>
      <c r="T18" s="12">
        <v>1.0231897899009501E-3</v>
      </c>
      <c r="U18" s="12">
        <v>13.5675091112368</v>
      </c>
      <c r="V18" s="12">
        <v>45.827584700066801</v>
      </c>
      <c r="AC18" s="12">
        <v>121.94493864389599</v>
      </c>
      <c r="AD18" s="12">
        <v>299.099916398765</v>
      </c>
      <c r="AE18" s="12">
        <v>75045.833961962097</v>
      </c>
      <c r="AG18">
        <f t="shared" si="0"/>
        <v>121.94493864389612</v>
      </c>
      <c r="AH18">
        <f t="shared" si="1"/>
        <v>299.09991639876466</v>
      </c>
      <c r="AI18">
        <f t="shared" si="2"/>
        <v>75045.833961969111</v>
      </c>
    </row>
    <row r="19" spans="1:35" x14ac:dyDescent="0.25">
      <c r="A19" s="6" t="s">
        <v>58</v>
      </c>
      <c r="B19">
        <v>30.0000000000014</v>
      </c>
      <c r="C19" s="12">
        <v>1.1482794817028801</v>
      </c>
      <c r="D19" s="12">
        <v>1147.2573021307201</v>
      </c>
      <c r="E19" s="12">
        <v>49.3639344148432</v>
      </c>
      <c r="F19" s="12">
        <v>2410.7320427253699</v>
      </c>
      <c r="G19" s="12">
        <v>131.174873589122</v>
      </c>
      <c r="H19" s="12">
        <v>423.89879520830198</v>
      </c>
      <c r="I19" s="12">
        <v>3.9775988290545699</v>
      </c>
      <c r="J19" s="12">
        <v>16.3269736267439</v>
      </c>
      <c r="K19" s="12">
        <v>0.61482283572764196</v>
      </c>
      <c r="L19" s="12">
        <v>0.53647621732843698</v>
      </c>
      <c r="M19" s="12">
        <v>3.7056461183641298</v>
      </c>
      <c r="N19" s="12">
        <v>3.62292762378793</v>
      </c>
      <c r="O19" s="12">
        <v>3156.2512553493202</v>
      </c>
      <c r="P19">
        <v>92230</v>
      </c>
      <c r="Q19" s="12">
        <v>15</v>
      </c>
      <c r="R19" s="12">
        <v>6.8613238628484896E-3</v>
      </c>
      <c r="S19" s="12">
        <v>5.8590180373894302E-4</v>
      </c>
      <c r="T19" s="12">
        <v>3.0700351016344499E-4</v>
      </c>
      <c r="U19" s="12">
        <v>13.376974435884399</v>
      </c>
      <c r="V19" s="12">
        <v>45.908059064067999</v>
      </c>
      <c r="AC19" s="12">
        <v>37.971514726837903</v>
      </c>
      <c r="AD19" s="12">
        <v>89.743589244476794</v>
      </c>
      <c r="AE19" s="12">
        <v>17950.060960483101</v>
      </c>
      <c r="AG19">
        <f t="shared" si="0"/>
        <v>37.971514726837917</v>
      </c>
      <c r="AH19">
        <f t="shared" si="1"/>
        <v>89.743589244477107</v>
      </c>
      <c r="AI19">
        <f t="shared" si="2"/>
        <v>17950.060960476741</v>
      </c>
    </row>
    <row r="21" spans="1:35" ht="15.75" thickBot="1" x14ac:dyDescent="0.3"/>
    <row r="22" spans="1:35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35" x14ac:dyDescent="0.25">
      <c r="A23" s="6" t="s">
        <v>60</v>
      </c>
      <c r="B23">
        <v>30.0000000000014</v>
      </c>
      <c r="C23">
        <v>1.14827948165794</v>
      </c>
      <c r="D23">
        <v>4.4714620875738396</v>
      </c>
      <c r="E23">
        <v>0.19239708536529701</v>
      </c>
      <c r="F23">
        <v>9.3958843462188106</v>
      </c>
      <c r="G23">
        <v>0.51125712850180804</v>
      </c>
      <c r="H23">
        <v>1.65215544023614</v>
      </c>
      <c r="I23">
        <v>3.9775988295098199</v>
      </c>
      <c r="J23">
        <v>16.3269736268706</v>
      </c>
      <c r="K23">
        <v>0.61482283500581503</v>
      </c>
      <c r="L23">
        <v>0.53647621731337403</v>
      </c>
      <c r="M23">
        <v>1.4442842148381299E-2</v>
      </c>
      <c r="N23">
        <v>3.6229276237280899</v>
      </c>
      <c r="O23">
        <v>12.3015628639277</v>
      </c>
      <c r="P23">
        <v>18061</v>
      </c>
      <c r="Q23">
        <v>15</v>
      </c>
      <c r="R23">
        <v>6.8613238546476199E-3</v>
      </c>
      <c r="S23">
        <v>5.8590180316500803E-4</v>
      </c>
      <c r="T23">
        <v>3.0700350988835601E-4</v>
      </c>
      <c r="U23">
        <v>13.3769744358866</v>
      </c>
      <c r="V23">
        <v>0.17892773067440901</v>
      </c>
    </row>
    <row r="24" spans="1:35" x14ac:dyDescent="0.25">
      <c r="A24" s="6" t="s">
        <v>61</v>
      </c>
      <c r="B24">
        <v>30.0000000000014</v>
      </c>
      <c r="C24">
        <v>1.14827948165794</v>
      </c>
      <c r="D24">
        <v>2243.3146057963199</v>
      </c>
      <c r="E24">
        <v>96.524846517662795</v>
      </c>
      <c r="F24">
        <v>4713.8775137602197</v>
      </c>
      <c r="G24">
        <v>256.495652031323</v>
      </c>
      <c r="H24">
        <v>828.87976181826195</v>
      </c>
      <c r="I24">
        <v>3.9775988295098199</v>
      </c>
      <c r="J24">
        <v>16.3269736268706</v>
      </c>
      <c r="K24">
        <v>0.61482283500581503</v>
      </c>
      <c r="L24">
        <v>0.53647621731337403</v>
      </c>
      <c r="M24">
        <v>7.2459160127318096</v>
      </c>
      <c r="N24">
        <v>3.6229276237280899</v>
      </c>
      <c r="O24">
        <v>6171.6447788879996</v>
      </c>
      <c r="P24">
        <v>385</v>
      </c>
      <c r="Q24">
        <v>15</v>
      </c>
      <c r="R24">
        <v>6.8613238546476199E-3</v>
      </c>
      <c r="S24">
        <v>5.8590180316500705E-4</v>
      </c>
      <c r="T24">
        <v>3.0700350988835601E-4</v>
      </c>
      <c r="U24">
        <v>13.3769744358866</v>
      </c>
      <c r="V24">
        <v>89.767325260199698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zoomScaleNormal="100" workbookViewId="0">
      <selection activeCell="N16" sqref="N16"/>
    </sheetView>
  </sheetViews>
  <sheetFormatPr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1"/>
      <c r="S2" s="11"/>
      <c r="T2" s="11"/>
      <c r="U2" s="11"/>
      <c r="V2" s="11"/>
      <c r="W2" s="11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1"/>
      <c r="S3" s="11"/>
      <c r="T3" s="11"/>
      <c r="U3" s="11"/>
      <c r="V3" s="11"/>
      <c r="W3" s="11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f>ABS(('Steady state simulation_Matlab'!B15-'Steady state simulation_WEST'!B15)/'Steady state simulation_Matlab'!B15)</f>
        <v>4.0027240781152313E-14</v>
      </c>
      <c r="C15">
        <f>ABS(('Steady state simulation_Matlab'!C15-'Steady state simulation_WEST'!C15)/'Steady state simulation_Matlab'!C15)</f>
        <v>3.9454195652235171E-7</v>
      </c>
      <c r="D15">
        <f>ABS(('Steady state simulation_Matlab'!D15-'Steady state simulation_WEST'!D15)/'Steady state simulation_Matlab'!D15)</f>
        <v>4.4326934031386812E-9</v>
      </c>
      <c r="E15">
        <f>ABS(('Steady state simulation_Matlab'!E15-'Steady state simulation_WEST'!E15)/'Steady state simulation_Matlab'!E15)</f>
        <v>6.805949960613858E-7</v>
      </c>
      <c r="F15">
        <f>ABS(('Steady state simulation_Matlab'!F15-'Steady state simulation_WEST'!F15)/'Steady state simulation_Matlab'!F15)</f>
        <v>1.3051584285149518E-7</v>
      </c>
      <c r="G15">
        <f>ABS(('Steady state simulation_Matlab'!G15-'Steady state simulation_WEST'!G15)/'Steady state simulation_Matlab'!G15)</f>
        <v>6.0230081790523093E-7</v>
      </c>
      <c r="H15">
        <f>ABS(('Steady state simulation_Matlab'!H15-'Steady state simulation_WEST'!H15)/'Steady state simulation_Matlab'!H15)</f>
        <v>1.6544581080073734E-7</v>
      </c>
      <c r="I15">
        <f>ABS(('Steady state simulation_Matlab'!I15-'Steady state simulation_WEST'!I15)/'Steady state simulation_Matlab'!I15)</f>
        <v>6.5158141464941749E-6</v>
      </c>
      <c r="J15">
        <f>ABS(('Steady state simulation_Matlab'!J15-'Steady state simulation_WEST'!J15)/'Steady state simulation_Matlab'!J15)</f>
        <v>2.0676459742214855E-5</v>
      </c>
      <c r="K15">
        <f>ABS(('Steady state simulation_Matlab'!K15-'Steady state simulation_WEST'!K15)/'Steady state simulation_Matlab'!K15)</f>
        <v>1.3091684172165183E-6</v>
      </c>
      <c r="L15">
        <f>ABS(('Steady state simulation_Matlab'!L15-'Steady state simulation_WEST'!L15)/'Steady state simulation_Matlab'!L15)</f>
        <v>1.6779217369965413E-7</v>
      </c>
      <c r="M15">
        <f>ABS(('Steady state simulation_Matlab'!M15-'Steady state simulation_WEST'!M15)/'Steady state simulation_Matlab'!M15)</f>
        <v>6.753562865312533E-7</v>
      </c>
      <c r="N15">
        <f>ABS(('Steady state simulation_Matlab'!N15-'Steady state simulation_WEST'!N15)/'Steady state simulation_Matlab'!N15)</f>
        <v>3.6786597927363125E-4</v>
      </c>
      <c r="O15">
        <f>ABS(('Steady state simulation_Matlab'!O15-'Steady state simulation_WEST'!O15)/'Steady state simulation_Matlab'!O15)</f>
        <v>1.9561460824056136E-7</v>
      </c>
      <c r="P15">
        <f>ABS(('Steady state simulation_Matlab'!P15-'Steady state simulation_WEST'!P15)/'Steady state simulation_Matlab'!P15)</f>
        <v>0</v>
      </c>
      <c r="Q15">
        <f>ABS(('Steady state simulation_Matlab'!Q15-'Steady state simulation_WEST'!Q15)/'Steady state simulation_Matlab'!Q15)</f>
        <v>0</v>
      </c>
      <c r="R15">
        <f>ABS(('Steady state simulation_Matlab'!R15-'Steady state simulation_WEST'!R15)/'Steady state simulation_Matlab'!R15)</f>
        <v>3.0439132744556083E-6</v>
      </c>
      <c r="S15">
        <f>ABS(('Steady state simulation_Matlab'!S15-'Steady state simulation_WEST'!S15)/'Steady state simulation_Matlab'!S15)</f>
        <v>2.2924585232354291E-6</v>
      </c>
      <c r="T15">
        <f>ABS(('Steady state simulation_Matlab'!T15-'Steady state simulation_WEST'!T15)/'Steady state simulation_Matlab'!T15)</f>
        <v>9.7011668405085776E-6</v>
      </c>
      <c r="U15">
        <f>ABS(('Steady state simulation_Matlab'!U15-'Steady state simulation_WEST'!U15)/'Steady state simulation_Matlab'!U15)</f>
        <v>3.5841373558030184E-7</v>
      </c>
      <c r="V15">
        <f>ABS(('Steady state simulation_Matlab'!V15-'Steady state simulation_WEST'!V15)/'Steady state simulation_Matlab'!V15)</f>
        <v>9.1535871562862839E-6</v>
      </c>
      <c r="AC15">
        <f>ABS(('Steady state simulation_Matlab'!AC15-'Steady state simulation_WEST'!AC15)/'Steady state simulation_Matlab'!AC15)</f>
        <v>2.2924585239279196E-6</v>
      </c>
      <c r="AD15">
        <f>ABS(('Steady state simulation_Matlab'!AD15-'Steady state simulation_WEST'!AD15)/'Steady state simulation_Matlab'!AD15)</f>
        <v>9.7011668364720997E-6</v>
      </c>
      <c r="AE15">
        <f>ABS(('Steady state simulation_Matlab'!AE15-'Steady state simulation_WEST'!AE15)/'Steady state simulation_Matlab'!AE15)</f>
        <v>2.2964738239185593E-6</v>
      </c>
    </row>
    <row r="16" spans="1:31" x14ac:dyDescent="0.25">
      <c r="A16" s="6" t="s">
        <v>55</v>
      </c>
      <c r="B16">
        <f>ABS(('Steady state simulation_Matlab'!B16-'Steady state simulation_WEST'!B16)/'Steady state simulation_Matlab'!B16)</f>
        <v>4.0027240781152313E-14</v>
      </c>
      <c r="C16">
        <f>ABS(('Steady state simulation_Matlab'!C16-'Steady state simulation_WEST'!C16)/'Steady state simulation_Matlab'!C16)</f>
        <v>1.1928532822157778E-6</v>
      </c>
      <c r="D16">
        <f>ABS(('Steady state simulation_Matlab'!D16-'Steady state simulation_WEST'!D16)/'Steady state simulation_Matlab'!D16)</f>
        <v>5.8780013126708339E-9</v>
      </c>
      <c r="E16">
        <f>ABS(('Steady state simulation_Matlab'!E16-'Steady state simulation_WEST'!E16)/'Steady state simulation_Matlab'!E16)</f>
        <v>0.96891219969124931</v>
      </c>
      <c r="F16">
        <f>ABS(('Steady state simulation_Matlab'!F16-'Steady state simulation_WEST'!F16)/'Steady state simulation_Matlab'!F16)</f>
        <v>1.3982181311955939E-7</v>
      </c>
      <c r="G16">
        <f>ABS(('Steady state simulation_Matlab'!G16-'Steady state simulation_WEST'!G16)/'Steady state simulation_Matlab'!G16)</f>
        <v>6.037238275804438E-7</v>
      </c>
      <c r="H16">
        <f>ABS(('Steady state simulation_Matlab'!H16-'Steady state simulation_WEST'!H16)/'Steady state simulation_Matlab'!H16)</f>
        <v>1.6688822350991145E-7</v>
      </c>
      <c r="I16">
        <f>ABS(('Steady state simulation_Matlab'!I16-'Steady state simulation_WEST'!I16)/'Steady state simulation_Matlab'!I16)</f>
        <v>1.6231114825318561E-6</v>
      </c>
      <c r="J16">
        <f>ABS(('Steady state simulation_Matlab'!J16-'Steady state simulation_WEST'!J16)/'Steady state simulation_Matlab'!J16)</f>
        <v>2.4632954137293917E-5</v>
      </c>
      <c r="K16">
        <f>ABS(('Steady state simulation_Matlab'!K16-'Steady state simulation_WEST'!K16)/'Steady state simulation_Matlab'!K16)</f>
        <v>1.218779528057584E-6</v>
      </c>
      <c r="L16">
        <f>ABS(('Steady state simulation_Matlab'!L16-'Steady state simulation_WEST'!L16)/'Steady state simulation_Matlab'!L16)</f>
        <v>1.1967907226418603E-6</v>
      </c>
      <c r="M16">
        <f>ABS(('Steady state simulation_Matlab'!M16-'Steady state simulation_WEST'!M16)/'Steady state simulation_Matlab'!M16)</f>
        <v>1.1059411190420828E-6</v>
      </c>
      <c r="N16">
        <f>ABS(('Steady state simulation_Matlab'!N16-'Steady state simulation_WEST'!N16)/'Steady state simulation_Matlab'!N16)</f>
        <v>3.6908081845100753E-4</v>
      </c>
      <c r="O16">
        <f>ABS(('Steady state simulation_Matlab'!O16-'Steady state simulation_WEST'!O16)/'Steady state simulation_Matlab'!O16)</f>
        <v>1.9438142833637096E-7</v>
      </c>
      <c r="P16">
        <f>ABS(('Steady state simulation_Matlab'!P16-'Steady state simulation_WEST'!P16)/'Steady state simulation_Matlab'!P16)</f>
        <v>0</v>
      </c>
      <c r="Q16">
        <f>ABS(('Steady state simulation_Matlab'!Q16-'Steady state simulation_WEST'!Q16)/'Steady state simulation_Matlab'!Q16)</f>
        <v>0</v>
      </c>
      <c r="R16">
        <f>ABS(('Steady state simulation_Matlab'!R16-'Steady state simulation_WEST'!R16)/'Steady state simulation_Matlab'!R16)</f>
        <v>5.83813126097775E-6</v>
      </c>
      <c r="S16">
        <f>ABS(('Steady state simulation_Matlab'!S16-'Steady state simulation_WEST'!S16)/'Steady state simulation_Matlab'!S16)</f>
        <v>4.1469811080133771E-6</v>
      </c>
      <c r="T16">
        <f>ABS(('Steady state simulation_Matlab'!T16-'Steady state simulation_WEST'!T16)/'Steady state simulation_Matlab'!T16)</f>
        <v>4.4816624488433246E-6</v>
      </c>
      <c r="U16">
        <f>ABS(('Steady state simulation_Matlab'!U16-'Steady state simulation_WEST'!U16)/'Steady state simulation_Matlab'!U16)</f>
        <v>5.6275427179726718E-7</v>
      </c>
      <c r="V16">
        <f>ABS(('Steady state simulation_Matlab'!V16-'Steady state simulation_WEST'!V16)/'Steady state simulation_Matlab'!V16)</f>
        <v>9.1550280890737403E-6</v>
      </c>
      <c r="AC16">
        <f>ABS(('Steady state simulation_Matlab'!AC16-'Steady state simulation_WEST'!AC16)/'Steady state simulation_Matlab'!AC16)</f>
        <v>4.146981100148594E-6</v>
      </c>
      <c r="AD16">
        <f>ABS(('Steady state simulation_Matlab'!AD16-'Steady state simulation_WEST'!AD16)/'Steady state simulation_Matlab'!AD16)</f>
        <v>4.4816624489714409E-6</v>
      </c>
      <c r="AE16">
        <f>ABS(('Steady state simulation_Matlab'!AE16-'Steady state simulation_WEST'!AE16)/'Steady state simulation_Matlab'!AE16)</f>
        <v>2.3065422778264316E-6</v>
      </c>
    </row>
    <row r="17" spans="1:32" x14ac:dyDescent="0.25">
      <c r="A17" s="6" t="s">
        <v>56</v>
      </c>
      <c r="B17">
        <f>ABS(('Steady state simulation_Matlab'!B17-'Steady state simulation_WEST'!B17)/'Steady state simulation_Matlab'!B17)</f>
        <v>4.3343106881366109E-14</v>
      </c>
      <c r="C17">
        <f>ABS(('Steady state simulation_Matlab'!C17-'Steady state simulation_WEST'!C17)/'Steady state simulation_Matlab'!C17)</f>
        <v>6.1921161384756313E-6</v>
      </c>
      <c r="D17">
        <f>ABS(('Steady state simulation_Matlab'!D17-'Steady state simulation_WEST'!D17)/'Steady state simulation_Matlab'!D17)</f>
        <v>1.0567420364779928E-8</v>
      </c>
      <c r="E17">
        <f>ABS(('Steady state simulation_Matlab'!E17-'Steady state simulation_WEST'!E17)/'Steady state simulation_Matlab'!E17)</f>
        <v>1.0794598527056719E-6</v>
      </c>
      <c r="F17">
        <f>ABS(('Steady state simulation_Matlab'!F17-'Steady state simulation_WEST'!F17)/'Steady state simulation_Matlab'!F17)</f>
        <v>1.4013727331390069E-7</v>
      </c>
      <c r="G17">
        <f>ABS(('Steady state simulation_Matlab'!G17-'Steady state simulation_WEST'!G17)/'Steady state simulation_Matlab'!G17)</f>
        <v>5.7015359152086021E-7</v>
      </c>
      <c r="H17">
        <f>ABS(('Steady state simulation_Matlab'!H17-'Steady state simulation_WEST'!H17)/'Steady state simulation_Matlab'!H17)</f>
        <v>1.7159255519653668E-7</v>
      </c>
      <c r="I17">
        <f>ABS(('Steady state simulation_Matlab'!I17-'Steady state simulation_WEST'!I17)/'Steady state simulation_Matlab'!I17)</f>
        <v>2.1315873773627117E-6</v>
      </c>
      <c r="J17">
        <f>ABS(('Steady state simulation_Matlab'!J17-'Steady state simulation_WEST'!J17)/'Steady state simulation_Matlab'!J17)</f>
        <v>2.0756589612489135E-5</v>
      </c>
      <c r="K17">
        <f>ABS(('Steady state simulation_Matlab'!K17-'Steady state simulation_WEST'!K17)/'Steady state simulation_Matlab'!K17)</f>
        <v>9.7065144811188146E-6</v>
      </c>
      <c r="L17">
        <f>ABS(('Steady state simulation_Matlab'!L17-'Steady state simulation_WEST'!L17)/'Steady state simulation_Matlab'!L17)</f>
        <v>1.6882472734672173E-7</v>
      </c>
      <c r="M17">
        <f>ABS(('Steady state simulation_Matlab'!M17-'Steady state simulation_WEST'!M17)/'Steady state simulation_Matlab'!M17)</f>
        <v>1.0212379000942474E-6</v>
      </c>
      <c r="N17">
        <f>ABS(('Steady state simulation_Matlab'!N17-'Steady state simulation_WEST'!N17)/'Steady state simulation_Matlab'!N17)</f>
        <v>4.2857376351478267E-4</v>
      </c>
      <c r="O17">
        <f>ABS(('Steady state simulation_Matlab'!O17-'Steady state simulation_WEST'!O17)/'Steady state simulation_Matlab'!O17)</f>
        <v>2.0007360066130671E-7</v>
      </c>
      <c r="P17">
        <f>ABS(('Steady state simulation_Matlab'!P17-'Steady state simulation_WEST'!P17)/'Steady state simulation_Matlab'!P17)</f>
        <v>0</v>
      </c>
      <c r="Q17">
        <f>ABS(('Steady state simulation_Matlab'!Q17-'Steady state simulation_WEST'!Q17)/'Steady state simulation_Matlab'!Q17)</f>
        <v>0</v>
      </c>
      <c r="R17">
        <f>ABS(('Steady state simulation_Matlab'!R17-'Steady state simulation_WEST'!R17)/'Steady state simulation_Matlab'!R17)</f>
        <v>1.5433195956686895E-5</v>
      </c>
      <c r="S17">
        <f>ABS(('Steady state simulation_Matlab'!S17-'Steady state simulation_WEST'!S17)/'Steady state simulation_Matlab'!S17)</f>
        <v>4.6017043104663928E-4</v>
      </c>
      <c r="T17">
        <f>ABS(('Steady state simulation_Matlab'!T17-'Steady state simulation_WEST'!T17)/'Steady state simulation_Matlab'!T17)</f>
        <v>5.2953951253408699E-4</v>
      </c>
      <c r="U17">
        <f>ABS(('Steady state simulation_Matlab'!U17-'Steady state simulation_WEST'!U17)/'Steady state simulation_Matlab'!U17)</f>
        <v>7.1807764465475643E-7</v>
      </c>
      <c r="V17">
        <f>ABS(('Steady state simulation_Matlab'!V17-'Steady state simulation_WEST'!V17)/'Steady state simulation_Matlab'!V17)</f>
        <v>9.1650808746458453E-6</v>
      </c>
      <c r="AC17">
        <f>ABS(('Steady state simulation_Matlab'!AC17-'Steady state simulation_WEST'!AC17)/'Steady state simulation_Matlab'!AC17)</f>
        <v>4.601704310463511E-4</v>
      </c>
      <c r="AD17">
        <f>ABS(('Steady state simulation_Matlab'!AD17-'Steady state simulation_WEST'!AD17)/'Steady state simulation_Matlab'!AD17)</f>
        <v>5.2953951254116683E-4</v>
      </c>
      <c r="AE17">
        <f>ABS(('Steady state simulation_Matlab'!AE17-'Steady state simulation_WEST'!AE17)/'Steady state simulation_Matlab'!AE17)</f>
        <v>9.9056724937432951E-6</v>
      </c>
    </row>
    <row r="18" spans="1:32" x14ac:dyDescent="0.25">
      <c r="A18" s="6" t="s">
        <v>57</v>
      </c>
      <c r="B18">
        <f>ABS(('Steady state simulation_Matlab'!B18-'Steady state simulation_WEST'!B18)/'Steady state simulation_Matlab'!B18)</f>
        <v>4.3343106881366109E-14</v>
      </c>
      <c r="C18">
        <f>ABS(('Steady state simulation_Matlab'!C18-'Steady state simulation_WEST'!C18)/'Steady state simulation_Matlab'!C18)</f>
        <v>8.8941173445369955E-7</v>
      </c>
      <c r="D18">
        <f>ABS(('Steady state simulation_Matlab'!D18-'Steady state simulation_WEST'!D18)/'Steady state simulation_Matlab'!D18)</f>
        <v>1.6294679707378359E-8</v>
      </c>
      <c r="E18">
        <f>ABS(('Steady state simulation_Matlab'!E18-'Steady state simulation_WEST'!E18)/'Steady state simulation_Matlab'!E18)</f>
        <v>9.6117518008118998E-7</v>
      </c>
      <c r="F18">
        <f>ABS(('Steady state simulation_Matlab'!F18-'Steady state simulation_WEST'!F18)/'Steady state simulation_Matlab'!F18)</f>
        <v>1.4377614118426875E-7</v>
      </c>
      <c r="G18">
        <f>ABS(('Steady state simulation_Matlab'!G18-'Steady state simulation_WEST'!G18)/'Steady state simulation_Matlab'!G18)</f>
        <v>5.9263256317288992E-7</v>
      </c>
      <c r="H18">
        <f>ABS(('Steady state simulation_Matlab'!H18-'Steady state simulation_WEST'!H18)/'Steady state simulation_Matlab'!H18)</f>
        <v>1.7733189018360417E-7</v>
      </c>
      <c r="I18">
        <f>ABS(('Steady state simulation_Matlab'!I18-'Steady state simulation_WEST'!I18)/'Steady state simulation_Matlab'!I18)</f>
        <v>6.7213168164017862E-6</v>
      </c>
      <c r="J18">
        <f>ABS(('Steady state simulation_Matlab'!J18-'Steady state simulation_WEST'!J18)/'Steady state simulation_Matlab'!J18)</f>
        <v>1.8109965494097366E-5</v>
      </c>
      <c r="K18">
        <f>ABS(('Steady state simulation_Matlab'!K18-'Steady state simulation_WEST'!K18)/'Steady state simulation_Matlab'!K18)</f>
        <v>1.5113921861947399E-5</v>
      </c>
      <c r="L18">
        <f>ABS(('Steady state simulation_Matlab'!L18-'Steady state simulation_WEST'!L18)/'Steady state simulation_Matlab'!L18)</f>
        <v>6.4089985155694943E-7</v>
      </c>
      <c r="M18">
        <f>ABS(('Steady state simulation_Matlab'!M18-'Steady state simulation_WEST'!M18)/'Steady state simulation_Matlab'!M18)</f>
        <v>8.7752295538114885E-7</v>
      </c>
      <c r="N18">
        <f>ABS(('Steady state simulation_Matlab'!N18-'Steady state simulation_WEST'!N18)/'Steady state simulation_Matlab'!N18)</f>
        <v>4.9305440703762804E-4</v>
      </c>
      <c r="O18">
        <f>ABS(('Steady state simulation_Matlab'!O18-'Steady state simulation_WEST'!O18)/'Steady state simulation_Matlab'!O18)</f>
        <v>2.0963570323113292E-7</v>
      </c>
      <c r="P18">
        <f>ABS(('Steady state simulation_Matlab'!P18-'Steady state simulation_WEST'!P18)/'Steady state simulation_Matlab'!P18)</f>
        <v>0</v>
      </c>
      <c r="Q18">
        <f>ABS(('Steady state simulation_Matlab'!Q18-'Steady state simulation_WEST'!Q18)/'Steady state simulation_Matlab'!Q18)</f>
        <v>0</v>
      </c>
      <c r="R18">
        <f>ABS(('Steady state simulation_Matlab'!R18-'Steady state simulation_WEST'!R18)/'Steady state simulation_Matlab'!R18)</f>
        <v>2.8737693870888365E-7</v>
      </c>
      <c r="S18">
        <f>ABS(('Steady state simulation_Matlab'!S18-'Steady state simulation_WEST'!S18)/'Steady state simulation_Matlab'!S18)</f>
        <v>2.5713030547682087E-4</v>
      </c>
      <c r="T18">
        <f>ABS(('Steady state simulation_Matlab'!T18-'Steady state simulation_WEST'!T18)/'Steady state simulation_Matlab'!T18)</f>
        <v>3.2310264701923016E-4</v>
      </c>
      <c r="U18">
        <f>ABS(('Steady state simulation_Matlab'!U18-'Steady state simulation_WEST'!U18)/'Steady state simulation_Matlab'!U18)</f>
        <v>2.9922095875702223E-7</v>
      </c>
      <c r="V18">
        <f>ABS(('Steady state simulation_Matlab'!V18-'Steady state simulation_WEST'!V18)/'Steady state simulation_Matlab'!V18)</f>
        <v>9.16226767361781E-6</v>
      </c>
      <c r="AC18">
        <f>ABS(('Steady state simulation_Matlab'!AC18-'Steady state simulation_WEST'!AC18)/'Steady state simulation_Matlab'!AC18)</f>
        <v>2.5713030547407518E-4</v>
      </c>
      <c r="AD18">
        <f>ABS(('Steady state simulation_Matlab'!AD18-'Steady state simulation_WEST'!AD18)/'Steady state simulation_Matlab'!AD18)</f>
        <v>3.231026470180834E-4</v>
      </c>
      <c r="AE18">
        <f>ABS(('Steady state simulation_Matlab'!AE18-'Steady state simulation_WEST'!AE18)/'Steady state simulation_Matlab'!AE18)</f>
        <v>1.621020712819294E-5</v>
      </c>
    </row>
    <row r="19" spans="1:32" x14ac:dyDescent="0.25">
      <c r="A19" s="6" t="s">
        <v>58</v>
      </c>
      <c r="B19">
        <f>ABS(('Steady state simulation_Matlab'!B19-'Steady state simulation_WEST'!B19)/'Steady state simulation_Matlab'!B19)</f>
        <v>4.6658972981579911E-14</v>
      </c>
      <c r="C19">
        <f>ABS(('Steady state simulation_Matlab'!C19-'Steady state simulation_WEST'!C19)/'Steady state simulation_Matlab'!C19)</f>
        <v>4.7207500667713859E-7</v>
      </c>
      <c r="D19">
        <f>ABS(('Steady state simulation_Matlab'!D19-'Steady state simulation_WEST'!D19)/'Steady state simulation_Matlab'!D19)</f>
        <v>2.0867847579143944E-8</v>
      </c>
      <c r="E19">
        <f>ABS(('Steady state simulation_Matlab'!E19-'Steady state simulation_WEST'!E19)/'Steady state simulation_Matlab'!E19)</f>
        <v>8.3504432270755722E-7</v>
      </c>
      <c r="F19">
        <f>ABS(('Steady state simulation_Matlab'!F19-'Steady state simulation_WEST'!F19)/'Steady state simulation_Matlab'!F19)</f>
        <v>1.4499056484697168E-7</v>
      </c>
      <c r="G19">
        <f>ABS(('Steady state simulation_Matlab'!G19-'Steady state simulation_WEST'!G19)/'Steady state simulation_Matlab'!G19)</f>
        <v>6.205139313471239E-7</v>
      </c>
      <c r="H19">
        <f>ABS(('Steady state simulation_Matlab'!H19-'Steady state simulation_WEST'!H19)/'Steady state simulation_Matlab'!H19)</f>
        <v>1.8188720019649402E-7</v>
      </c>
      <c r="I19">
        <f>ABS(('Steady state simulation_Matlab'!I19-'Steady state simulation_WEST'!I19)/'Steady state simulation_Matlab'!I19)</f>
        <v>5.1760966368228556E-6</v>
      </c>
      <c r="J19">
        <f>ABS(('Steady state simulation_Matlab'!J19-'Steady state simulation_WEST'!J19)/'Steady state simulation_Matlab'!J19)</f>
        <v>1.746686656399842E-5</v>
      </c>
      <c r="K19">
        <f>ABS(('Steady state simulation_Matlab'!K19-'Steady state simulation_WEST'!K19)/'Steady state simulation_Matlab'!K19)</f>
        <v>1.6478670952814121E-5</v>
      </c>
      <c r="L19">
        <f>ABS(('Steady state simulation_Matlab'!L19-'Steady state simulation_WEST'!L19)/'Steady state simulation_Matlab'!L19)</f>
        <v>7.0347168684085544E-7</v>
      </c>
      <c r="M19">
        <f>ABS(('Steady state simulation_Matlab'!M19-'Steady state simulation_WEST'!M19)/'Steady state simulation_Matlab'!M19)</f>
        <v>7.3634180480187409E-7</v>
      </c>
      <c r="N19">
        <f>ABS(('Steady state simulation_Matlab'!N19-'Steady state simulation_WEST'!N19)/'Steady state simulation_Matlab'!N19)</f>
        <v>5.4448222578741925E-4</v>
      </c>
      <c r="O19">
        <f>ABS(('Steady state simulation_Matlab'!O19-'Steady state simulation_WEST'!O19)/'Steady state simulation_Matlab'!O19)</f>
        <v>2.1666201233038025E-7</v>
      </c>
      <c r="P19">
        <f>ABS(('Steady state simulation_Matlab'!P19-'Steady state simulation_WEST'!P19)/'Steady state simulation_Matlab'!P19)</f>
        <v>0</v>
      </c>
      <c r="Q19">
        <f>ABS(('Steady state simulation_Matlab'!Q19-'Steady state simulation_WEST'!Q19)/'Steady state simulation_Matlab'!Q19)</f>
        <v>0</v>
      </c>
      <c r="R19">
        <f>ABS(('Steady state simulation_Matlab'!R19-'Steady state simulation_WEST'!R19)/'Steady state simulation_Matlab'!R19)</f>
        <v>4.6802165273118682E-6</v>
      </c>
      <c r="S19">
        <f>ABS(('Steady state simulation_Matlab'!S19-'Steady state simulation_WEST'!S19)/'Steady state simulation_Matlab'!S19)</f>
        <v>1.4286174512539486E-4</v>
      </c>
      <c r="T19">
        <f>ABS(('Steady state simulation_Matlab'!T19-'Steady state simulation_WEST'!T19)/'Steady state simulation_Matlab'!T19)</f>
        <v>1.8903320465277291E-4</v>
      </c>
      <c r="U19">
        <f>ABS(('Steady state simulation_Matlab'!U19-'Steady state simulation_WEST'!U19)/'Steady state simulation_Matlab'!U19)</f>
        <v>8.4451122317953681E-8</v>
      </c>
      <c r="V19">
        <f>ABS(('Steady state simulation_Matlab'!V19-'Steady state simulation_WEST'!V19)/'Steady state simulation_Matlab'!V19)</f>
        <v>9.1713618622174595E-6</v>
      </c>
      <c r="AC19">
        <f>ABS(('Steady state simulation_Matlab'!AC19-'Steady state simulation_WEST'!AC19)/'Steady state simulation_Matlab'!AC19)</f>
        <v>1.4286174512626208E-4</v>
      </c>
      <c r="AD19">
        <f>ABS(('Steady state simulation_Matlab'!AD19-'Steady state simulation_WEST'!AD19)/'Steady state simulation_Matlab'!AD19)</f>
        <v>1.8903320465515428E-4</v>
      </c>
      <c r="AE19">
        <f>ABS(('Steady state simulation_Matlab'!AE19-'Steady state simulation_WEST'!AE19)/'Steady state simulation_Matlab'!AE19)</f>
        <v>1.8859022381942918E-5</v>
      </c>
    </row>
    <row r="21" spans="1:32" ht="15.75" thickBot="1" x14ac:dyDescent="0.3"/>
    <row r="22" spans="1:32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32" x14ac:dyDescent="0.25">
      <c r="A23" s="6" t="s">
        <v>60</v>
      </c>
      <c r="B23">
        <f>ABS(('Steady state simulation_Matlab'!B23-'Steady state simulation_WEST'!B23)/'Steady state simulation_Matlab'!B23)</f>
        <v>4.6658972981579911E-14</v>
      </c>
      <c r="C23">
        <f>ABS(('Steady state simulation_Matlab'!C23-'Steady state simulation_WEST'!C23)/'Steady state simulation_Matlab'!C23)</f>
        <v>4.993615689906844E-7</v>
      </c>
      <c r="D23">
        <f>ABS(('Steady state simulation_Matlab'!D23-'Steady state simulation_WEST'!D23)/'Steady state simulation_Matlab'!D23)</f>
        <v>1.4077777906906522E-7</v>
      </c>
      <c r="E23">
        <f>ABS(('Steady state simulation_Matlab'!E23-'Steady state simulation_WEST'!E23)/'Steady state simulation_Matlab'!E23)</f>
        <v>1.0171489529855337E-6</v>
      </c>
      <c r="F23">
        <f>ABS(('Steady state simulation_Matlab'!F23-'Steady state simulation_WEST'!F23)/'Steady state simulation_Matlab'!F23)</f>
        <v>1.687488806691213E-8</v>
      </c>
      <c r="G23">
        <f>ABS(('Steady state simulation_Matlab'!G23-'Steady state simulation_WEST'!G23)/'Steady state simulation_Matlab'!G23)</f>
        <v>4.586473625099941E-7</v>
      </c>
      <c r="H23">
        <f>ABS(('Steady state simulation_Matlab'!H23-'Steady state simulation_WEST'!H23)/'Steady state simulation_Matlab'!H23)</f>
        <v>2.0828803333732567E-8</v>
      </c>
      <c r="I23">
        <f>ABS(('Steady state simulation_Matlab'!I23-'Steady state simulation_WEST'!I23)/'Steady state simulation_Matlab'!I23)</f>
        <v>5.204323244620269E-6</v>
      </c>
      <c r="J23">
        <f>ABS(('Steady state simulation_Matlab'!J23-'Steady state simulation_WEST'!J23)/'Steady state simulation_Matlab'!J23)</f>
        <v>1.746285515372442E-5</v>
      </c>
      <c r="K23">
        <f>ABS(('Steady state simulation_Matlab'!K23-'Steady state simulation_WEST'!K23)/'Steady state simulation_Matlab'!K23)</f>
        <v>1.6292451516209904E-5</v>
      </c>
      <c r="L23">
        <f>ABS(('Steady state simulation_Matlab'!L23-'Steady state simulation_WEST'!L23)/'Steady state simulation_Matlab'!L23)</f>
        <v>7.2530955920937417E-7</v>
      </c>
      <c r="M23">
        <f>ABS(('Steady state simulation_Matlab'!M23-'Steady state simulation_WEST'!M23)/'Steady state simulation_Matlab'!M23)</f>
        <v>9.129872794881633E-7</v>
      </c>
      <c r="N23">
        <f>ABS(('Steady state simulation_Matlab'!N23-'Steady state simulation_WEST'!N23)/'Steady state simulation_Matlab'!N23)</f>
        <v>5.4448128302661623E-4</v>
      </c>
      <c r="O23">
        <f>ABS(('Steady state simulation_Matlab'!O23-'Steady state simulation_WEST'!O23)/'Steady state simulation_Matlab'!O23)</f>
        <v>5.4713441231265174E-8</v>
      </c>
      <c r="P23">
        <f>ABS(('Steady state simulation_Matlab'!P23-'Steady state simulation_WEST'!P23)/'Steady state simulation_Matlab'!P23)</f>
        <v>0</v>
      </c>
      <c r="Q23">
        <f>ABS(('Steady state simulation_Matlab'!Q23-'Steady state simulation_WEST'!Q23)/'Steady state simulation_Matlab'!Q23)</f>
        <v>0</v>
      </c>
      <c r="R23">
        <f>ABS(('Steady state simulation_Matlab'!R23-'Steady state simulation_WEST'!R23)/'Steady state simulation_Matlab'!R23)</f>
        <v>4.5080128458859386E-6</v>
      </c>
      <c r="S23">
        <f>ABS(('Steady state simulation_Matlab'!S23-'Steady state simulation_WEST'!S23)/'Steady state simulation_Matlab'!S23)</f>
        <v>1.430046516262109E-4</v>
      </c>
      <c r="T23">
        <f>ABS(('Steady state simulation_Matlab'!T23-'Steady state simulation_WEST'!T23)/'Steady state simulation_Matlab'!T23)</f>
        <v>1.8914586794050668E-4</v>
      </c>
      <c r="U23">
        <f>ABS(('Steady state simulation_Matlab'!U23-'Steady state simulation_WEST'!U23)/'Steady state simulation_Matlab'!U23)</f>
        <v>8.4140207540459411E-8</v>
      </c>
      <c r="V23">
        <f>ABS(('Steady state simulation_Matlab'!V23-'Steady state simulation_WEST'!V23)/'Steady state simulation_Matlab'!V23)</f>
        <v>9.0095294321772924E-6</v>
      </c>
    </row>
    <row r="24" spans="1:32" x14ac:dyDescent="0.25">
      <c r="A24" s="6" t="s">
        <v>61</v>
      </c>
      <c r="B24">
        <f>ABS(('Steady state simulation_Matlab'!B24-'Steady state simulation_WEST'!B24)/'Steady state simulation_Matlab'!B24)</f>
        <v>4.6658972981579911E-14</v>
      </c>
      <c r="C24">
        <f>ABS(('Steady state simulation_Matlab'!C24-'Steady state simulation_WEST'!C24)/'Steady state simulation_Matlab'!C24)</f>
        <v>4.9691336090226122E-7</v>
      </c>
      <c r="D24">
        <f>ABS(('Steady state simulation_Matlab'!D24-'Steady state simulation_WEST'!D24)/'Steady state simulation_Matlab'!D24)</f>
        <v>2.4147887590636811E-8</v>
      </c>
      <c r="E24">
        <f>ABS(('Steady state simulation_Matlab'!E24-'Steady state simulation_WEST'!E24)/'Steady state simulation_Matlab'!E24)</f>
        <v>8.896447682810917E-7</v>
      </c>
      <c r="F24">
        <f>ABS(('Steady state simulation_Matlab'!F24-'Steady state simulation_WEST'!F24)/'Steady state simulation_Matlab'!F24)</f>
        <v>9.9537229107348479E-8</v>
      </c>
      <c r="G24">
        <f>ABS(('Steady state simulation_Matlab'!G24-'Steady state simulation_WEST'!G24)/'Steady state simulation_Matlab'!G24)</f>
        <v>5.7524175058666725E-7</v>
      </c>
      <c r="H24">
        <f>ABS(('Steady state simulation_Matlab'!H24-'Steady state simulation_WEST'!H24)/'Steady state simulation_Matlab'!H24)</f>
        <v>1.3751897544244831E-7</v>
      </c>
      <c r="I24">
        <f>ABS(('Steady state simulation_Matlab'!I24-'Steady state simulation_WEST'!I24)/'Steady state simulation_Matlab'!I24)</f>
        <v>5.209788525192364E-6</v>
      </c>
      <c r="J24">
        <f>ABS(('Steady state simulation_Matlab'!J24-'Steady state simulation_WEST'!J24)/'Steady state simulation_Matlab'!J24)</f>
        <v>1.7464249067601715E-5</v>
      </c>
      <c r="K24">
        <f>ABS(('Steady state simulation_Matlab'!K24-'Steady state simulation_WEST'!K24)/'Steady state simulation_Matlab'!K24)</f>
        <v>1.629346868624536E-5</v>
      </c>
      <c r="L24">
        <f>ABS(('Steady state simulation_Matlab'!L24-'Steady state simulation_WEST'!L24)/'Steady state simulation_Matlab'!L24)</f>
        <v>7.241654243908673E-7</v>
      </c>
      <c r="M24">
        <f>ABS(('Steady state simulation_Matlab'!M24-'Steady state simulation_WEST'!M24)/'Steady state simulation_Matlab'!M24)</f>
        <v>7.8858190245356958E-7</v>
      </c>
      <c r="N24">
        <f>ABS(('Steady state simulation_Matlab'!N24-'Steady state simulation_WEST'!N24)/'Steady state simulation_Matlab'!N24)</f>
        <v>5.4448084597593694E-4</v>
      </c>
      <c r="O24">
        <f>ABS(('Steady state simulation_Matlab'!O24-'Steady state simulation_WEST'!O24)/'Steady state simulation_Matlab'!O24)</f>
        <v>1.7134555840397044E-7</v>
      </c>
      <c r="P24">
        <f>ABS(('Steady state simulation_Matlab'!P24-'Steady state simulation_WEST'!P24)/'Steady state simulation_Matlab'!P24)</f>
        <v>0</v>
      </c>
      <c r="Q24">
        <f>ABS(('Steady state simulation_Matlab'!Q24-'Steady state simulation_WEST'!Q24)/'Steady state simulation_Matlab'!Q24)</f>
        <v>0</v>
      </c>
      <c r="R24">
        <f>ABS(('Steady state simulation_Matlab'!R24-'Steady state simulation_WEST'!R24)/'Steady state simulation_Matlab'!R24)</f>
        <v>4.510367868866131E-6</v>
      </c>
      <c r="S24">
        <f>ABS(('Steady state simulation_Matlab'!S24-'Steady state simulation_WEST'!S24)/'Steady state simulation_Matlab'!S24)</f>
        <v>1.4300091498525394E-4</v>
      </c>
      <c r="T24">
        <f>ABS(('Steady state simulation_Matlab'!T24-'Steady state simulation_WEST'!T24)/'Steady state simulation_Matlab'!T24)</f>
        <v>1.8913950783027377E-4</v>
      </c>
      <c r="U24">
        <f>ABS(('Steady state simulation_Matlab'!U24-'Steady state simulation_WEST'!U24)/'Steady state simulation_Matlab'!U24)</f>
        <v>8.4080343533400333E-8</v>
      </c>
      <c r="V24">
        <f>ABS(('Steady state simulation_Matlab'!V24-'Steady state simulation_WEST'!V24)/'Steady state simulation_Matlab'!V24)</f>
        <v>9.1261290857724264E-6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workbookViewId="0">
      <selection activeCell="AH13" sqref="AH13"/>
    </sheetView>
  </sheetViews>
  <sheetFormatPr defaultRowHeight="15" x14ac:dyDescent="0.25"/>
  <cols>
    <col min="20" max="20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15" t="s">
        <v>17</v>
      </c>
      <c r="K1" s="15"/>
      <c r="L1" s="11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15" t="s">
        <v>18</v>
      </c>
      <c r="K2" s="16">
        <v>1000</v>
      </c>
      <c r="L2" s="15" t="s">
        <v>59</v>
      </c>
      <c r="R2" s="11" t="s">
        <v>62</v>
      </c>
      <c r="S2" s="11" t="s">
        <v>63</v>
      </c>
      <c r="T2" s="11" t="s">
        <v>64</v>
      </c>
      <c r="U2" s="11" t="s">
        <v>65</v>
      </c>
      <c r="V2" s="11"/>
      <c r="W2" s="11" t="s">
        <v>170</v>
      </c>
      <c r="X2" s="11" t="s">
        <v>171</v>
      </c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15" t="s">
        <v>19</v>
      </c>
      <c r="K3" s="16">
        <v>1000</v>
      </c>
      <c r="L3" s="17" t="s">
        <v>59</v>
      </c>
      <c r="M3" s="3"/>
      <c r="N3" s="4" t="s">
        <v>5</v>
      </c>
      <c r="S3" s="11"/>
      <c r="T3" s="11"/>
      <c r="U3" s="11"/>
      <c r="V3" s="11"/>
      <c r="W3" s="11">
        <v>0</v>
      </c>
      <c r="X3" s="11">
        <v>0.53</v>
      </c>
      <c r="Y3" t="s">
        <v>172</v>
      </c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15" t="s">
        <v>20</v>
      </c>
      <c r="K4" s="16">
        <v>1333</v>
      </c>
      <c r="L4" s="15" t="s">
        <v>59</v>
      </c>
      <c r="N4" s="2"/>
      <c r="R4" s="11"/>
      <c r="V4" s="11"/>
      <c r="W4" s="11">
        <v>0</v>
      </c>
      <c r="X4">
        <v>0.04</v>
      </c>
      <c r="Y4" t="s">
        <v>173</v>
      </c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15" t="s">
        <v>21</v>
      </c>
      <c r="K5" s="16">
        <v>1333</v>
      </c>
      <c r="L5" s="17" t="s">
        <v>59</v>
      </c>
      <c r="N5" s="3" t="s">
        <v>16</v>
      </c>
      <c r="O5" s="1">
        <v>15</v>
      </c>
      <c r="R5" s="11"/>
      <c r="W5">
        <v>0.78</v>
      </c>
      <c r="X5">
        <v>1.64</v>
      </c>
      <c r="Y5" t="s">
        <v>174</v>
      </c>
    </row>
    <row r="6" spans="1:31" x14ac:dyDescent="0.25">
      <c r="J6" s="15" t="s">
        <v>22</v>
      </c>
      <c r="K6" s="16">
        <v>1333</v>
      </c>
      <c r="L6" s="15" t="s">
        <v>59</v>
      </c>
      <c r="R6" s="11"/>
    </row>
    <row r="7" spans="1:31" x14ac:dyDescent="0.25">
      <c r="R7" s="11"/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v>30</v>
      </c>
      <c r="C15">
        <v>4.2268362917417797</v>
      </c>
      <c r="D15">
        <v>1122.7496225161899</v>
      </c>
      <c r="E15">
        <v>83.071120165184098</v>
      </c>
      <c r="F15">
        <v>2334.4556026861801</v>
      </c>
      <c r="G15">
        <v>127.69361735734201</v>
      </c>
      <c r="H15">
        <v>423.70644097436701</v>
      </c>
      <c r="I15">
        <v>4.2732341644277E-2</v>
      </c>
      <c r="J15">
        <v>10.6069328802411</v>
      </c>
      <c r="K15">
        <v>7.24863221854564</v>
      </c>
      <c r="L15">
        <v>0.99788971892711398</v>
      </c>
      <c r="M15">
        <v>5.4317118847836099</v>
      </c>
      <c r="N15">
        <v>4.49088750266323</v>
      </c>
      <c r="O15">
        <v>3095.0485228838002</v>
      </c>
      <c r="P15">
        <v>95231.547200942296</v>
      </c>
      <c r="Q15">
        <v>15</v>
      </c>
      <c r="R15">
        <v>0.224652472193692</v>
      </c>
      <c r="S15">
        <v>1.0666287074636E-2</v>
      </c>
      <c r="T15">
        <v>6.0657328219634703E-3</v>
      </c>
      <c r="U15">
        <v>15.7552925115459</v>
      </c>
      <c r="V15">
        <v>35.054960145812402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4.2529923137703101</v>
      </c>
      <c r="AD15">
        <v>10.9222510459517</v>
      </c>
      <c r="AE15">
        <v>4613.6510063808</v>
      </c>
    </row>
    <row r="16" spans="1:31" x14ac:dyDescent="0.25">
      <c r="A16" s="6" t="s">
        <v>55</v>
      </c>
      <c r="B16">
        <v>30</v>
      </c>
      <c r="C16">
        <v>2.4173624088117101</v>
      </c>
      <c r="D16">
        <v>1128.7681946722901</v>
      </c>
      <c r="E16">
        <v>75.617243204843504</v>
      </c>
      <c r="F16">
        <v>2349.23625970598</v>
      </c>
      <c r="G16">
        <v>128.42244799181299</v>
      </c>
      <c r="H16">
        <v>426.92769691565502</v>
      </c>
      <c r="I16">
        <v>3.3241109476517001E-3</v>
      </c>
      <c r="J16">
        <v>8.7808181296558807</v>
      </c>
      <c r="K16">
        <v>7.7291201542276404</v>
      </c>
      <c r="L16">
        <v>0.65590551854809498</v>
      </c>
      <c r="M16">
        <v>5.1001215147919297</v>
      </c>
      <c r="N16">
        <v>4.6439861822606501</v>
      </c>
      <c r="O16">
        <v>3108.16054173163</v>
      </c>
      <c r="P16">
        <v>95231.547200942296</v>
      </c>
      <c r="Q16">
        <v>15</v>
      </c>
      <c r="R16">
        <v>0.232352622391712</v>
      </c>
      <c r="S16">
        <v>1.0968535790655499E-2</v>
      </c>
      <c r="T16">
        <v>6.4625054540271001E-3</v>
      </c>
      <c r="U16">
        <v>17.5702922565508</v>
      </c>
      <c r="V16">
        <v>35.242213151590597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93.366927836728394</v>
      </c>
      <c r="AD16" s="12">
        <v>19.926065247172598</v>
      </c>
      <c r="AE16">
        <v>-24935.481990918001</v>
      </c>
    </row>
    <row r="17" spans="1:104" x14ac:dyDescent="0.25">
      <c r="A17" s="6" t="s">
        <v>56</v>
      </c>
      <c r="B17">
        <v>30</v>
      </c>
      <c r="C17">
        <v>1.4999004881318401</v>
      </c>
      <c r="D17">
        <v>1127.54126709978</v>
      </c>
      <c r="E17">
        <v>63.961715631056798</v>
      </c>
      <c r="F17">
        <v>2350.6752661727501</v>
      </c>
      <c r="G17">
        <v>128.80355821661701</v>
      </c>
      <c r="H17">
        <v>427.30380941591602</v>
      </c>
      <c r="I17">
        <v>1.5900156257295901</v>
      </c>
      <c r="J17">
        <v>11.5504674192298</v>
      </c>
      <c r="K17">
        <v>4.8635803116159604</v>
      </c>
      <c r="L17">
        <v>0.61322956409422902</v>
      </c>
      <c r="M17">
        <v>4.4691625094395597</v>
      </c>
      <c r="N17">
        <v>4.2159502351279299</v>
      </c>
      <c r="O17">
        <v>3100.2258584404399</v>
      </c>
      <c r="P17">
        <v>95231.547200942296</v>
      </c>
      <c r="Q17">
        <v>15</v>
      </c>
      <c r="R17">
        <v>0.402462022103456</v>
      </c>
      <c r="S17">
        <v>1.8543300422203299E-2</v>
      </c>
      <c r="T17">
        <v>1.00137817880139E-2</v>
      </c>
      <c r="U17">
        <v>14.3965087606274</v>
      </c>
      <c r="V17">
        <v>35.348861384469998</v>
      </c>
      <c r="W17">
        <v>0</v>
      </c>
      <c r="X17">
        <v>0</v>
      </c>
      <c r="Y17">
        <v>0</v>
      </c>
      <c r="Z17">
        <v>0</v>
      </c>
      <c r="AA17">
        <v>0</v>
      </c>
      <c r="AC17">
        <v>405.23411549336299</v>
      </c>
      <c r="AD17">
        <v>1001.52029216843</v>
      </c>
      <c r="AE17">
        <v>311894.909119713</v>
      </c>
    </row>
    <row r="18" spans="1:104" x14ac:dyDescent="0.25">
      <c r="A18" s="6" t="s">
        <v>57</v>
      </c>
      <c r="B18">
        <v>30</v>
      </c>
      <c r="C18">
        <v>1.2890229321611799</v>
      </c>
      <c r="D18">
        <v>1126.12837328554</v>
      </c>
      <c r="E18">
        <v>54.823387068997697</v>
      </c>
      <c r="F18">
        <v>2349.59335857223</v>
      </c>
      <c r="G18">
        <v>129.086841335082</v>
      </c>
      <c r="H18">
        <v>427.56959627180203</v>
      </c>
      <c r="I18">
        <v>2.3231811380049998</v>
      </c>
      <c r="J18">
        <v>14.655380738866301</v>
      </c>
      <c r="K18">
        <v>2.3531113394924699</v>
      </c>
      <c r="L18">
        <v>0.56997252080174099</v>
      </c>
      <c r="M18">
        <v>3.9643044988934601</v>
      </c>
      <c r="N18">
        <v>3.8268574610082098</v>
      </c>
      <c r="O18">
        <v>3091.99668259704</v>
      </c>
      <c r="P18">
        <v>95231.547200942296</v>
      </c>
      <c r="Q18">
        <v>15</v>
      </c>
      <c r="R18">
        <v>0.11352045863242299</v>
      </c>
      <c r="S18">
        <v>7.61286545701191E-3</v>
      </c>
      <c r="T18">
        <v>4.1104463808177101E-3</v>
      </c>
      <c r="U18">
        <v>13.5940379655096</v>
      </c>
      <c r="V18">
        <v>35.4606869290566</v>
      </c>
      <c r="W18">
        <v>0</v>
      </c>
      <c r="X18">
        <v>0</v>
      </c>
      <c r="Y18">
        <v>0</v>
      </c>
      <c r="Z18">
        <v>0</v>
      </c>
      <c r="AA18">
        <v>0</v>
      </c>
      <c r="AC18">
        <v>1559.8164576322899</v>
      </c>
      <c r="AD18">
        <v>550.17703631532197</v>
      </c>
      <c r="AE18">
        <v>-3990298.0741004902</v>
      </c>
    </row>
    <row r="19" spans="1:104" x14ac:dyDescent="0.25">
      <c r="A19" s="6" t="s">
        <v>58</v>
      </c>
      <c r="B19">
        <v>30</v>
      </c>
      <c r="C19">
        <v>1.13611941663275</v>
      </c>
      <c r="D19">
        <v>1126.3692938811</v>
      </c>
      <c r="E19">
        <v>47.607328891393401</v>
      </c>
      <c r="F19">
        <v>2350.64189610526</v>
      </c>
      <c r="G19">
        <v>129.375746421809</v>
      </c>
      <c r="H19">
        <v>428.48858629535999</v>
      </c>
      <c r="I19">
        <v>3.6712724927747198</v>
      </c>
      <c r="J19">
        <v>16.6201845502131</v>
      </c>
      <c r="K19">
        <v>0.82689486556254399</v>
      </c>
      <c r="L19">
        <v>0.52882706008235103</v>
      </c>
      <c r="M19">
        <v>3.5581789098111298</v>
      </c>
      <c r="N19">
        <v>3.5817327113432</v>
      </c>
      <c r="O19">
        <v>3088.5268347134602</v>
      </c>
      <c r="P19">
        <v>95231.547200942296</v>
      </c>
      <c r="Q19">
        <v>15</v>
      </c>
      <c r="R19">
        <v>1.48512950948265E-2</v>
      </c>
      <c r="S19" s="13">
        <v>1.6840779637021699E-3</v>
      </c>
      <c r="T19" s="13">
        <v>9.6646547680697499E-4</v>
      </c>
      <c r="U19">
        <v>13.3860742546895</v>
      </c>
      <c r="V19">
        <v>35.552928023028002</v>
      </c>
      <c r="W19">
        <v>0</v>
      </c>
      <c r="X19">
        <v>0</v>
      </c>
      <c r="Y19">
        <v>0</v>
      </c>
      <c r="Z19">
        <v>0</v>
      </c>
      <c r="AA19">
        <v>0</v>
      </c>
      <c r="AC19">
        <v>37.976938452427802</v>
      </c>
      <c r="AD19">
        <v>89.760553236357396</v>
      </c>
      <c r="AE19">
        <v>17950.3994440024</v>
      </c>
    </row>
    <row r="21" spans="1:104" ht="15.75" thickBot="1" x14ac:dyDescent="0.3"/>
    <row r="22" spans="1:104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104" x14ac:dyDescent="0.25">
      <c r="A23" s="6" t="s">
        <v>60</v>
      </c>
      <c r="B23">
        <v>30</v>
      </c>
      <c r="C23">
        <v>1.0617264284149099</v>
      </c>
      <c r="D23">
        <v>4.5731658070669097</v>
      </c>
      <c r="E23">
        <v>0.183439330025644</v>
      </c>
      <c r="F23">
        <v>9.5363301767800905</v>
      </c>
      <c r="G23">
        <v>0.52437672686389503</v>
      </c>
      <c r="H23">
        <v>1.7388838625842</v>
      </c>
      <c r="I23">
        <v>4.4246196051266198</v>
      </c>
      <c r="J23">
        <v>16.2050158467855</v>
      </c>
      <c r="K23">
        <v>0.49242706993881802</v>
      </c>
      <c r="L23">
        <v>0.50611362812459504</v>
      </c>
      <c r="M23">
        <v>1.38600352264942E-2</v>
      </c>
      <c r="N23">
        <v>3.66883082082663</v>
      </c>
      <c r="O23">
        <v>12.524947197230899</v>
      </c>
      <c r="P23">
        <v>21062.547200942299</v>
      </c>
      <c r="Q23">
        <v>15</v>
      </c>
      <c r="R23">
        <v>8.4461741263577497E-3</v>
      </c>
      <c r="S23" s="13">
        <v>9.1385920729120996E-4</v>
      </c>
      <c r="T23" s="13">
        <v>5.0765390770493904E-4</v>
      </c>
      <c r="U23">
        <v>13.3731506944819</v>
      </c>
      <c r="V23">
        <v>0.14373369298716801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6" t="s">
        <v>61</v>
      </c>
      <c r="B24">
        <v>30</v>
      </c>
      <c r="C24">
        <v>1.0598500768588801</v>
      </c>
      <c r="D24">
        <v>2244.1234141784698</v>
      </c>
      <c r="E24">
        <v>91.992496858916994</v>
      </c>
      <c r="F24">
        <v>4681.4516708834599</v>
      </c>
      <c r="G24">
        <v>257.56124436839099</v>
      </c>
      <c r="H24">
        <v>853.65392844037899</v>
      </c>
      <c r="I24">
        <v>4.5434763013447999</v>
      </c>
      <c r="J24">
        <v>16.1263540094088</v>
      </c>
      <c r="K24">
        <v>0.439732065534086</v>
      </c>
      <c r="L24">
        <v>0.50560719494631701</v>
      </c>
      <c r="M24">
        <v>6.9189132401085898</v>
      </c>
      <c r="N24">
        <v>3.6789712819582299</v>
      </c>
      <c r="O24">
        <v>6149.5986079268796</v>
      </c>
      <c r="P24">
        <v>385</v>
      </c>
      <c r="Q24">
        <v>15</v>
      </c>
      <c r="R24">
        <v>7.6750341484885702E-3</v>
      </c>
      <c r="S24">
        <v>8.0539598902916898E-4</v>
      </c>
      <c r="T24">
        <v>4.4439420618724298E-4</v>
      </c>
      <c r="U24">
        <v>13.3710368114031</v>
      </c>
      <c r="V24">
        <v>70.682055839549193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66</v>
      </c>
      <c r="B31" t="s">
        <v>67</v>
      </c>
      <c r="C31" t="s">
        <v>68</v>
      </c>
      <c r="D31" t="s">
        <v>69</v>
      </c>
      <c r="E31" t="s">
        <v>70</v>
      </c>
      <c r="F31" t="s">
        <v>71</v>
      </c>
      <c r="G31" t="s">
        <v>72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78</v>
      </c>
      <c r="N31" t="s">
        <v>79</v>
      </c>
      <c r="O31" t="s">
        <v>80</v>
      </c>
      <c r="P31" t="s">
        <v>81</v>
      </c>
      <c r="Q31" t="s">
        <v>82</v>
      </c>
      <c r="R31" t="s">
        <v>83</v>
      </c>
      <c r="S31" t="s">
        <v>84</v>
      </c>
      <c r="T31" t="s">
        <v>85</v>
      </c>
      <c r="U31" t="s">
        <v>86</v>
      </c>
      <c r="V31" t="s">
        <v>87</v>
      </c>
      <c r="W31" t="s">
        <v>88</v>
      </c>
      <c r="X31" t="s">
        <v>89</v>
      </c>
      <c r="Y31" t="s">
        <v>90</v>
      </c>
      <c r="Z31" t="s">
        <v>91</v>
      </c>
      <c r="AA31" t="s">
        <v>92</v>
      </c>
      <c r="AB31" t="s">
        <v>93</v>
      </c>
      <c r="AC31" t="s">
        <v>94</v>
      </c>
      <c r="AD31" t="s">
        <v>95</v>
      </c>
      <c r="AE31" t="s">
        <v>96</v>
      </c>
      <c r="AF31" t="s">
        <v>97</v>
      </c>
      <c r="AG31" t="s">
        <v>98</v>
      </c>
      <c r="AH31" t="s">
        <v>99</v>
      </c>
      <c r="AI31" t="s">
        <v>100</v>
      </c>
      <c r="AJ31" t="s">
        <v>101</v>
      </c>
      <c r="AK31" t="s">
        <v>102</v>
      </c>
      <c r="AL31" t="s">
        <v>103</v>
      </c>
      <c r="AM31" t="s">
        <v>104</v>
      </c>
      <c r="AN31" t="s">
        <v>105</v>
      </c>
      <c r="AO31" t="s">
        <v>106</v>
      </c>
      <c r="AP31" t="s">
        <v>107</v>
      </c>
      <c r="AQ31" t="s">
        <v>108</v>
      </c>
      <c r="AR31" t="s">
        <v>109</v>
      </c>
      <c r="AS31" t="s">
        <v>110</v>
      </c>
      <c r="AT31" t="s">
        <v>111</v>
      </c>
      <c r="AU31" t="s">
        <v>112</v>
      </c>
      <c r="AV31" t="s">
        <v>113</v>
      </c>
      <c r="AW31" t="s">
        <v>114</v>
      </c>
      <c r="AX31" t="s">
        <v>115</v>
      </c>
      <c r="AY31" t="s">
        <v>116</v>
      </c>
      <c r="AZ31" t="s">
        <v>117</v>
      </c>
      <c r="BA31" t="s">
        <v>118</v>
      </c>
      <c r="BB31" t="s">
        <v>119</v>
      </c>
      <c r="BC31" t="s">
        <v>120</v>
      </c>
      <c r="BD31" t="s">
        <v>121</v>
      </c>
      <c r="BE31" t="s">
        <v>122</v>
      </c>
      <c r="BF31" t="s">
        <v>123</v>
      </c>
      <c r="BG31" t="s">
        <v>124</v>
      </c>
      <c r="BH31" t="s">
        <v>125</v>
      </c>
      <c r="BI31" t="s">
        <v>126</v>
      </c>
      <c r="BJ31" t="s">
        <v>127</v>
      </c>
      <c r="BK31" t="s">
        <v>128</v>
      </c>
      <c r="BL31" t="s">
        <v>129</v>
      </c>
      <c r="BM31" t="s">
        <v>130</v>
      </c>
      <c r="BN31" t="s">
        <v>131</v>
      </c>
      <c r="BO31" t="s">
        <v>132</v>
      </c>
      <c r="BP31" t="s">
        <v>133</v>
      </c>
      <c r="BQ31" t="s">
        <v>134</v>
      </c>
      <c r="BR31" t="s">
        <v>135</v>
      </c>
      <c r="BS31" t="s">
        <v>136</v>
      </c>
      <c r="BT31" t="s">
        <v>137</v>
      </c>
      <c r="BU31" t="s">
        <v>138</v>
      </c>
      <c r="BV31" t="s">
        <v>139</v>
      </c>
      <c r="BW31" t="s">
        <v>140</v>
      </c>
      <c r="BX31" t="s">
        <v>141</v>
      </c>
      <c r="BY31" t="s">
        <v>142</v>
      </c>
      <c r="BZ31" t="s">
        <v>143</v>
      </c>
      <c r="CA31" t="s">
        <v>144</v>
      </c>
      <c r="CB31" t="s">
        <v>145</v>
      </c>
      <c r="CC31" t="s">
        <v>146</v>
      </c>
      <c r="CD31" t="s">
        <v>147</v>
      </c>
      <c r="CE31" t="s">
        <v>148</v>
      </c>
      <c r="CF31" t="s">
        <v>149</v>
      </c>
      <c r="CG31" t="s">
        <v>150</v>
      </c>
      <c r="CH31" t="s">
        <v>151</v>
      </c>
      <c r="CI31" t="s">
        <v>152</v>
      </c>
      <c r="CJ31" t="s">
        <v>153</v>
      </c>
      <c r="CK31" t="s">
        <v>168</v>
      </c>
      <c r="CL31" t="s">
        <v>169</v>
      </c>
      <c r="CM31" t="s">
        <v>154</v>
      </c>
      <c r="CN31" t="s">
        <v>155</v>
      </c>
      <c r="CO31" t="s">
        <v>156</v>
      </c>
      <c r="CP31" t="s">
        <v>157</v>
      </c>
      <c r="CQ31" t="s">
        <v>158</v>
      </c>
      <c r="CR31" t="s">
        <v>159</v>
      </c>
      <c r="CS31" t="s">
        <v>160</v>
      </c>
      <c r="CT31" t="s">
        <v>161</v>
      </c>
      <c r="CU31" t="s">
        <v>162</v>
      </c>
      <c r="CV31" t="s">
        <v>163</v>
      </c>
      <c r="CW31" t="s">
        <v>164</v>
      </c>
      <c r="CX31" t="s">
        <v>165</v>
      </c>
      <c r="CY31" t="s">
        <v>166</v>
      </c>
      <c r="CZ31" t="s">
        <v>167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zoomScaleNormal="100" workbookViewId="0">
      <selection activeCell="Z29" sqref="Z29"/>
    </sheetView>
  </sheetViews>
  <sheetFormatPr defaultRowHeight="15" x14ac:dyDescent="0.25"/>
  <sheetData>
    <row r="1" spans="1:35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  <c r="R1" s="11" t="s">
        <v>62</v>
      </c>
      <c r="S1" s="11" t="s">
        <v>63</v>
      </c>
      <c r="T1" s="11" t="s">
        <v>64</v>
      </c>
      <c r="U1" s="11" t="s">
        <v>65</v>
      </c>
      <c r="W1" s="11" t="s">
        <v>170</v>
      </c>
      <c r="X1" s="11" t="s">
        <v>171</v>
      </c>
    </row>
    <row r="2" spans="1:35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Q2" t="s">
        <v>175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172</v>
      </c>
    </row>
    <row r="3" spans="1:35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Q3" t="s">
        <v>176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173</v>
      </c>
    </row>
    <row r="4" spans="1:35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Q4" t="s">
        <v>177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174</v>
      </c>
    </row>
    <row r="5" spans="1:35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  <c r="Q5" t="s">
        <v>178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22</v>
      </c>
      <c r="K6" s="1">
        <v>1333</v>
      </c>
      <c r="L6" s="3" t="s">
        <v>59</v>
      </c>
      <c r="Q6" t="s">
        <v>179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50</v>
      </c>
      <c r="Q9" s="3"/>
    </row>
    <row r="10" spans="1:35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</row>
    <row r="13" spans="1:35" ht="15.75" thickBot="1" x14ac:dyDescent="0.3"/>
    <row r="14" spans="1:35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5" x14ac:dyDescent="0.25">
      <c r="A15" s="6" t="s">
        <v>54</v>
      </c>
      <c r="B15">
        <v>30.000000000001201</v>
      </c>
      <c r="C15" s="12">
        <v>4.2927195586719202</v>
      </c>
      <c r="D15" s="12">
        <v>1120.90041577136</v>
      </c>
      <c r="E15" s="12">
        <v>83.743777805549996</v>
      </c>
      <c r="F15" s="12">
        <v>2336.1492676767398</v>
      </c>
      <c r="G15" s="12">
        <v>126.648620448472</v>
      </c>
      <c r="H15" s="12">
        <v>422.307122691784</v>
      </c>
      <c r="I15" s="12">
        <v>3.8410159228788099E-2</v>
      </c>
      <c r="J15" s="12">
        <v>11.087751133666901</v>
      </c>
      <c r="K15" s="12">
        <v>7.4190571272581698</v>
      </c>
      <c r="L15" s="12">
        <v>1.0006398745143099</v>
      </c>
      <c r="M15" s="12">
        <v>5.4726711145428597</v>
      </c>
      <c r="N15" s="12">
        <v>4.4599553794121602</v>
      </c>
      <c r="O15" s="12">
        <v>3100.3284056677298</v>
      </c>
      <c r="P15">
        <v>95261</v>
      </c>
      <c r="Q15" s="12">
        <v>15</v>
      </c>
      <c r="R15" s="12">
        <v>0.221188874497493</v>
      </c>
      <c r="S15" s="12">
        <v>1.05455422123715E-2</v>
      </c>
      <c r="T15" s="12">
        <v>5.9851363213086197E-3</v>
      </c>
      <c r="U15" s="12">
        <v>15.806404692962101</v>
      </c>
      <c r="V15" s="12">
        <v>44.022003163077798</v>
      </c>
      <c r="AC15" s="12">
        <v>4.2725839621243402</v>
      </c>
      <c r="AD15" s="12">
        <v>10.937617838401399</v>
      </c>
      <c r="AE15" s="12">
        <v>4663.3850478275999</v>
      </c>
      <c r="AG15">
        <f>-U2*(($W$2*14/$X$2)-S15)*K2</f>
        <v>4.2725839621243313</v>
      </c>
      <c r="AH15">
        <f>-S2*(($W$3*28/$X$3)-T15)*K2</f>
        <v>10.937617838401431</v>
      </c>
      <c r="AI15">
        <f>-T2*(($W$4*28/$X$4)-U15)*K2</f>
        <v>4663.3850478275917</v>
      </c>
    </row>
    <row r="16" spans="1:35" x14ac:dyDescent="0.25">
      <c r="A16" s="6" t="s">
        <v>55</v>
      </c>
      <c r="B16">
        <v>30.000000000001201</v>
      </c>
      <c r="C16" s="12">
        <v>2.4397052791273102</v>
      </c>
      <c r="D16" s="12">
        <v>1127.0330246000599</v>
      </c>
      <c r="E16" s="12">
        <v>76.095345012686195</v>
      </c>
      <c r="F16" s="12">
        <v>2351.2569531633599</v>
      </c>
      <c r="G16" s="12">
        <v>127.380395873813</v>
      </c>
      <c r="H16" s="12">
        <v>425.57603563875398</v>
      </c>
      <c r="I16" s="12">
        <v>3.1986056853509602E-3</v>
      </c>
      <c r="J16" s="12">
        <v>9.2219716438680805</v>
      </c>
      <c r="K16" s="12">
        <v>7.8905385539852997</v>
      </c>
      <c r="L16" s="12">
        <v>0.65955139865552403</v>
      </c>
      <c r="M16" s="12">
        <v>5.1290849489119097</v>
      </c>
      <c r="N16" s="12">
        <v>4.6178673950856499</v>
      </c>
      <c r="O16" s="12">
        <v>3113.7132758317398</v>
      </c>
      <c r="P16">
        <v>95261</v>
      </c>
      <c r="Q16" s="12">
        <v>15</v>
      </c>
      <c r="R16" s="12">
        <v>0.23354230473641799</v>
      </c>
      <c r="S16" s="12">
        <v>1.10071679861994E-2</v>
      </c>
      <c r="T16" s="12">
        <v>6.4841909731213898E-3</v>
      </c>
      <c r="U16" s="12">
        <v>17.638924510058601</v>
      </c>
      <c r="V16" s="12">
        <v>44.2759468203122</v>
      </c>
      <c r="AC16" s="12">
        <v>4.4596141629466599</v>
      </c>
      <c r="AD16" s="12">
        <v>11.8496219714687</v>
      </c>
      <c r="AE16" s="12">
        <v>8096.3329852877796</v>
      </c>
      <c r="AG16">
        <f t="shared" ref="AG16:AG19" si="0">-U3*(($W$2*14/$X$2)-S16)*K3</f>
        <v>4.4596141629466723</v>
      </c>
      <c r="AH16">
        <f t="shared" ref="AH16:AH19" si="1">-S3*(($W$3*28/$X$3)-T16)*K3</f>
        <v>11.849621971468714</v>
      </c>
      <c r="AI16">
        <f t="shared" ref="AI16:AI19" si="2">-T3*(($W$4*28/$X$4)-U16)*K3</f>
        <v>8096.3329852878269</v>
      </c>
    </row>
    <row r="17" spans="1:35" x14ac:dyDescent="0.25">
      <c r="A17" s="6" t="s">
        <v>56</v>
      </c>
      <c r="B17">
        <v>30.0000000000013</v>
      </c>
      <c r="C17" s="12">
        <v>1.54814003068099</v>
      </c>
      <c r="D17" s="12">
        <v>1125.88158478531</v>
      </c>
      <c r="E17" s="12">
        <v>64.319181375967801</v>
      </c>
      <c r="F17" s="12">
        <v>2352.7906158537899</v>
      </c>
      <c r="G17" s="12">
        <v>127.750052993152</v>
      </c>
      <c r="H17" s="12">
        <v>425.98200033758701</v>
      </c>
      <c r="I17" s="12">
        <v>1.50723861268795</v>
      </c>
      <c r="J17" s="12">
        <v>12.3299345489892</v>
      </c>
      <c r="K17" s="12">
        <v>5.0747091096177304</v>
      </c>
      <c r="L17" s="12">
        <v>0.61491601912010996</v>
      </c>
      <c r="M17" s="12">
        <v>4.4912895837465001</v>
      </c>
      <c r="N17" s="12">
        <v>4.1939017723043799</v>
      </c>
      <c r="O17" s="12">
        <v>3105.8471643804501</v>
      </c>
      <c r="P17">
        <v>95261</v>
      </c>
      <c r="Q17" s="12">
        <v>15</v>
      </c>
      <c r="R17" s="12">
        <v>0.120371330890992</v>
      </c>
      <c r="S17" s="12">
        <v>7.5929334868634702E-3</v>
      </c>
      <c r="T17" s="12">
        <v>4.1493398664241704E-3</v>
      </c>
      <c r="U17" s="12">
        <v>14.3893346619081</v>
      </c>
      <c r="V17" s="12">
        <v>44.406117161455597</v>
      </c>
      <c r="AC17" s="12">
        <v>492.08789574711699</v>
      </c>
      <c r="AD17" s="12">
        <v>1212.93939736993</v>
      </c>
      <c r="AE17" s="12">
        <v>321314.73489125399</v>
      </c>
      <c r="AG17">
        <f t="shared" si="0"/>
        <v>492.08789574711739</v>
      </c>
      <c r="AH17">
        <f t="shared" si="1"/>
        <v>1212.9393973699368</v>
      </c>
      <c r="AI17">
        <f t="shared" si="2"/>
        <v>321314.73489125952</v>
      </c>
    </row>
    <row r="18" spans="1:35" x14ac:dyDescent="0.25">
      <c r="A18" s="6" t="s">
        <v>57</v>
      </c>
      <c r="B18">
        <v>30.0000000000013</v>
      </c>
      <c r="C18" s="12">
        <v>1.3123228263975399</v>
      </c>
      <c r="D18" s="12">
        <v>1124.5267741565599</v>
      </c>
      <c r="E18" s="12">
        <v>55.074641226286197</v>
      </c>
      <c r="F18" s="12">
        <v>55.074641226286197</v>
      </c>
      <c r="G18" s="12">
        <v>128.034394465638</v>
      </c>
      <c r="H18" s="12">
        <v>426.26359957400598</v>
      </c>
      <c r="I18" s="12">
        <v>2.2881603146025502</v>
      </c>
      <c r="J18" s="12">
        <v>15.2894647830111</v>
      </c>
      <c r="K18" s="12">
        <v>2.5160693099271501</v>
      </c>
      <c r="L18" s="12">
        <v>0.57123349326309503</v>
      </c>
      <c r="M18" s="12">
        <v>3.9801535414073399</v>
      </c>
      <c r="N18" s="12">
        <v>3.8018318100700799</v>
      </c>
      <c r="O18" s="12">
        <v>3097.6263940378499</v>
      </c>
      <c r="P18">
        <v>95261</v>
      </c>
      <c r="Q18" s="12">
        <v>15</v>
      </c>
      <c r="R18" s="12">
        <v>3.4513130616839097E-2</v>
      </c>
      <c r="S18" s="12">
        <v>2.6050880728448202E-3</v>
      </c>
      <c r="T18" s="12">
        <v>1.40849621471007E-3</v>
      </c>
      <c r="U18" s="12">
        <v>13.580938811504801</v>
      </c>
      <c r="V18" s="12">
        <v>44.508027119396097</v>
      </c>
      <c r="AC18" s="12">
        <v>168.83228467890399</v>
      </c>
      <c r="AD18" s="12">
        <v>411.73309607452097</v>
      </c>
      <c r="AE18" s="12">
        <v>79070.1886709432</v>
      </c>
      <c r="AG18">
        <f t="shared" si="0"/>
        <v>168.83228467890456</v>
      </c>
      <c r="AH18">
        <f t="shared" si="1"/>
        <v>411.73309607452256</v>
      </c>
      <c r="AI18">
        <f t="shared" si="2"/>
        <v>79070.188670956573</v>
      </c>
    </row>
    <row r="19" spans="1:35" x14ac:dyDescent="0.25">
      <c r="A19" s="6" t="s">
        <v>58</v>
      </c>
      <c r="B19">
        <v>30.0000000000014</v>
      </c>
      <c r="C19" s="12">
        <v>1.14238057277806</v>
      </c>
      <c r="D19" s="12">
        <v>1124.8305420870499</v>
      </c>
      <c r="E19" s="12">
        <v>47.780261944852199</v>
      </c>
      <c r="F19" s="12">
        <v>2352.84112874331</v>
      </c>
      <c r="G19" s="12">
        <v>128.32931909797699</v>
      </c>
      <c r="H19" s="12">
        <v>427.19359245409498</v>
      </c>
      <c r="I19" s="12">
        <v>3.5981830210650001</v>
      </c>
      <c r="J19" s="12">
        <v>17.226115460693901</v>
      </c>
      <c r="K19" s="12">
        <v>0.90179720843147204</v>
      </c>
      <c r="L19" s="12">
        <v>0.52967633315739104</v>
      </c>
      <c r="M19" s="12">
        <v>3.56937623256592</v>
      </c>
      <c r="N19" s="12">
        <v>3.5515784765412901</v>
      </c>
      <c r="O19" s="12">
        <v>3094.1893807637898</v>
      </c>
      <c r="P19">
        <v>95261</v>
      </c>
      <c r="Q19" s="12">
        <v>15</v>
      </c>
      <c r="R19" s="12">
        <v>1.02249061018732E-2</v>
      </c>
      <c r="S19" s="12">
        <v>8.53408997025575E-4</v>
      </c>
      <c r="T19" s="12">
        <v>4.4707832767867402E-4</v>
      </c>
      <c r="U19" s="12">
        <v>13.3813095313325</v>
      </c>
      <c r="V19" s="12">
        <v>44.610996691103601</v>
      </c>
      <c r="AC19" s="12">
        <v>55.308299260691797</v>
      </c>
      <c r="AD19" s="12">
        <v>130.69040734401301</v>
      </c>
      <c r="AE19" s="12">
        <v>19249.119125029101</v>
      </c>
      <c r="AG19">
        <f t="shared" si="0"/>
        <v>55.30829926069184</v>
      </c>
      <c r="AH19">
        <f t="shared" si="1"/>
        <v>130.69040734401366</v>
      </c>
      <c r="AI19">
        <f t="shared" si="2"/>
        <v>19249.119125016859</v>
      </c>
    </row>
    <row r="21" spans="1:35" ht="15.75" thickBot="1" x14ac:dyDescent="0.3"/>
    <row r="22" spans="1:35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35" x14ac:dyDescent="0.25">
      <c r="A23" s="6" t="s">
        <v>60</v>
      </c>
      <c r="B23">
        <v>30.0000000000014</v>
      </c>
      <c r="C23">
        <v>1.14238057277806</v>
      </c>
      <c r="D23">
        <v>4.5575573497734796</v>
      </c>
      <c r="E23">
        <v>0.193594746811214</v>
      </c>
      <c r="F23">
        <v>9.5331767567914607</v>
      </c>
      <c r="G23">
        <v>0.51996119376455296</v>
      </c>
      <c r="H23">
        <v>1.73089120913523</v>
      </c>
      <c r="I23">
        <v>3.5981830210650001</v>
      </c>
      <c r="J23">
        <v>17.226115460693901</v>
      </c>
      <c r="K23">
        <v>0.90179720843147204</v>
      </c>
      <c r="L23">
        <v>0.52967633315739104</v>
      </c>
      <c r="M23">
        <v>1.4442842148381299E-2</v>
      </c>
      <c r="N23">
        <v>3.5515784765412901</v>
      </c>
      <c r="O23">
        <v>12.5369511461929</v>
      </c>
      <c r="P23">
        <v>21092</v>
      </c>
      <c r="Q23">
        <v>15</v>
      </c>
      <c r="R23">
        <v>1.02249061018732E-2</v>
      </c>
      <c r="S23">
        <v>8.53408997025575E-4</v>
      </c>
      <c r="T23">
        <v>4.4707832767867402E-4</v>
      </c>
      <c r="U23">
        <v>13.3813095313325</v>
      </c>
      <c r="V23">
        <v>0.18075360531464399</v>
      </c>
    </row>
    <row r="24" spans="1:35" x14ac:dyDescent="0.25">
      <c r="A24" s="6" t="s">
        <v>61</v>
      </c>
      <c r="B24">
        <v>30.0000000000014</v>
      </c>
      <c r="C24">
        <v>1.14238057277806</v>
      </c>
      <c r="D24">
        <v>2239.6377596443799</v>
      </c>
      <c r="E24">
        <v>95.134755692923406</v>
      </c>
      <c r="F24">
        <v>4684.7161747587097</v>
      </c>
      <c r="G24">
        <v>255.51510024613</v>
      </c>
      <c r="H24">
        <v>850.58047816084002</v>
      </c>
      <c r="I24">
        <v>3.5981830210650001</v>
      </c>
      <c r="J24">
        <v>17.226115460693901</v>
      </c>
      <c r="K24">
        <v>0.90179720843147204</v>
      </c>
      <c r="L24">
        <v>0.52967633315739104</v>
      </c>
      <c r="M24">
        <v>7.1069458818208</v>
      </c>
      <c r="N24">
        <v>3.5515784765412901</v>
      </c>
      <c r="O24">
        <v>6160.8065511728701</v>
      </c>
      <c r="P24">
        <v>385</v>
      </c>
      <c r="Q24">
        <v>15</v>
      </c>
      <c r="R24">
        <v>1.02249061018732E-2</v>
      </c>
      <c r="S24">
        <v>8.53408997025575E-4</v>
      </c>
      <c r="T24">
        <v>4.4707832767867402E-4</v>
      </c>
      <c r="U24">
        <v>13.3813095313325</v>
      </c>
      <c r="V24">
        <v>88.824466394186501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abSelected="1" zoomScaleNormal="100" workbookViewId="0">
      <selection activeCell="P29" sqref="P29"/>
    </sheetView>
  </sheetViews>
  <sheetFormatPr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1"/>
      <c r="S2" s="11"/>
      <c r="T2" s="11"/>
      <c r="U2" s="11"/>
      <c r="V2" s="11"/>
      <c r="W2" s="11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1"/>
      <c r="S3" s="11"/>
      <c r="T3" s="11"/>
      <c r="U3" s="11"/>
      <c r="V3" s="11"/>
      <c r="W3" s="11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f>ABS(('Dynamic simulation Day 7_Matlab'!B15-'Dynamic simulation Day 7_WEST'!B15)/'Dynamic simulation Day 7_Matlab'!B15)</f>
        <v>4.0027240781152313E-14</v>
      </c>
      <c r="C15">
        <f>ABS(('Dynamic simulation Day 7_Matlab'!C15-'Dynamic simulation Day 7_WEST'!C15)/'Dynamic simulation Day 7_Matlab'!C15)</f>
        <v>1.5586898186442804E-2</v>
      </c>
      <c r="D15">
        <f>ABS(('Dynamic simulation Day 7_Matlab'!D15-'Dynamic simulation Day 7_WEST'!D15)/'Dynamic simulation Day 7_Matlab'!D15)</f>
        <v>1.6470339492839206E-3</v>
      </c>
      <c r="E15">
        <f>ABS(('Dynamic simulation Day 7_Matlab'!E15-'Dynamic simulation Day 7_WEST'!E15)/'Dynamic simulation Day 7_Matlab'!E15)</f>
        <v>8.0973705305567249E-3</v>
      </c>
      <c r="F15">
        <f>ABS(('Dynamic simulation Day 7_Matlab'!F15-'Dynamic simulation Day 7_WEST'!F15)/'Dynamic simulation Day 7_Matlab'!F15)</f>
        <v>7.2550747532351375E-4</v>
      </c>
      <c r="G15">
        <f>ABS(('Dynamic simulation Day 7_Matlab'!G15-'Dynamic simulation Day 7_WEST'!G15)/'Dynamic simulation Day 7_Matlab'!G15)</f>
        <v>8.1836267974588796E-3</v>
      </c>
      <c r="H15">
        <f>ABS(('Dynamic simulation Day 7_Matlab'!H15-'Dynamic simulation Day 7_WEST'!H15)/'Dynamic simulation Day 7_Matlab'!H15)</f>
        <v>3.3025655200451978E-3</v>
      </c>
      <c r="I15">
        <f>ABS(('Dynamic simulation Day 7_Matlab'!I15-'Dynamic simulation Day 7_WEST'!I15)/'Dynamic simulation Day 7_Matlab'!I15)</f>
        <v>0.10114546147432471</v>
      </c>
      <c r="J15">
        <f>ABS(('Dynamic simulation Day 7_Matlab'!J15-'Dynamic simulation Day 7_WEST'!J15)/'Dynamic simulation Day 7_Matlab'!J15)</f>
        <v>4.5330564344522498E-2</v>
      </c>
      <c r="K15">
        <f>ABS(('Dynamic simulation Day 7_Matlab'!K15-'Dynamic simulation Day 7_WEST'!K15)/'Dynamic simulation Day 7_Matlab'!K15)</f>
        <v>2.3511319594405319E-2</v>
      </c>
      <c r="L15">
        <f>ABS(('Dynamic simulation Day 7_Matlab'!L15-'Dynamic simulation Day 7_WEST'!L15)/'Dynamic simulation Day 7_Matlab'!L15)</f>
        <v>2.7559714616087819E-3</v>
      </c>
      <c r="M15">
        <f>ABS(('Dynamic simulation Day 7_Matlab'!M15-'Dynamic simulation Day 7_WEST'!M15)/'Dynamic simulation Day 7_Matlab'!M15)</f>
        <v>7.5407589040193653E-3</v>
      </c>
      <c r="N15">
        <f>ABS(('Dynamic simulation Day 7_Matlab'!N15-'Dynamic simulation Day 7_WEST'!N15)/'Dynamic simulation Day 7_Matlab'!N15)</f>
        <v>6.8877528623743269E-3</v>
      </c>
      <c r="O15">
        <f>ABS(('Dynamic simulation Day 7_Matlab'!O15-'Dynamic simulation Day 7_WEST'!O15)/'Dynamic simulation Day 7_Matlab'!O15)</f>
        <v>1.7059127651446859E-3</v>
      </c>
      <c r="P15">
        <f>ABS(('Dynamic simulation Day 7_Matlab'!P15-'Dynamic simulation Day 7_WEST'!P15)/'Dynamic simulation Day 7_Matlab'!P15)</f>
        <v>3.0927565416487285E-4</v>
      </c>
      <c r="Q15">
        <f>ABS(('Dynamic simulation Day 7_Matlab'!Q15-'Dynamic simulation Day 7_WEST'!Q15)/'Dynamic simulation Day 7_Matlab'!Q15)</f>
        <v>0</v>
      </c>
      <c r="R15">
        <f>ABS(('Dynamic simulation Day 7_Matlab'!R15-'Dynamic simulation Day 7_WEST'!R15)/'Dynamic simulation Day 7_Matlab'!R15)</f>
        <v>1.5417581041408428E-2</v>
      </c>
      <c r="S15">
        <f>ABS(('Dynamic simulation Day 7_Matlab'!S15-'Dynamic simulation Day 7_WEST'!S15)/'Dynamic simulation Day 7_Matlab'!S15)</f>
        <v>1.1320233687655617E-2</v>
      </c>
      <c r="T15">
        <f>ABS(('Dynamic simulation Day 7_Matlab'!T15-'Dynamic simulation Day 7_WEST'!T15)/'Dynamic simulation Day 7_Matlab'!T15)</f>
        <v>1.3287182772544462E-2</v>
      </c>
      <c r="U15">
        <f>ABS(('Dynamic simulation Day 7_Matlab'!U15-'Dynamic simulation Day 7_WEST'!U15)/'Dynamic simulation Day 7_Matlab'!U15)</f>
        <v>3.2441277354098392E-3</v>
      </c>
      <c r="V15">
        <f>ABS(('Dynamic simulation Day 7_Matlab'!V15-'Dynamic simulation Day 7_WEST'!V15)/'Dynamic simulation Day 7_Matlab'!V15)</f>
        <v>0.25579954962055723</v>
      </c>
      <c r="AC15">
        <f>ABS(('Dynamic simulation Day 7_Matlab'!AC15-'Dynamic simulation Day 7_WEST'!AC15)/'Dynamic simulation Day 7_Matlab'!AC15)</f>
        <v>4.6065562570137848E-3</v>
      </c>
      <c r="AD15">
        <f>ABS(('Dynamic simulation Day 7_Matlab'!AD15-'Dynamic simulation Day 7_WEST'!AD15)/'Dynamic simulation Day 7_Matlab'!AD15)</f>
        <v>1.4069254025610974E-3</v>
      </c>
      <c r="AE15">
        <f>ABS(('Dynamic simulation Day 7_Matlab'!AE15-'Dynamic simulation Day 7_WEST'!AE15)/'Dynamic simulation Day 7_Matlab'!AE15)</f>
        <v>1.0779758022012592E-2</v>
      </c>
    </row>
    <row r="16" spans="1:31" x14ac:dyDescent="0.25">
      <c r="A16" s="6" t="s">
        <v>55</v>
      </c>
      <c r="B16">
        <f>ABS(('Dynamic simulation Day 7_Matlab'!B16-'Dynamic simulation Day 7_WEST'!B16)/'Dynamic simulation Day 7_Matlab'!B16)</f>
        <v>4.0027240781152313E-14</v>
      </c>
      <c r="C16">
        <f>ABS(('Dynamic simulation Day 7_Matlab'!C16-'Dynamic simulation Day 7_WEST'!C16)/'Dynamic simulation Day 7_Matlab'!C16)</f>
        <v>9.2426647465669344E-3</v>
      </c>
      <c r="D16">
        <f>ABS(('Dynamic simulation Day 7_Matlab'!D16-'Dynamic simulation Day 7_WEST'!D16)/'Dynamic simulation Day 7_Matlab'!D16)</f>
        <v>1.5372244544274562E-3</v>
      </c>
      <c r="E16">
        <f>ABS(('Dynamic simulation Day 7_Matlab'!E16-'Dynamic simulation Day 7_WEST'!E16)/'Dynamic simulation Day 7_Matlab'!E16)</f>
        <v>6.3226558861387751E-3</v>
      </c>
      <c r="F16">
        <f>ABS(('Dynamic simulation Day 7_Matlab'!F16-'Dynamic simulation Day 7_WEST'!F16)/'Dynamic simulation Day 7_Matlab'!F16)</f>
        <v>8.6014910123714925E-4</v>
      </c>
      <c r="G16">
        <f>ABS(('Dynamic simulation Day 7_Matlab'!G16-'Dynamic simulation Day 7_WEST'!G16)/'Dynamic simulation Day 7_Matlab'!G16)</f>
        <v>8.1142520976271847E-3</v>
      </c>
      <c r="H16">
        <f>ABS(('Dynamic simulation Day 7_Matlab'!H16-'Dynamic simulation Day 7_WEST'!H16)/'Dynamic simulation Day 7_Matlab'!H16)</f>
        <v>3.1660191799832526E-3</v>
      </c>
      <c r="I16">
        <f>ABS(('Dynamic simulation Day 7_Matlab'!I16-'Dynamic simulation Day 7_WEST'!I16)/'Dynamic simulation Day 7_Matlab'!I16)</f>
        <v>3.7756038916030278E-2</v>
      </c>
      <c r="J16">
        <f>ABS(('Dynamic simulation Day 7_Matlab'!J16-'Dynamic simulation Day 7_WEST'!J16)/'Dynamic simulation Day 7_Matlab'!J16)</f>
        <v>5.0240593495755347E-2</v>
      </c>
      <c r="K16">
        <f>ABS(('Dynamic simulation Day 7_Matlab'!K16-'Dynamic simulation Day 7_WEST'!K16)/'Dynamic simulation Day 7_Matlab'!K16)</f>
        <v>2.0884446940492615E-2</v>
      </c>
      <c r="L16">
        <f>ABS(('Dynamic simulation Day 7_Matlab'!L16-'Dynamic simulation Day 7_WEST'!L16)/'Dynamic simulation Day 7_Matlab'!L16)</f>
        <v>5.5585446445084574E-3</v>
      </c>
      <c r="M16">
        <f>ABS(('Dynamic simulation Day 7_Matlab'!M16-'Dynamic simulation Day 7_WEST'!M16)/'Dynamic simulation Day 7_Matlab'!M16)</f>
        <v>5.6789694198416882E-3</v>
      </c>
      <c r="N16">
        <f>ABS(('Dynamic simulation Day 7_Matlab'!N16-'Dynamic simulation Day 7_WEST'!N16)/'Dynamic simulation Day 7_Matlab'!N16)</f>
        <v>5.6242172456864997E-3</v>
      </c>
      <c r="O16">
        <f>ABS(('Dynamic simulation Day 7_Matlab'!O16-'Dynamic simulation Day 7_WEST'!O16)/'Dynamic simulation Day 7_Matlab'!O16)</f>
        <v>1.7865017027132756E-3</v>
      </c>
      <c r="P16">
        <f>ABS(('Dynamic simulation Day 7_Matlab'!P16-'Dynamic simulation Day 7_WEST'!P16)/'Dynamic simulation Day 7_Matlab'!P16)</f>
        <v>3.0927565416487285E-4</v>
      </c>
      <c r="Q16">
        <f>ABS(('Dynamic simulation Day 7_Matlab'!Q16-'Dynamic simulation Day 7_WEST'!Q16)/'Dynamic simulation Day 7_Matlab'!Q16)</f>
        <v>0</v>
      </c>
      <c r="R16">
        <f>ABS(('Dynamic simulation Day 7_Matlab'!R16-'Dynamic simulation Day 7_WEST'!R16)/'Dynamic simulation Day 7_Matlab'!R16)</f>
        <v>5.1201588880729551E-3</v>
      </c>
      <c r="S16">
        <f>ABS(('Dynamic simulation Day 7_Matlab'!S16-'Dynamic simulation Day 7_WEST'!S16)/'Dynamic simulation Day 7_Matlab'!S16)</f>
        <v>3.5220923085114934E-3</v>
      </c>
      <c r="T16">
        <f>ABS(('Dynamic simulation Day 7_Matlab'!T16-'Dynamic simulation Day 7_WEST'!T16)/'Dynamic simulation Day 7_Matlab'!T16)</f>
        <v>3.355590064651537E-3</v>
      </c>
      <c r="U16">
        <f>ABS(('Dynamic simulation Day 7_Matlab'!U16-'Dynamic simulation Day 7_WEST'!U16)/'Dynamic simulation Day 7_Matlab'!U16)</f>
        <v>3.9061532105256888E-3</v>
      </c>
      <c r="V16">
        <f>ABS(('Dynamic simulation Day 7_Matlab'!V16-'Dynamic simulation Day 7_WEST'!V16)/'Dynamic simulation Day 7_Matlab'!V16)</f>
        <v>0.25633275724949411</v>
      </c>
      <c r="AC16">
        <f>ABS(('Dynamic simulation Day 7_Matlab'!AC16-'Dynamic simulation Day 7_WEST'!AC16)/'Dynamic simulation Day 7_Matlab'!AC16)</f>
        <v>0.95223561204942686</v>
      </c>
      <c r="AD16">
        <f>ABS(('Dynamic simulation Day 7_Matlab'!AD16-'Dynamic simulation Day 7_WEST'!AD16)/'Dynamic simulation Day 7_Matlab'!AD16)</f>
        <v>0.40532052743578678</v>
      </c>
      <c r="AE16">
        <f>ABS(('Dynamic simulation Day 7_Matlab'!AE16-'Dynamic simulation Day 7_WEST'!AE16)/'Dynamic simulation Day 7_Matlab'!AE16)</f>
        <v>1.3246912567495839</v>
      </c>
    </row>
    <row r="17" spans="1:32" x14ac:dyDescent="0.25">
      <c r="A17" s="6" t="s">
        <v>56</v>
      </c>
      <c r="B17">
        <f>ABS(('Dynamic simulation Day 7_Matlab'!B17-'Dynamic simulation Day 7_WEST'!B17)/'Dynamic simulation Day 7_Matlab'!B17)</f>
        <v>4.3343106881366109E-14</v>
      </c>
      <c r="C17">
        <f>ABS(('Dynamic simulation Day 7_Matlab'!C17-'Dynamic simulation Day 7_WEST'!C17)/'Dynamic simulation Day 7_Matlab'!C17)</f>
        <v>3.2161828688537474E-2</v>
      </c>
      <c r="D17">
        <f>ABS(('Dynamic simulation Day 7_Matlab'!D17-'Dynamic simulation Day 7_WEST'!D17)/'Dynamic simulation Day 7_Matlab'!D17)</f>
        <v>1.4719481786587022E-3</v>
      </c>
      <c r="E17">
        <f>ABS(('Dynamic simulation Day 7_Matlab'!E17-'Dynamic simulation Day 7_WEST'!E17)/'Dynamic simulation Day 7_Matlab'!E17)</f>
        <v>5.5887454140994761E-3</v>
      </c>
      <c r="F17">
        <f>ABS(('Dynamic simulation Day 7_Matlab'!F17-'Dynamic simulation Day 7_WEST'!F17)/'Dynamic simulation Day 7_Matlab'!F17)</f>
        <v>8.9989021941082195E-4</v>
      </c>
      <c r="G17">
        <f>ABS(('Dynamic simulation Day 7_Matlab'!G17-'Dynamic simulation Day 7_WEST'!G17)/'Dynamic simulation Day 7_Matlab'!G17)</f>
        <v>8.1791624241720397E-3</v>
      </c>
      <c r="H17">
        <f>ABS(('Dynamic simulation Day 7_Matlab'!H17-'Dynamic simulation Day 7_WEST'!H17)/'Dynamic simulation Day 7_Matlab'!H17)</f>
        <v>3.0933706866217718E-3</v>
      </c>
      <c r="I17">
        <f>ABS(('Dynamic simulation Day 7_Matlab'!I17-'Dynamic simulation Day 7_WEST'!I17)/'Dynamic simulation Day 7_Matlab'!I17)</f>
        <v>5.2060502866855325E-2</v>
      </c>
      <c r="J17">
        <f>ABS(('Dynamic simulation Day 7_Matlab'!J17-'Dynamic simulation Day 7_WEST'!J17)/'Dynamic simulation Day 7_Matlab'!J17)</f>
        <v>6.7483600573748539E-2</v>
      </c>
      <c r="K17">
        <f>ABS(('Dynamic simulation Day 7_Matlab'!K17-'Dynamic simulation Day 7_WEST'!K17)/'Dynamic simulation Day 7_Matlab'!K17)</f>
        <v>4.3410159691928865E-2</v>
      </c>
      <c r="L17">
        <f>ABS(('Dynamic simulation Day 7_Matlab'!L17-'Dynamic simulation Day 7_WEST'!L17)/'Dynamic simulation Day 7_Matlab'!L17)</f>
        <v>2.7501202235282293E-3</v>
      </c>
      <c r="M17">
        <f>ABS(('Dynamic simulation Day 7_Matlab'!M17-'Dynamic simulation Day 7_WEST'!M17)/'Dynamic simulation Day 7_Matlab'!M17)</f>
        <v>4.9510561006015329E-3</v>
      </c>
      <c r="N17">
        <f>ABS(('Dynamic simulation Day 7_Matlab'!N17-'Dynamic simulation Day 7_WEST'!N17)/'Dynamic simulation Day 7_Matlab'!N17)</f>
        <v>5.2297730271668999E-3</v>
      </c>
      <c r="O17">
        <f>ABS(('Dynamic simulation Day 7_Matlab'!O17-'Dynamic simulation Day 7_WEST'!O17)/'Dynamic simulation Day 7_Matlab'!O17)</f>
        <v>1.8131923920013913E-3</v>
      </c>
      <c r="P17">
        <f>ABS(('Dynamic simulation Day 7_Matlab'!P17-'Dynamic simulation Day 7_WEST'!P17)/'Dynamic simulation Day 7_Matlab'!P17)</f>
        <v>3.0927565416487285E-4</v>
      </c>
      <c r="Q17">
        <f>ABS(('Dynamic simulation Day 7_Matlab'!Q17-'Dynamic simulation Day 7_WEST'!Q17)/'Dynamic simulation Day 7_Matlab'!Q17)</f>
        <v>0</v>
      </c>
      <c r="R17">
        <f>ABS(('Dynamic simulation Day 7_Matlab'!R17-'Dynamic simulation Day 7_WEST'!R17)/'Dynamic simulation Day 7_Matlab'!R17)</f>
        <v>0.70091257241646121</v>
      </c>
      <c r="S17">
        <f>ABS(('Dynamic simulation Day 7_Matlab'!S17-'Dynamic simulation Day 7_WEST'!S17)/'Dynamic simulation Day 7_Matlab'!S17)</f>
        <v>0.59052955439518873</v>
      </c>
      <c r="T17">
        <f>ABS(('Dynamic simulation Day 7_Matlab'!T17-'Dynamic simulation Day 7_WEST'!T17)/'Dynamic simulation Day 7_Matlab'!T17)</f>
        <v>0.58563707955062838</v>
      </c>
      <c r="U17">
        <f>ABS(('Dynamic simulation Day 7_Matlab'!U17-'Dynamic simulation Day 7_WEST'!U17)/'Dynamic simulation Day 7_Matlab'!U17)</f>
        <v>4.9832211674267449E-4</v>
      </c>
      <c r="V17">
        <f>ABS(('Dynamic simulation Day 7_Matlab'!V17-'Dynamic simulation Day 7_WEST'!V17)/'Dynamic simulation Day 7_Matlab'!V17)</f>
        <v>0.25622482372133126</v>
      </c>
      <c r="AC17">
        <f>ABS(('Dynamic simulation Day 7_Matlab'!AC17-'Dynamic simulation Day 7_WEST'!AC17)/'Dynamic simulation Day 7_Matlab'!AC17)</f>
        <v>0.21432988224106345</v>
      </c>
      <c r="AD17">
        <f>ABS(('Dynamic simulation Day 7_Matlab'!AD17-'Dynamic simulation Day 7_WEST'!AD17)/'Dynamic simulation Day 7_Matlab'!AD17)</f>
        <v>0.21109817430034128</v>
      </c>
      <c r="AE17">
        <f>ABS(('Dynamic simulation Day 7_Matlab'!AE17-'Dynamic simulation Day 7_WEST'!AE17)/'Dynamic simulation Day 7_Matlab'!AE17)</f>
        <v>3.0201922173488965E-2</v>
      </c>
    </row>
    <row r="18" spans="1:32" x14ac:dyDescent="0.25">
      <c r="A18" s="6" t="s">
        <v>57</v>
      </c>
      <c r="B18">
        <f>ABS(('Dynamic simulation Day 7_Matlab'!B18-'Dynamic simulation Day 7_WEST'!B18)/'Dynamic simulation Day 7_Matlab'!B18)</f>
        <v>4.3343106881366109E-14</v>
      </c>
      <c r="C18">
        <f>ABS(('Dynamic simulation Day 7_Matlab'!C18-'Dynamic simulation Day 7_WEST'!C18)/'Dynamic simulation Day 7_Matlab'!C18)</f>
        <v>1.8075624300411285E-2</v>
      </c>
      <c r="D18">
        <f>ABS(('Dynamic simulation Day 7_Matlab'!D18-'Dynamic simulation Day 7_WEST'!D18)/'Dynamic simulation Day 7_Matlab'!D18)</f>
        <v>1.4222171885318173E-3</v>
      </c>
      <c r="E18">
        <f>ABS(('Dynamic simulation Day 7_Matlab'!E18-'Dynamic simulation Day 7_WEST'!E18)/'Dynamic simulation Day 7_Matlab'!E18)</f>
        <v>4.5829739956103994E-3</v>
      </c>
      <c r="F18">
        <f>ABS(('Dynamic simulation Day 7_Matlab'!F18-'Dynamic simulation Day 7_WEST'!F18)/'Dynamic simulation Day 7_Matlab'!F18)</f>
        <v>0.97655992641222267</v>
      </c>
      <c r="G18">
        <f>ABS(('Dynamic simulation Day 7_Matlab'!G18-'Dynamic simulation Day 7_WEST'!G18)/'Dynamic simulation Day 7_Matlab'!G18)</f>
        <v>8.1530143472336516E-3</v>
      </c>
      <c r="H18">
        <f>ABS(('Dynamic simulation Day 7_Matlab'!H18-'Dynamic simulation Day 7_WEST'!H18)/'Dynamic simulation Day 7_Matlab'!H18)</f>
        <v>3.0544657739551648E-3</v>
      </c>
      <c r="I18">
        <f>ABS(('Dynamic simulation Day 7_Matlab'!I18-'Dynamic simulation Day 7_WEST'!I18)/'Dynamic simulation Day 7_Matlab'!I18)</f>
        <v>1.5074512628198792E-2</v>
      </c>
      <c r="J18">
        <f>ABS(('Dynamic simulation Day 7_Matlab'!J18-'Dynamic simulation Day 7_WEST'!J18)/'Dynamic simulation Day 7_Matlab'!J18)</f>
        <v>4.3266296211820592E-2</v>
      </c>
      <c r="K18">
        <f>ABS(('Dynamic simulation Day 7_Matlab'!K18-'Dynamic simulation Day 7_WEST'!K18)/'Dynamic simulation Day 7_Matlab'!K18)</f>
        <v>6.9252129170321253E-2</v>
      </c>
      <c r="L18">
        <f>ABS(('Dynamic simulation Day 7_Matlab'!L18-'Dynamic simulation Day 7_WEST'!L18)/'Dynamic simulation Day 7_Matlab'!L18)</f>
        <v>2.2123390432582865E-3</v>
      </c>
      <c r="M18">
        <f>ABS(('Dynamic simulation Day 7_Matlab'!M18-'Dynamic simulation Day 7_WEST'!M18)/'Dynamic simulation Day 7_Matlab'!M18)</f>
        <v>3.9979377261014203E-3</v>
      </c>
      <c r="N18">
        <f>ABS(('Dynamic simulation Day 7_Matlab'!N18-'Dynamic simulation Day 7_WEST'!N18)/'Dynamic simulation Day 7_Matlab'!N18)</f>
        <v>6.539478199309977E-3</v>
      </c>
      <c r="O18">
        <f>ABS(('Dynamic simulation Day 7_Matlab'!O18-'Dynamic simulation Day 7_WEST'!O18)/'Dynamic simulation Day 7_Matlab'!O18)</f>
        <v>1.8207365720979095E-3</v>
      </c>
      <c r="P18">
        <f>ABS(('Dynamic simulation Day 7_Matlab'!P18-'Dynamic simulation Day 7_WEST'!P18)/'Dynamic simulation Day 7_Matlab'!P18)</f>
        <v>3.0927565416487285E-4</v>
      </c>
      <c r="Q18">
        <f>ABS(('Dynamic simulation Day 7_Matlab'!Q18-'Dynamic simulation Day 7_WEST'!Q18)/'Dynamic simulation Day 7_Matlab'!Q18)</f>
        <v>0</v>
      </c>
      <c r="R18">
        <f>ABS(('Dynamic simulation Day 7_Matlab'!R18-'Dynamic simulation Day 7_WEST'!R18)/'Dynamic simulation Day 7_Matlab'!R18)</f>
        <v>0.69597435534865193</v>
      </c>
      <c r="S18">
        <f>ABS(('Dynamic simulation Day 7_Matlab'!S18-'Dynamic simulation Day 7_WEST'!S18)/'Dynamic simulation Day 7_Matlab'!S18)</f>
        <v>0.65780453003469597</v>
      </c>
      <c r="T18">
        <f>ABS(('Dynamic simulation Day 7_Matlab'!T18-'Dynamic simulation Day 7_WEST'!T18)/'Dynamic simulation Day 7_Matlab'!T18)</f>
        <v>0.6573374071285486</v>
      </c>
      <c r="U18">
        <f>ABS(('Dynamic simulation Day 7_Matlab'!U18-'Dynamic simulation Day 7_WEST'!U18)/'Dynamic simulation Day 7_Matlab'!U18)</f>
        <v>9.6359551430071468E-4</v>
      </c>
      <c r="V18">
        <f>ABS(('Dynamic simulation Day 7_Matlab'!V18-'Dynamic simulation Day 7_WEST'!V18)/'Dynamic simulation Day 7_Matlab'!V18)</f>
        <v>0.25513719484452735</v>
      </c>
      <c r="AC18">
        <f>ABS(('Dynamic simulation Day 7_Matlab'!AC18-'Dynamic simulation Day 7_WEST'!AC18)/'Dynamic simulation Day 7_Matlab'!AC18)</f>
        <v>0.89176144164090854</v>
      </c>
      <c r="AD18">
        <f>ABS(('Dynamic simulation Day 7_Matlab'!AD18-'Dynamic simulation Day 7_WEST'!AD18)/'Dynamic simulation Day 7_Matlab'!AD18)</f>
        <v>0.25163525756726579</v>
      </c>
      <c r="AE18">
        <f>ABS(('Dynamic simulation Day 7_Matlab'!AE18-'Dynamic simulation Day 7_WEST'!AE18)/'Dynamic simulation Day 7_Matlab'!AE18)</f>
        <v>1.0198156095616409</v>
      </c>
    </row>
    <row r="19" spans="1:32" x14ac:dyDescent="0.25">
      <c r="A19" s="6" t="s">
        <v>58</v>
      </c>
      <c r="B19">
        <f>ABS(('Dynamic simulation Day 7_Matlab'!B19-'Dynamic simulation Day 7_WEST'!B19)/'Dynamic simulation Day 7_Matlab'!B19)</f>
        <v>4.6658972981579911E-14</v>
      </c>
      <c r="C19">
        <f>ABS(('Dynamic simulation Day 7_Matlab'!C19-'Dynamic simulation Day 7_WEST'!C19)/'Dynamic simulation Day 7_Matlab'!C19)</f>
        <v>5.5110017958033041E-3</v>
      </c>
      <c r="D19">
        <f>ABS(('Dynamic simulation Day 7_Matlab'!D19-'Dynamic simulation Day 7_WEST'!D19)/'Dynamic simulation Day 7_Matlab'!D19)</f>
        <v>1.3661166035058099E-3</v>
      </c>
      <c r="E19">
        <f>ABS(('Dynamic simulation Day 7_Matlab'!E19-'Dynamic simulation Day 7_WEST'!E19)/'Dynamic simulation Day 7_Matlab'!E19)</f>
        <v>3.6324880535371119E-3</v>
      </c>
      <c r="F19">
        <f>ABS(('Dynamic simulation Day 7_Matlab'!F19-'Dynamic simulation Day 7_WEST'!F19)/'Dynamic simulation Day 7_Matlab'!F19)</f>
        <v>9.3558812241622462E-4</v>
      </c>
      <c r="G19">
        <f>ABS(('Dynamic simulation Day 7_Matlab'!G19-'Dynamic simulation Day 7_WEST'!G19)/'Dynamic simulation Day 7_Matlab'!G19)</f>
        <v>8.0882804758497517E-3</v>
      </c>
      <c r="H19">
        <f>ABS(('Dynamic simulation Day 7_Matlab'!H19-'Dynamic simulation Day 7_WEST'!H19)/'Dynamic simulation Day 7_Matlab'!H19)</f>
        <v>3.0222364905009712E-3</v>
      </c>
      <c r="I19">
        <f>ABS(('Dynamic simulation Day 7_Matlab'!I19-'Dynamic simulation Day 7_WEST'!I19)/'Dynamic simulation Day 7_Matlab'!I19)</f>
        <v>1.9908484552308245E-2</v>
      </c>
      <c r="J19">
        <f>ABS(('Dynamic simulation Day 7_Matlab'!J19-'Dynamic simulation Day 7_WEST'!J19)/'Dynamic simulation Day 7_Matlab'!J19)</f>
        <v>3.6457532023796438E-2</v>
      </c>
      <c r="K19">
        <f>ABS(('Dynamic simulation Day 7_Matlab'!K19-'Dynamic simulation Day 7_WEST'!K19)/'Dynamic simulation Day 7_Matlab'!K19)</f>
        <v>9.0582667746970852E-2</v>
      </c>
      <c r="L19">
        <f>ABS(('Dynamic simulation Day 7_Matlab'!L19-'Dynamic simulation Day 7_WEST'!L19)/'Dynamic simulation Day 7_Matlab'!L19)</f>
        <v>1.6059561606165942E-3</v>
      </c>
      <c r="M19">
        <f>ABS(('Dynamic simulation Day 7_Matlab'!M19-'Dynamic simulation Day 7_WEST'!M19)/'Dynamic simulation Day 7_Matlab'!M19)</f>
        <v>3.146925165543317E-3</v>
      </c>
      <c r="N19">
        <f>ABS(('Dynamic simulation Day 7_Matlab'!N19-'Dynamic simulation Day 7_WEST'!N19)/'Dynamic simulation Day 7_Matlab'!N19)</f>
        <v>8.4188958898057109E-3</v>
      </c>
      <c r="O19">
        <f>ABS(('Dynamic simulation Day 7_Matlab'!O19-'Dynamic simulation Day 7_WEST'!O19)/'Dynamic simulation Day 7_Matlab'!O19)</f>
        <v>1.8334132592553575E-3</v>
      </c>
      <c r="P19">
        <f>ABS(('Dynamic simulation Day 7_Matlab'!P19-'Dynamic simulation Day 7_WEST'!P19)/'Dynamic simulation Day 7_Matlab'!P19)</f>
        <v>3.0927565416487285E-4</v>
      </c>
      <c r="Q19">
        <f>ABS(('Dynamic simulation Day 7_Matlab'!Q19-'Dynamic simulation Day 7_WEST'!Q19)/'Dynamic simulation Day 7_Matlab'!Q19)</f>
        <v>0</v>
      </c>
      <c r="R19">
        <f>ABS(('Dynamic simulation Day 7_Matlab'!R19-'Dynamic simulation Day 7_WEST'!R19)/'Dynamic simulation Day 7_Matlab'!R19)</f>
        <v>0.3115141786230427</v>
      </c>
      <c r="S19">
        <f>ABS(('Dynamic simulation Day 7_Matlab'!S19-'Dynamic simulation Day 7_WEST'!S19)/'Dynamic simulation Day 7_Matlab'!S19)</f>
        <v>0.49324852208772157</v>
      </c>
      <c r="T19">
        <f>ABS(('Dynamic simulation Day 7_Matlab'!T19-'Dynamic simulation Day 7_WEST'!T19)/'Dynamic simulation Day 7_Matlab'!T19)</f>
        <v>0.53740890036161559</v>
      </c>
      <c r="U19">
        <f>ABS(('Dynamic simulation Day 7_Matlab'!U19-'Dynamic simulation Day 7_WEST'!U19)/'Dynamic simulation Day 7_Matlab'!U19)</f>
        <v>3.5594628166144552E-4</v>
      </c>
      <c r="V19">
        <f>ABS(('Dynamic simulation Day 7_Matlab'!V19-'Dynamic simulation Day 7_WEST'!V19)/'Dynamic simulation Day 7_Matlab'!V19)</f>
        <v>0.25477700914559254</v>
      </c>
      <c r="AC19">
        <f>ABS(('Dynamic simulation Day 7_Matlab'!AC19-'Dynamic simulation Day 7_WEST'!AC19)/'Dynamic simulation Day 7_Matlab'!AC19)</f>
        <v>0.45636540265019782</v>
      </c>
      <c r="AD19">
        <f>ABS(('Dynamic simulation Day 7_Matlab'!AD19-'Dynamic simulation Day 7_WEST'!AD19)/'Dynamic simulation Day 7_Matlab'!AD19)</f>
        <v>0.45598932528723574</v>
      </c>
      <c r="AE19">
        <f>ABS(('Dynamic simulation Day 7_Matlab'!AE19-'Dynamic simulation Day 7_WEST'!AE19)/'Dynamic simulation Day 7_Matlab'!AE19)</f>
        <v>7.2350461340882896E-2</v>
      </c>
    </row>
    <row r="21" spans="1:32" ht="15.75" thickBot="1" x14ac:dyDescent="0.3"/>
    <row r="22" spans="1:32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32" x14ac:dyDescent="0.25">
      <c r="A23" s="6" t="s">
        <v>60</v>
      </c>
      <c r="B23">
        <f>ABS(('Dynamic simulation Day 7_Matlab'!B23-'Dynamic simulation Day 7_WEST'!B23)/'Dynamic simulation Day 7_Matlab'!B23)</f>
        <v>4.6658972981579911E-14</v>
      </c>
      <c r="C23">
        <f>ABS(('Dynamic simulation Day 7_Matlab'!C23-'Dynamic simulation Day 7_WEST'!C23)/'Dynamic simulation Day 7_Matlab'!C23)</f>
        <v>7.5965090634092639E-2</v>
      </c>
      <c r="D23">
        <f>ABS(('Dynamic simulation Day 7_Matlab'!D23-'Dynamic simulation Day 7_WEST'!D23)/'Dynamic simulation Day 7_Matlab'!D23)</f>
        <v>3.4130530035255536E-3</v>
      </c>
      <c r="E23">
        <f>ABS(('Dynamic simulation Day 7_Matlab'!E23-'Dynamic simulation Day 7_WEST'!E23)/'Dynamic simulation Day 7_Matlab'!E23)</f>
        <v>5.5361174640957946E-2</v>
      </c>
      <c r="F23">
        <f>ABS(('Dynamic simulation Day 7_Matlab'!F23-'Dynamic simulation Day 7_WEST'!F23)/'Dynamic simulation Day 7_Matlab'!F23)</f>
        <v>3.3067437160555371E-4</v>
      </c>
      <c r="G23">
        <f>ABS(('Dynamic simulation Day 7_Matlab'!G23-'Dynamic simulation Day 7_WEST'!G23)/'Dynamic simulation Day 7_Matlab'!G23)</f>
        <v>8.4205359870750673E-3</v>
      </c>
      <c r="H23">
        <f>ABS(('Dynamic simulation Day 7_Matlab'!H23-'Dynamic simulation Day 7_WEST'!H23)/'Dynamic simulation Day 7_Matlab'!H23)</f>
        <v>4.5964274101042927E-3</v>
      </c>
      <c r="I23">
        <f>ABS(('Dynamic simulation Day 7_Matlab'!I23-'Dynamic simulation Day 7_WEST'!I23)/'Dynamic simulation Day 7_Matlab'!I23)</f>
        <v>0.18678138638269887</v>
      </c>
      <c r="J23">
        <f>ABS(('Dynamic simulation Day 7_Matlab'!J23-'Dynamic simulation Day 7_WEST'!J23)/'Dynamic simulation Day 7_Matlab'!J23)</f>
        <v>6.3011330785643804E-2</v>
      </c>
      <c r="K23">
        <f>ABS(('Dynamic simulation Day 7_Matlab'!K23-'Dynamic simulation Day 7_WEST'!K23)/'Dynamic simulation Day 7_Matlab'!K23)</f>
        <v>0.831331507716496</v>
      </c>
      <c r="L23">
        <f>ABS(('Dynamic simulation Day 7_Matlab'!L23-'Dynamic simulation Day 7_WEST'!L23)/'Dynamic simulation Day 7_Matlab'!L23)</f>
        <v>4.6556156016007023E-2</v>
      </c>
      <c r="M23">
        <f>ABS(('Dynamic simulation Day 7_Matlab'!M23-'Dynamic simulation Day 7_WEST'!M23)/'Dynamic simulation Day 7_Matlab'!M23)</f>
        <v>4.2049454591070082E-2</v>
      </c>
      <c r="N23">
        <f>ABS(('Dynamic simulation Day 7_Matlab'!N23-'Dynamic simulation Day 7_WEST'!N23)/'Dynamic simulation Day 7_Matlab'!N23)</f>
        <v>3.1959049084449638E-2</v>
      </c>
      <c r="O23">
        <f>ABS(('Dynamic simulation Day 7_Matlab'!O23-'Dynamic simulation Day 7_WEST'!O23)/'Dynamic simulation Day 7_Matlab'!O23)</f>
        <v>9.5840315914900119E-4</v>
      </c>
      <c r="P23">
        <f>ABS(('Dynamic simulation Day 7_Matlab'!P23-'Dynamic simulation Day 7_WEST'!P23)/'Dynamic simulation Day 7_Matlab'!P23)</f>
        <v>1.3983493438240507E-3</v>
      </c>
      <c r="Q23">
        <f>ABS(('Dynamic simulation Day 7_Matlab'!Q23-'Dynamic simulation Day 7_WEST'!Q23)/'Dynamic simulation Day 7_Matlab'!Q23)</f>
        <v>0</v>
      </c>
      <c r="R23">
        <f>ABS(('Dynamic simulation Day 7_Matlab'!R23-'Dynamic simulation Day 7_WEST'!R23)/'Dynamic simulation Day 7_Matlab'!R23)</f>
        <v>0.21059617631663652</v>
      </c>
      <c r="S23">
        <f>ABS(('Dynamic simulation Day 7_Matlab'!S23-'Dynamic simulation Day 7_WEST'!S23)/'Dynamic simulation Day 7_Matlab'!S23)</f>
        <v>6.6148275120865449E-2</v>
      </c>
      <c r="T23">
        <f>ABS(('Dynamic simulation Day 7_Matlab'!T23-'Dynamic simulation Day 7_WEST'!T23)/'Dynamic simulation Day 7_Matlab'!T23)</f>
        <v>0.11932456168834032</v>
      </c>
      <c r="U23">
        <f>ABS(('Dynamic simulation Day 7_Matlab'!U23-'Dynamic simulation Day 7_WEST'!U23)/'Dynamic simulation Day 7_Matlab'!U23)</f>
        <v>6.1009084822217054E-4</v>
      </c>
      <c r="V23">
        <f>ABS(('Dynamic simulation Day 7_Matlab'!V23-'Dynamic simulation Day 7_WEST'!V23)/'Dynamic simulation Day 7_Matlab'!V23)</f>
        <v>0.2575590424075514</v>
      </c>
    </row>
    <row r="24" spans="1:32" x14ac:dyDescent="0.25">
      <c r="A24" s="6" t="s">
        <v>61</v>
      </c>
      <c r="B24">
        <f>ABS(('Dynamic simulation Day 7_Matlab'!B24-'Dynamic simulation Day 7_WEST'!B24)/'Dynamic simulation Day 7_Matlab'!B24)</f>
        <v>4.6658972981579911E-14</v>
      </c>
      <c r="C24">
        <f>ABS(('Dynamic simulation Day 7_Matlab'!C24-'Dynamic simulation Day 7_WEST'!C24)/'Dynamic simulation Day 7_Matlab'!C24)</f>
        <v>7.7869972103770432E-2</v>
      </c>
      <c r="D24">
        <f>ABS(('Dynamic simulation Day 7_Matlab'!D24-'Dynamic simulation Day 7_WEST'!D24)/'Dynamic simulation Day 7_Matlab'!D24)</f>
        <v>1.9988448521811929E-3</v>
      </c>
      <c r="E24">
        <f>ABS(('Dynamic simulation Day 7_Matlab'!E24-'Dynamic simulation Day 7_WEST'!E24)/'Dynamic simulation Day 7_Matlab'!E24)</f>
        <v>3.4157773093445802E-2</v>
      </c>
      <c r="F24">
        <f>ABS(('Dynamic simulation Day 7_Matlab'!F24-'Dynamic simulation Day 7_WEST'!F24)/'Dynamic simulation Day 7_Matlab'!F24)</f>
        <v>6.9732726187340282E-4</v>
      </c>
      <c r="G24">
        <f>ABS(('Dynamic simulation Day 7_Matlab'!G24-'Dynamic simulation Day 7_WEST'!G24)/'Dynamic simulation Day 7_Matlab'!G24)</f>
        <v>7.9443012759108072E-3</v>
      </c>
      <c r="H24">
        <f>ABS(('Dynamic simulation Day 7_Matlab'!H24-'Dynamic simulation Day 7_WEST'!H24)/'Dynamic simulation Day 7_Matlab'!H24)</f>
        <v>3.6003469053954348E-3</v>
      </c>
      <c r="I24">
        <f>ABS(('Dynamic simulation Day 7_Matlab'!I24-'Dynamic simulation Day 7_WEST'!I24)/'Dynamic simulation Day 7_Matlab'!I24)</f>
        <v>0.2080550700792711</v>
      </c>
      <c r="J24">
        <f>ABS(('Dynamic simulation Day 7_Matlab'!J24-'Dynamic simulation Day 7_WEST'!J24)/'Dynamic simulation Day 7_Matlab'!J24)</f>
        <v>6.8196534110776266E-2</v>
      </c>
      <c r="K24">
        <f>ABS(('Dynamic simulation Day 7_Matlab'!K24-'Dynamic simulation Day 7_WEST'!K24)/'Dynamic simulation Day 7_Matlab'!K24)</f>
        <v>1.0507879209040052</v>
      </c>
      <c r="L24">
        <f>ABS(('Dynamic simulation Day 7_Matlab'!L24-'Dynamic simulation Day 7_WEST'!L24)/'Dynamic simulation Day 7_Matlab'!L24)</f>
        <v>4.7604421874632513E-2</v>
      </c>
      <c r="M24">
        <f>ABS(('Dynamic simulation Day 7_Matlab'!M24-'Dynamic simulation Day 7_WEST'!M24)/'Dynamic simulation Day 7_Matlab'!M24)</f>
        <v>2.7176615053097434E-2</v>
      </c>
      <c r="N24">
        <f>ABS(('Dynamic simulation Day 7_Matlab'!N24-'Dynamic simulation Day 7_WEST'!N24)/'Dynamic simulation Day 7_Matlab'!N24)</f>
        <v>3.4627289982304937E-2</v>
      </c>
      <c r="O24">
        <f>ABS(('Dynamic simulation Day 7_Matlab'!O24-'Dynamic simulation Day 7_WEST'!O24)/'Dynamic simulation Day 7_Matlab'!O24)</f>
        <v>1.8225487483920235E-3</v>
      </c>
      <c r="P24">
        <f>ABS(('Dynamic simulation Day 7_Matlab'!P24-'Dynamic simulation Day 7_WEST'!P24)/'Dynamic simulation Day 7_Matlab'!P24)</f>
        <v>0</v>
      </c>
      <c r="Q24">
        <f>ABS(('Dynamic simulation Day 7_Matlab'!Q24-'Dynamic simulation Day 7_WEST'!Q24)/'Dynamic simulation Day 7_Matlab'!Q24)</f>
        <v>0</v>
      </c>
      <c r="R24">
        <f>ABS(('Dynamic simulation Day 7_Matlab'!R24-'Dynamic simulation Day 7_WEST'!R24)/'Dynamic simulation Day 7_Matlab'!R24)</f>
        <v>0.33222939521210743</v>
      </c>
      <c r="S24">
        <f>ABS(('Dynamic simulation Day 7_Matlab'!S24-'Dynamic simulation Day 7_WEST'!S24)/'Dynamic simulation Day 7_Matlab'!S24)</f>
        <v>5.9614163281693638E-2</v>
      </c>
      <c r="T24">
        <f>ABS(('Dynamic simulation Day 7_Matlab'!T24-'Dynamic simulation Day 7_WEST'!T24)/'Dynamic simulation Day 7_Matlab'!T24)</f>
        <v>6.0399560886716464E-3</v>
      </c>
      <c r="U24">
        <f>ABS(('Dynamic simulation Day 7_Matlab'!U24-'Dynamic simulation Day 7_WEST'!U24)/'Dynamic simulation Day 7_Matlab'!U24)</f>
        <v>7.682814784145507E-4</v>
      </c>
      <c r="V24">
        <f>ABS(('Dynamic simulation Day 7_Matlab'!V24-'Dynamic simulation Day 7_WEST'!V24)/'Dynamic simulation Day 7_Matlab'!V24)</f>
        <v>0.25667632808843638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Steady state simulation_Matlab</vt:lpstr>
      <vt:lpstr>Steady state simulation_WEST</vt:lpstr>
      <vt:lpstr>Steady state simulation_diff</vt:lpstr>
      <vt:lpstr>Dynamic simulation Day 7_Matlab</vt:lpstr>
      <vt:lpstr>Dynamic simulation Day 7_WEST</vt:lpstr>
      <vt:lpstr>Steady state simulation_dif (2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2013-08-13T13:02:20Z</dcterms:created>
  <dcterms:modified xsi:type="dcterms:W3CDTF">2014-02-28T10:20:18Z</dcterms:modified>
</cp:coreProperties>
</file>