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30" windowWidth="13740" windowHeight="10095" tabRatio="791" activeTab="4"/>
  </bookViews>
  <sheets>
    <sheet name="Steady state simulation_Matlab" sheetId="11" r:id="rId1"/>
    <sheet name="Steady state_Mat_No N2 influen " sheetId="12" r:id="rId2"/>
    <sheet name="Steady state_Mat_temp 20" sheetId="13" r:id="rId3"/>
    <sheet name="Steady state simulation_WEST" sheetId="10" r:id="rId4"/>
    <sheet name="Steady state simulation_diff" sheetId="8" r:id="rId5"/>
    <sheet name="Dynamic simulation Day 7_Matlab" sheetId="9" r:id="rId6"/>
  </sheets>
  <calcPr calcId="145621"/>
</workbook>
</file>

<file path=xl/calcChain.xml><?xml version="1.0" encoding="utf-8"?>
<calcChain xmlns="http://schemas.openxmlformats.org/spreadsheetml/2006/main">
  <c r="C23" i="8" l="1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B24" i="8"/>
  <c r="B2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AC15" i="8"/>
  <c r="AD15" i="8"/>
  <c r="AE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AC16" i="8"/>
  <c r="AD16" i="8"/>
  <c r="AE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AC17" i="8"/>
  <c r="AD17" i="8"/>
  <c r="AE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AC18" i="8"/>
  <c r="AD18" i="8"/>
  <c r="AE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AC19" i="8"/>
  <c r="AD19" i="8"/>
  <c r="AE19" i="8"/>
  <c r="B16" i="8"/>
  <c r="B17" i="8"/>
  <c r="B18" i="8"/>
  <c r="B19" i="8"/>
  <c r="B15" i="8"/>
  <c r="AI15" i="10" l="1"/>
  <c r="AH15" i="10"/>
  <c r="AG15" i="10"/>
  <c r="AI19" i="10"/>
  <c r="AI17" i="10" l="1"/>
  <c r="AG17" i="10"/>
  <c r="AH18" i="10"/>
  <c r="AG18" i="10"/>
  <c r="AI16" i="10"/>
  <c r="AG16" i="10"/>
  <c r="AG19" i="10"/>
  <c r="AH17" i="10"/>
  <c r="AH16" i="10"/>
  <c r="AH19" i="10"/>
  <c r="AI18" i="10"/>
</calcChain>
</file>

<file path=xl/sharedStrings.xml><?xml version="1.0" encoding="utf-8"?>
<sst xmlns="http://schemas.openxmlformats.org/spreadsheetml/2006/main" count="1210" uniqueCount="180">
  <si>
    <t>KLa1</t>
  </si>
  <si>
    <t>d-1</t>
  </si>
  <si>
    <t xml:space="preserve">Qw </t>
  </si>
  <si>
    <t>m3 day-1</t>
  </si>
  <si>
    <t>carb1</t>
  </si>
  <si>
    <t>1000 days of simulation</t>
  </si>
  <si>
    <t>KLa2</t>
  </si>
  <si>
    <t>Qr</t>
  </si>
  <si>
    <t>carb2</t>
  </si>
  <si>
    <t>KLa3</t>
  </si>
  <si>
    <t>Qintr</t>
  </si>
  <si>
    <t>carb3</t>
  </si>
  <si>
    <t>KLa4</t>
  </si>
  <si>
    <t>carb4</t>
  </si>
  <si>
    <t>KLa5</t>
  </si>
  <si>
    <t>carb5</t>
  </si>
  <si>
    <t>T_ref</t>
  </si>
  <si>
    <t>reactor volumes</t>
  </si>
  <si>
    <t>VOL1</t>
  </si>
  <si>
    <t>VOL2</t>
  </si>
  <si>
    <t>VOL3</t>
  </si>
  <si>
    <t>VOL4</t>
  </si>
  <si>
    <t>VOL5</t>
  </si>
  <si>
    <t>t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</si>
  <si>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</si>
  <si>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</si>
  <si>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</si>
  <si>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</si>
  <si>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</si>
  <si>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</si>
  <si>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</si>
  <si>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</si>
  <si>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</si>
  <si>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</si>
  <si>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</si>
  <si>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</si>
  <si>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</si>
  <si>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</si>
  <si>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</si>
  <si>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</si>
  <si>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</si>
  <si>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</si>
  <si>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</t>
  </si>
  <si>
    <t>Sn2o</t>
  </si>
  <si>
    <t>Xba2</t>
  </si>
  <si>
    <t>D1</t>
  </si>
  <si>
    <t>D2</t>
  </si>
  <si>
    <t>D3</t>
  </si>
  <si>
    <t>D4</t>
  </si>
  <si>
    <t>D5</t>
  </si>
  <si>
    <t>Influent</t>
  </si>
  <si>
    <t>Flux NO</t>
  </si>
  <si>
    <t>flux N2O</t>
  </si>
  <si>
    <t>Flux N2</t>
  </si>
  <si>
    <t>R1</t>
  </si>
  <si>
    <t>R2</t>
  </si>
  <si>
    <t>R3</t>
  </si>
  <si>
    <t>R4</t>
  </si>
  <si>
    <t>R5</t>
  </si>
  <si>
    <t>m3</t>
  </si>
  <si>
    <t>overflow</t>
  </si>
  <si>
    <t>underflow</t>
  </si>
  <si>
    <t>Kla_temp</t>
  </si>
  <si>
    <t>Kla_N2O</t>
  </si>
  <si>
    <t>Kla_N2</t>
  </si>
  <si>
    <t>Kla_NO</t>
  </si>
  <si>
    <t>a_KlaN2O</t>
  </si>
  <si>
    <t>b_A1</t>
  </si>
  <si>
    <t>b_A2</t>
  </si>
  <si>
    <t>b_H</t>
  </si>
  <si>
    <t>b_KlaN2O</t>
  </si>
  <si>
    <t>D_N2</t>
  </si>
  <si>
    <t>D_N2O</t>
  </si>
  <si>
    <t>D_NO</t>
  </si>
  <si>
    <t>D_O2</t>
  </si>
  <si>
    <t>F_BOD_COD</t>
  </si>
  <si>
    <t>f_P</t>
  </si>
  <si>
    <t>F_TSS_COD</t>
  </si>
  <si>
    <t>H_N2</t>
  </si>
  <si>
    <t>H_N2O</t>
  </si>
  <si>
    <t>H_NO</t>
  </si>
  <si>
    <t>H_O2</t>
  </si>
  <si>
    <t>i_X_B</t>
  </si>
  <si>
    <t>i_X_P</t>
  </si>
  <si>
    <t>KlaN2O_anoxic</t>
  </si>
  <si>
    <t>k_a</t>
  </si>
  <si>
    <t>K_FA</t>
  </si>
  <si>
    <t>K_FNA</t>
  </si>
  <si>
    <t>k_h</t>
  </si>
  <si>
    <t>K_I10FA</t>
  </si>
  <si>
    <t>K_I10FNA</t>
  </si>
  <si>
    <t>K_I3NO</t>
  </si>
  <si>
    <t>K_I4NO</t>
  </si>
  <si>
    <t>K_I5NO</t>
  </si>
  <si>
    <t>K_I9FA</t>
  </si>
  <si>
    <t>K_I9FNA</t>
  </si>
  <si>
    <t>K_N2O</t>
  </si>
  <si>
    <t>K_NO</t>
  </si>
  <si>
    <t>K_NO2</t>
  </si>
  <si>
    <t>K_NO3</t>
  </si>
  <si>
    <t>K_OA1</t>
  </si>
  <si>
    <t>K_OA2</t>
  </si>
  <si>
    <t>K_OH</t>
  </si>
  <si>
    <t>K_OH1</t>
  </si>
  <si>
    <t>K_OH2</t>
  </si>
  <si>
    <t>K_OH3</t>
  </si>
  <si>
    <t>K_OH4</t>
  </si>
  <si>
    <t>K_OH5</t>
  </si>
  <si>
    <t>K_S1</t>
  </si>
  <si>
    <t>K_S2</t>
  </si>
  <si>
    <t>K_S3</t>
  </si>
  <si>
    <t>K_S4</t>
  </si>
  <si>
    <t>K_S5</t>
  </si>
  <si>
    <t>K_X</t>
  </si>
  <si>
    <t>mu_A1</t>
  </si>
  <si>
    <t>mu_A2</t>
  </si>
  <si>
    <t>mu_H</t>
  </si>
  <si>
    <t>n_g2</t>
  </si>
  <si>
    <t>n_g3</t>
  </si>
  <si>
    <t>n_g4</t>
  </si>
  <si>
    <t>n_g5</t>
  </si>
  <si>
    <t>n_h</t>
  </si>
  <si>
    <t>n_Y</t>
  </si>
  <si>
    <t>pH</t>
  </si>
  <si>
    <t>P_N2O_air</t>
  </si>
  <si>
    <t>P_N2_air</t>
  </si>
  <si>
    <t>P_NO_air</t>
  </si>
  <si>
    <t>P_O2_air</t>
  </si>
  <si>
    <t xml:space="preserve"> Y_A1 </t>
  </si>
  <si>
    <t xml:space="preserve">Y_A2 </t>
  </si>
  <si>
    <t xml:space="preserve">Y_H </t>
  </si>
  <si>
    <t>X_I2TSS</t>
  </si>
  <si>
    <t xml:space="preserve"> X_S2TSS </t>
  </si>
  <si>
    <t xml:space="preserve">X_BH2TSS </t>
  </si>
  <si>
    <t xml:space="preserve">X_BA2TSS </t>
  </si>
  <si>
    <t xml:space="preserve">X_P2TSS </t>
  </si>
  <si>
    <t>b_Ratkowsky_mu_A1</t>
  </si>
  <si>
    <t>b_Ratkowsky_mu_A2</t>
  </si>
  <si>
    <t>b_Ratkowsky_mu_H</t>
  </si>
  <si>
    <t>c_Ratkowsky_mu_A1</t>
  </si>
  <si>
    <t>c_Ratkowsky_mu_A2</t>
  </si>
  <si>
    <t>c_Ratkowsky_mu_H</t>
  </si>
  <si>
    <t>Temp_Ref</t>
  </si>
  <si>
    <t>theta_b_A1</t>
  </si>
  <si>
    <t>theta_b_A2</t>
  </si>
  <si>
    <t>theta_b_H</t>
  </si>
  <si>
    <t>theta_kla</t>
  </si>
  <si>
    <t>theta_k_a</t>
  </si>
  <si>
    <t>theta_k_h</t>
  </si>
  <si>
    <t>Tmax_Ratkowsky_mu_A1</t>
  </si>
  <si>
    <t>Tmax_Ratkowsky_mu_A2</t>
  </si>
  <si>
    <t>Tmax_Ratkowsky_mu_H</t>
  </si>
  <si>
    <t>Tmin_Ratkowsky_mu_A1</t>
  </si>
  <si>
    <t>Tmin_Ratkowsky_mu_A2</t>
  </si>
  <si>
    <t>K_SNH_aob2</t>
  </si>
  <si>
    <t>K_SNO2_aob</t>
  </si>
  <si>
    <t>K_SNO_aob</t>
  </si>
  <si>
    <t>K_SO_aob1</t>
  </si>
  <si>
    <t>K_SO_aob2</t>
  </si>
  <si>
    <t>Y_aob</t>
  </si>
  <si>
    <t xml:space="preserve">Y_nob  </t>
  </si>
  <si>
    <t xml:space="preserve">K_SO_AOBden1 </t>
  </si>
  <si>
    <t xml:space="preserve"> K_IO_AOBden1  </t>
  </si>
  <si>
    <t xml:space="preserve">K_SO_AOBden2  </t>
  </si>
  <si>
    <t xml:space="preserve">K_IO_AOBden2  </t>
  </si>
  <si>
    <t xml:space="preserve">n_AOB  </t>
  </si>
  <si>
    <t xml:space="preserve">n_Y_AOB </t>
  </si>
  <si>
    <t xml:space="preserve"> K_FNA_aob];</t>
  </si>
  <si>
    <t xml:space="preserve">Tmin_Ratkowsky_mu_H </t>
  </si>
  <si>
    <t>K_SNH_aob1</t>
  </si>
  <si>
    <t>P</t>
  </si>
  <si>
    <t>H</t>
  </si>
  <si>
    <t>NO</t>
  </si>
  <si>
    <t>N2O</t>
  </si>
  <si>
    <t>N2</t>
  </si>
  <si>
    <t>ASU1</t>
  </si>
  <si>
    <t>ASU2</t>
  </si>
  <si>
    <t>ASU3</t>
  </si>
  <si>
    <t>ASU4</t>
  </si>
  <si>
    <t>ASU5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</si>
</sst>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0" borderId="0"/>
  </cellStyleXfs>
  <cellXfs count="18">
    <xf numFmtId="0" fontId="0" fillId="0" borderId="0" xfId="0"/>
    <xf numFmtId="1" fontId="19" fillId="0" borderId="0" xfId="41" applyNumberFormat="1" applyFont="1"/>
    <xf numFmtId="0" fontId="18" fillId="0" borderId="0" xfId="41"/>
    <xf numFmtId="164" fontId="19" fillId="0" borderId="0" xfId="41" applyNumberFormat="1" applyFont="1"/>
    <xf numFmtId="164" fontId="21" fillId="0" borderId="0" xfId="41" applyNumberFormat="1" applyFont="1"/>
    <xf numFmtId="164" fontId="23" fillId="0" borderId="0" xfId="41" applyNumberFormat="1" applyFont="1"/>
    <xf numFmtId="164" fontId="23" fillId="0" borderId="0" xfId="45" applyNumberFormat="1" applyFont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0" fillId="0" borderId="0" xfId="0" applyFill="1"/>
    <xf numFmtId="0" fontId="0" fillId="0" borderId="0" xfId="0" applyNumberFormat="1"/>
    <xf numFmtId="11" fontId="0" fillId="0" borderId="0" xfId="0" applyNumberFormat="1"/>
    <xf numFmtId="0" fontId="0" fillId="33" borderId="0" xfId="0" applyFill="1"/>
    <xf numFmtId="164" fontId="19" fillId="0" borderId="0" xfId="41" applyNumberFormat="1" applyFont="1" applyFill="1"/>
    <xf numFmtId="1" fontId="19" fillId="0" borderId="0" xfId="41" applyNumberFormat="1" applyFont="1" applyFill="1"/>
    <xf numFmtId="164" fontId="23" fillId="0" borderId="0" xfId="41" applyNumberFormat="1" applyFont="1" applyFill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5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opLeftCell="A3" workbookViewId="0">
      <selection activeCell="AC19" sqref="AC19:AE19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4.0626889055184199</v>
      </c>
      <c r="D15">
        <v>1147.2572970501701</v>
      </c>
      <c r="E15">
        <v>82.135892586553197</v>
      </c>
      <c r="F15">
        <v>2402.7274638761701</v>
      </c>
      <c r="G15">
        <v>130.009169291755</v>
      </c>
      <c r="H15">
        <v>420.744657600062</v>
      </c>
      <c r="I15">
        <v>4.3072835656440503E-2</v>
      </c>
      <c r="J15">
        <v>10.6145684772259</v>
      </c>
      <c r="K15">
        <v>6.9987070872004402</v>
      </c>
      <c r="L15">
        <v>0.98575812728647505</v>
      </c>
      <c r="M15">
        <v>5.4653054600442701</v>
      </c>
      <c r="N15">
        <v>4.4700805972778799</v>
      </c>
      <c r="O15">
        <v>3171.2767048087799</v>
      </c>
      <c r="P15">
        <v>92230</v>
      </c>
      <c r="Q15">
        <v>15</v>
      </c>
      <c r="R15">
        <v>0.219776754351237</v>
      </c>
      <c r="S15">
        <v>1.0497186342065401E-2</v>
      </c>
      <c r="T15">
        <v>5.9767275043954796E-3</v>
      </c>
      <c r="U15">
        <v>15.7798564549394</v>
      </c>
      <c r="V15">
        <v>45.494459340337997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4.2529923174479798</v>
      </c>
      <c r="AD15">
        <v>10.92225103288</v>
      </c>
      <c r="AE15">
        <v>4613.6509504863297</v>
      </c>
    </row>
    <row r="16" spans="1:31" x14ac:dyDescent="0.25">
      <c r="A16" s="6" t="s">
        <v>55</v>
      </c>
      <c r="B16">
        <v>30</v>
      </c>
      <c r="C16">
        <v>2.38729297433304</v>
      </c>
      <c r="D16">
        <v>1147.2572953910501</v>
      </c>
      <c r="E16">
        <v>76.791863783646306</v>
      </c>
      <c r="F16">
        <v>2403.5359877174901</v>
      </c>
      <c r="G16">
        <v>129.97330637362199</v>
      </c>
      <c r="H16">
        <v>421.37436404930497</v>
      </c>
      <c r="I16">
        <v>3.2266409647708099E-3</v>
      </c>
      <c r="J16">
        <v>8.7006701208353192</v>
      </c>
      <c r="K16">
        <v>7.4284025963298497</v>
      </c>
      <c r="L16">
        <v>0.65340412841351303</v>
      </c>
      <c r="M16">
        <v>5.2448613137345301</v>
      </c>
      <c r="N16">
        <v>4.6366513827309896</v>
      </c>
      <c r="O16">
        <v>3168.3107050594799</v>
      </c>
      <c r="P16">
        <v>92230</v>
      </c>
      <c r="Q16">
        <v>15</v>
      </c>
      <c r="R16">
        <v>0.230447169968124</v>
      </c>
      <c r="S16">
        <v>1.09036738107184E-2</v>
      </c>
      <c r="T16">
        <v>6.4242096584467001E-3</v>
      </c>
      <c r="U16">
        <v>17.614751401403801</v>
      </c>
      <c r="V16">
        <v>45.481456097527897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4.4176829331030003</v>
      </c>
      <c r="AD16" s="12">
        <v>11.7400083115391</v>
      </c>
      <c r="AE16">
        <v>8051.0483325794503</v>
      </c>
    </row>
    <row r="17" spans="1:104" x14ac:dyDescent="0.25">
      <c r="A17" s="6" t="s">
        <v>56</v>
      </c>
      <c r="B17">
        <v>30</v>
      </c>
      <c r="C17">
        <v>1.54640107773014</v>
      </c>
      <c r="D17">
        <v>1147.25729000978</v>
      </c>
      <c r="E17">
        <v>65.644194569269104</v>
      </c>
      <c r="F17">
        <v>2407.5307867707802</v>
      </c>
      <c r="G17">
        <v>130.502768196896</v>
      </c>
      <c r="H17">
        <v>422.21517050394402</v>
      </c>
      <c r="I17">
        <v>1.50893599964254</v>
      </c>
      <c r="J17">
        <v>11.9396301284328</v>
      </c>
      <c r="K17">
        <v>4.3868310054689896</v>
      </c>
      <c r="L17">
        <v>0.61753157012177295</v>
      </c>
      <c r="M17">
        <v>4.63001882311179</v>
      </c>
      <c r="N17">
        <v>4.1975899845965596</v>
      </c>
      <c r="O17">
        <v>3164.1152948242802</v>
      </c>
      <c r="P17">
        <v>92230</v>
      </c>
      <c r="Q17">
        <v>15</v>
      </c>
      <c r="R17">
        <v>9.5547544872530504E-2</v>
      </c>
      <c r="S17">
        <v>6.25277663668195E-3</v>
      </c>
      <c r="T17">
        <v>3.4260970453144001E-3</v>
      </c>
      <c r="U17">
        <v>14.357899699667099</v>
      </c>
      <c r="V17">
        <v>45.670183048362802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405.23411709649901</v>
      </c>
      <c r="AD17">
        <v>1001.52029461396</v>
      </c>
      <c r="AE17">
        <v>311894.908998125</v>
      </c>
    </row>
    <row r="18" spans="1:104" x14ac:dyDescent="0.25">
      <c r="A18" s="6" t="s">
        <v>57</v>
      </c>
      <c r="B18">
        <v>30</v>
      </c>
      <c r="C18">
        <v>1.3141329764488401</v>
      </c>
      <c r="D18">
        <v>1147.25728343784</v>
      </c>
      <c r="E18">
        <v>56.5770114829538</v>
      </c>
      <c r="F18">
        <v>2409.76769207094</v>
      </c>
      <c r="G18">
        <v>130.94553491537201</v>
      </c>
      <c r="H18">
        <v>423.05677185235197</v>
      </c>
      <c r="I18">
        <v>2.46779810164709</v>
      </c>
      <c r="J18">
        <v>14.744363565300199</v>
      </c>
      <c r="K18">
        <v>1.8895828839690001</v>
      </c>
      <c r="L18">
        <v>0.57661727977634702</v>
      </c>
      <c r="M18">
        <v>4.1193762483505099</v>
      </c>
      <c r="N18">
        <v>3.8238940175942102</v>
      </c>
      <c r="O18">
        <v>3160.0735939340798</v>
      </c>
      <c r="P18">
        <v>92230</v>
      </c>
      <c r="Q18">
        <v>15</v>
      </c>
      <c r="R18">
        <v>2.4068023441931201E-2</v>
      </c>
      <c r="S18">
        <v>1.8820986239736299E-3</v>
      </c>
      <c r="T18">
        <v>1.0235204920812199E-3</v>
      </c>
      <c r="U18">
        <v>13.567513170921099</v>
      </c>
      <c r="V18">
        <v>45.827164819316003</v>
      </c>
      <c r="W18">
        <v>0</v>
      </c>
      <c r="X18">
        <v>0</v>
      </c>
      <c r="Y18">
        <v>0</v>
      </c>
      <c r="Z18">
        <v>0</v>
      </c>
      <c r="AA18">
        <v>0</v>
      </c>
      <c r="AC18">
        <v>121.976302447805</v>
      </c>
      <c r="AD18">
        <v>299.19658760819999</v>
      </c>
      <c r="AE18">
        <v>75047.050490194903</v>
      </c>
    </row>
    <row r="19" spans="1:104" x14ac:dyDescent="0.25">
      <c r="A19" s="6" t="s">
        <v>58</v>
      </c>
      <c r="B19">
        <v>30</v>
      </c>
      <c r="C19">
        <v>1.14828002377718</v>
      </c>
      <c r="D19">
        <v>1147.25727818993</v>
      </c>
      <c r="E19">
        <v>49.363975635950801</v>
      </c>
      <c r="F19">
        <v>2410.73169319202</v>
      </c>
      <c r="G19">
        <v>131.174792193336</v>
      </c>
      <c r="H19">
        <v>423.89871810655097</v>
      </c>
      <c r="I19">
        <v>3.9776194175970598</v>
      </c>
      <c r="J19">
        <v>16.3266884506553</v>
      </c>
      <c r="K19">
        <v>0.61481270443138802</v>
      </c>
      <c r="L19">
        <v>0.53647659472453202</v>
      </c>
      <c r="M19">
        <v>3.7056488469882898</v>
      </c>
      <c r="N19">
        <v>3.6209560775633398</v>
      </c>
      <c r="O19">
        <v>3156.25057150972</v>
      </c>
      <c r="P19">
        <v>92230</v>
      </c>
      <c r="Q19">
        <v>15</v>
      </c>
      <c r="R19">
        <v>6.8612917505174401E-3</v>
      </c>
      <c r="S19" s="13">
        <v>5.8598551865275596E-4</v>
      </c>
      <c r="T19" s="13">
        <v>3.0706155499321102E-4</v>
      </c>
      <c r="U19">
        <v>13.376975565584999</v>
      </c>
      <c r="V19">
        <v>45.907638028507399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37.9769401787864</v>
      </c>
      <c r="AD19">
        <v>89.760556970212505</v>
      </c>
      <c r="AE19">
        <v>17950.3994874688</v>
      </c>
    </row>
    <row r="21" spans="1:104" ht="15.75" thickBot="1" x14ac:dyDescent="0.3"/>
    <row r="22" spans="1:10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104" x14ac:dyDescent="0.25">
      <c r="A23" s="6" t="s">
        <v>60</v>
      </c>
      <c r="B23">
        <v>30</v>
      </c>
      <c r="C23">
        <v>1.14828005506487</v>
      </c>
      <c r="D23">
        <v>4.4714627170564301</v>
      </c>
      <c r="E23">
        <v>0.19239728106199</v>
      </c>
      <c r="F23">
        <v>9.3958845047733099</v>
      </c>
      <c r="G23">
        <v>0.51125689401518204</v>
      </c>
      <c r="H23">
        <v>1.65215540582372</v>
      </c>
      <c r="I23">
        <v>3.9776195303275999</v>
      </c>
      <c r="J23">
        <v>16.326688516273901</v>
      </c>
      <c r="K23">
        <v>0.614812818197783</v>
      </c>
      <c r="L23">
        <v>0.53647660642498496</v>
      </c>
      <c r="M23">
        <v>1.4442855334524499E-2</v>
      </c>
      <c r="N23">
        <v>3.62095608091537</v>
      </c>
      <c r="O23">
        <v>12.3015621908669</v>
      </c>
      <c r="P23">
        <v>18061</v>
      </c>
      <c r="Q23">
        <v>15</v>
      </c>
      <c r="R23">
        <v>6.8612929238509798E-3</v>
      </c>
      <c r="S23" s="13">
        <v>5.8598560183185597E-4</v>
      </c>
      <c r="T23" s="13">
        <v>3.0706158931917898E-4</v>
      </c>
      <c r="U23">
        <v>13.3769755614281</v>
      </c>
      <c r="V23">
        <v>0.17892611863427699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61</v>
      </c>
      <c r="B24">
        <v>30</v>
      </c>
      <c r="C24">
        <v>1.14828005225364</v>
      </c>
      <c r="D24">
        <v>2243.3146599676302</v>
      </c>
      <c r="E24">
        <v>96.524932390563905</v>
      </c>
      <c r="F24">
        <v>4713.8770445539603</v>
      </c>
      <c r="G24">
        <v>256.49550448439999</v>
      </c>
      <c r="H24">
        <v>828.87964783158202</v>
      </c>
      <c r="I24">
        <v>3.9776195520665198</v>
      </c>
      <c r="J24">
        <v>16.326688493516301</v>
      </c>
      <c r="K24">
        <v>0.61481281757242401</v>
      </c>
      <c r="L24">
        <v>0.53647660581118295</v>
      </c>
      <c r="M24">
        <v>7.2459217267345499</v>
      </c>
      <c r="N24">
        <v>3.6209560824970501</v>
      </c>
      <c r="O24">
        <v>6171.6437214042598</v>
      </c>
      <c r="P24">
        <v>385</v>
      </c>
      <c r="Q24">
        <v>15</v>
      </c>
      <c r="R24">
        <v>6.8612929076925502E-3</v>
      </c>
      <c r="S24">
        <v>5.8598559964192403E-4</v>
      </c>
      <c r="T24">
        <v>3.0706158736586397E-4</v>
      </c>
      <c r="U24">
        <v>13.376975560627301</v>
      </c>
      <c r="V24">
        <v>89.766506039478003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opLeftCell="A3" workbookViewId="0">
      <selection activeCell="AG14" sqref="AG14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4.0626888898302003</v>
      </c>
      <c r="D15">
        <v>1147.2572975815899</v>
      </c>
      <c r="E15">
        <v>82.135891410430602</v>
      </c>
      <c r="F15">
        <v>2402.7274542064301</v>
      </c>
      <c r="G15">
        <v>130.009169449561</v>
      </c>
      <c r="H15">
        <v>420.74466005036197</v>
      </c>
      <c r="I15">
        <v>4.3072836020168197E-2</v>
      </c>
      <c r="J15">
        <v>10.614568402552701</v>
      </c>
      <c r="K15">
        <v>6.9987070258509299</v>
      </c>
      <c r="L15">
        <v>0.98575812347247305</v>
      </c>
      <c r="M15">
        <v>5.4653053880182396</v>
      </c>
      <c r="N15">
        <v>4.4700805982721104</v>
      </c>
      <c r="O15">
        <v>3171.27669903285</v>
      </c>
      <c r="P15">
        <v>92230</v>
      </c>
      <c r="Q15">
        <v>15</v>
      </c>
      <c r="R15">
        <v>0.219776753854657</v>
      </c>
      <c r="S15">
        <v>1.0497186324461999E-2</v>
      </c>
      <c r="T15">
        <v>5.97672749488892E-3</v>
      </c>
      <c r="U15">
        <v>13.1430505769089</v>
      </c>
      <c r="V15">
        <v>45.494459345422598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4.2529923103158396</v>
      </c>
      <c r="AD15">
        <v>10.922251015507101</v>
      </c>
      <c r="AE15">
        <v>-326.00493536933402</v>
      </c>
    </row>
    <row r="16" spans="1:31" x14ac:dyDescent="0.25">
      <c r="A16" s="6" t="s">
        <v>55</v>
      </c>
      <c r="B16">
        <v>30</v>
      </c>
      <c r="C16">
        <v>2.3872929551847202</v>
      </c>
      <c r="D16">
        <v>1147.2572975717001</v>
      </c>
      <c r="E16">
        <v>76.791862714520505</v>
      </c>
      <c r="F16">
        <v>2403.53598151609</v>
      </c>
      <c r="G16">
        <v>129.973306720642</v>
      </c>
      <c r="H16">
        <v>421.37436710680998</v>
      </c>
      <c r="I16">
        <v>3.22664098757617E-3</v>
      </c>
      <c r="J16">
        <v>8.70067005999306</v>
      </c>
      <c r="K16">
        <v>7.4284025337406003</v>
      </c>
      <c r="L16">
        <v>0.65340412467002296</v>
      </c>
      <c r="M16">
        <v>5.2448612492194702</v>
      </c>
      <c r="N16">
        <v>4.6366513826456401</v>
      </c>
      <c r="O16">
        <v>3168.3107038489202</v>
      </c>
      <c r="P16">
        <v>92230</v>
      </c>
      <c r="Q16">
        <v>15</v>
      </c>
      <c r="R16">
        <v>0.23044716951748501</v>
      </c>
      <c r="S16">
        <v>1.09036737954687E-2</v>
      </c>
      <c r="T16">
        <v>6.4242096508731498E-3</v>
      </c>
      <c r="U16">
        <v>15.0304373256433</v>
      </c>
      <c r="V16">
        <v>45.481456168800598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4.4176829269244804</v>
      </c>
      <c r="AD16" s="12">
        <v>11.740008297698701</v>
      </c>
      <c r="AE16">
        <v>3209.7278767993698</v>
      </c>
    </row>
    <row r="17" spans="1:104" x14ac:dyDescent="0.25">
      <c r="A17" s="6" t="s">
        <v>56</v>
      </c>
      <c r="B17">
        <v>30</v>
      </c>
      <c r="C17">
        <v>1.5464010596307001</v>
      </c>
      <c r="D17">
        <v>1147.2572975585499</v>
      </c>
      <c r="E17">
        <v>65.644193786988097</v>
      </c>
      <c r="F17">
        <v>2407.53079177373</v>
      </c>
      <c r="G17">
        <v>130.50276916155701</v>
      </c>
      <c r="H17">
        <v>422.21517555186398</v>
      </c>
      <c r="I17">
        <v>1.50893599968725</v>
      </c>
      <c r="J17">
        <v>11.939630075128299</v>
      </c>
      <c r="K17">
        <v>4.3868309274931097</v>
      </c>
      <c r="L17">
        <v>0.61753156489394601</v>
      </c>
      <c r="M17">
        <v>4.6300187792496201</v>
      </c>
      <c r="N17">
        <v>4.1975899829762504</v>
      </c>
      <c r="O17">
        <v>3164.1153083762601</v>
      </c>
      <c r="P17">
        <v>92230</v>
      </c>
      <c r="Q17">
        <v>15</v>
      </c>
      <c r="R17">
        <v>9.5547542984441097E-2</v>
      </c>
      <c r="S17">
        <v>6.2527765455270799E-3</v>
      </c>
      <c r="T17">
        <v>3.4260969966870198E-3</v>
      </c>
      <c r="U17">
        <v>13.7496912701426</v>
      </c>
      <c r="V17">
        <v>45.670183335659303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405.23411118887299</v>
      </c>
      <c r="AD17">
        <v>1001.52028039915</v>
      </c>
      <c r="AE17">
        <v>129638.685213681</v>
      </c>
    </row>
    <row r="18" spans="1:104" x14ac:dyDescent="0.25">
      <c r="A18" s="6" t="s">
        <v>57</v>
      </c>
      <c r="B18">
        <v>30</v>
      </c>
      <c r="C18">
        <v>1.3141329574029099</v>
      </c>
      <c r="D18">
        <v>1147.25729754544</v>
      </c>
      <c r="E18">
        <v>56.577010998788701</v>
      </c>
      <c r="F18">
        <v>2409.7677107694999</v>
      </c>
      <c r="G18">
        <v>130.945536630714</v>
      </c>
      <c r="H18">
        <v>423.056779338127</v>
      </c>
      <c r="I18">
        <v>2.46779811530801</v>
      </c>
      <c r="J18">
        <v>14.7443635002709</v>
      </c>
      <c r="K18">
        <v>1.8895828069329601</v>
      </c>
      <c r="L18">
        <v>0.57661727382246497</v>
      </c>
      <c r="M18">
        <v>4.1193762264828298</v>
      </c>
      <c r="N18">
        <v>3.82389401681802</v>
      </c>
      <c r="O18">
        <v>3160.0736254886601</v>
      </c>
      <c r="P18">
        <v>92230</v>
      </c>
      <c r="Q18">
        <v>15</v>
      </c>
      <c r="R18">
        <v>2.4068022404869299E-2</v>
      </c>
      <c r="S18">
        <v>1.88209855921529E-3</v>
      </c>
      <c r="T18">
        <v>1.0235204590719801E-3</v>
      </c>
      <c r="U18">
        <v>13.424373644133601</v>
      </c>
      <c r="V18">
        <v>45.827165368986797</v>
      </c>
      <c r="W18">
        <v>0</v>
      </c>
      <c r="X18">
        <v>0</v>
      </c>
      <c r="Y18">
        <v>0</v>
      </c>
      <c r="Z18">
        <v>0</v>
      </c>
      <c r="AA18">
        <v>0</v>
      </c>
      <c r="AC18">
        <v>121.97629825090399</v>
      </c>
      <c r="AD18">
        <v>299.19657795890402</v>
      </c>
      <c r="AE18">
        <v>32153.745563505399</v>
      </c>
    </row>
    <row r="19" spans="1:104" x14ac:dyDescent="0.25">
      <c r="A19" s="6" t="s">
        <v>58</v>
      </c>
      <c r="B19">
        <v>30</v>
      </c>
      <c r="C19">
        <v>1.1482800055330999</v>
      </c>
      <c r="D19">
        <v>1147.2572975323601</v>
      </c>
      <c r="E19">
        <v>49.363975389347502</v>
      </c>
      <c r="F19">
        <v>2410.7317228083798</v>
      </c>
      <c r="G19">
        <v>131.174794501044</v>
      </c>
      <c r="H19">
        <v>423.898727540587</v>
      </c>
      <c r="I19">
        <v>3.9776194612582501</v>
      </c>
      <c r="J19">
        <v>16.326688338323301</v>
      </c>
      <c r="K19">
        <v>0.61481266569612203</v>
      </c>
      <c r="L19">
        <v>0.53647658868176495</v>
      </c>
      <c r="M19">
        <v>3.7056488424459402</v>
      </c>
      <c r="N19">
        <v>3.6209560828581302</v>
      </c>
      <c r="O19">
        <v>3156.2506174177202</v>
      </c>
      <c r="P19">
        <v>92230</v>
      </c>
      <c r="Q19">
        <v>15</v>
      </c>
      <c r="R19">
        <v>6.8612913267108297E-3</v>
      </c>
      <c r="S19" s="13">
        <v>5.8598548890254499E-4</v>
      </c>
      <c r="T19" s="13">
        <v>3.0706154021792001E-4</v>
      </c>
      <c r="U19">
        <v>13.3432882256296</v>
      </c>
      <c r="V19">
        <v>45.907638785240501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37.976938250714802</v>
      </c>
      <c r="AD19">
        <v>89.760552651083799</v>
      </c>
      <c r="AE19">
        <v>7855.6242893940698</v>
      </c>
    </row>
    <row r="21" spans="1:104" ht="15.75" thickBot="1" x14ac:dyDescent="0.3"/>
    <row r="22" spans="1:10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104" x14ac:dyDescent="0.25">
      <c r="A23" s="6" t="s">
        <v>60</v>
      </c>
      <c r="B23">
        <v>30</v>
      </c>
      <c r="C23">
        <v>1.1482800055776701</v>
      </c>
      <c r="D23">
        <v>4.4714625729526301</v>
      </c>
      <c r="E23">
        <v>0.19239726684473499</v>
      </c>
      <c r="F23">
        <v>9.3958841624021296</v>
      </c>
      <c r="G23">
        <v>0.51125687793555896</v>
      </c>
      <c r="H23">
        <v>1.6521553612861</v>
      </c>
      <c r="I23">
        <v>3.97761946126688</v>
      </c>
      <c r="J23">
        <v>16.326688338629999</v>
      </c>
      <c r="K23">
        <v>0.61481266586514105</v>
      </c>
      <c r="L23">
        <v>0.53647658869777604</v>
      </c>
      <c r="M23">
        <v>1.4442854400316001E-2</v>
      </c>
      <c r="N23">
        <v>3.6209560828482399</v>
      </c>
      <c r="O23">
        <v>12.301561765672799</v>
      </c>
      <c r="P23">
        <v>18061</v>
      </c>
      <c r="Q23">
        <v>15</v>
      </c>
      <c r="R23">
        <v>6.8612913284942E-3</v>
      </c>
      <c r="S23" s="13">
        <v>5.8598548902592102E-4</v>
      </c>
      <c r="T23" s="13">
        <v>3.0706154027286097E-4</v>
      </c>
      <c r="U23">
        <v>13.3432882256265</v>
      </c>
      <c r="V23">
        <v>0.178926112810388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61</v>
      </c>
      <c r="B24">
        <v>30</v>
      </c>
      <c r="C24">
        <v>1.1482800055854201</v>
      </c>
      <c r="D24">
        <v>2243.3145953615199</v>
      </c>
      <c r="E24">
        <v>96.524926636872806</v>
      </c>
      <c r="F24">
        <v>4713.8768878951696</v>
      </c>
      <c r="G24">
        <v>256.49549728775497</v>
      </c>
      <c r="H24">
        <v>828.87962838493297</v>
      </c>
      <c r="I24">
        <v>3.9776194612684601</v>
      </c>
      <c r="J24">
        <v>16.326688338684299</v>
      </c>
      <c r="K24">
        <v>0.61481266589460404</v>
      </c>
      <c r="L24">
        <v>0.53647658870055803</v>
      </c>
      <c r="M24">
        <v>7.2459213391327397</v>
      </c>
      <c r="N24">
        <v>3.6209560828463698</v>
      </c>
      <c r="O24">
        <v>6171.6435292446404</v>
      </c>
      <c r="P24">
        <v>385</v>
      </c>
      <c r="Q24">
        <v>15</v>
      </c>
      <c r="R24">
        <v>6.8612913288042801E-3</v>
      </c>
      <c r="S24">
        <v>5.8598548904738204E-4</v>
      </c>
      <c r="T24">
        <v>3.0706154028240998E-4</v>
      </c>
      <c r="U24">
        <v>13.343288225626001</v>
      </c>
      <c r="V24">
        <v>89.766503422590404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opLeftCell="A3" workbookViewId="0">
      <selection activeCell="AC19" sqref="AC19:AE19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20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20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5.1278963132964899</v>
      </c>
      <c r="D15">
        <v>1139.0548392788601</v>
      </c>
      <c r="E15">
        <v>62.264747054839397</v>
      </c>
      <c r="F15">
        <v>1766.38382817568</v>
      </c>
      <c r="G15">
        <v>122.103651434675</v>
      </c>
      <c r="H15">
        <v>541.77446865162403</v>
      </c>
      <c r="I15">
        <v>3.40455864447037E-2</v>
      </c>
      <c r="J15">
        <v>7.00131426474357</v>
      </c>
      <c r="K15">
        <v>6.7590853524386896</v>
      </c>
      <c r="L15">
        <v>1.05498054397691</v>
      </c>
      <c r="M15">
        <v>4.15540293909498</v>
      </c>
      <c r="N15">
        <v>4.71202833992891</v>
      </c>
      <c r="O15">
        <v>2753.8801127674201</v>
      </c>
      <c r="P15">
        <v>92230</v>
      </c>
      <c r="Q15">
        <v>20</v>
      </c>
      <c r="R15">
        <v>0.20710718424375499</v>
      </c>
      <c r="S15">
        <v>1.00604969050725E-2</v>
      </c>
      <c r="T15">
        <v>5.6223581122351301E-3</v>
      </c>
      <c r="U15">
        <v>16.174710604176099</v>
      </c>
      <c r="V15">
        <v>40.258615760877497</v>
      </c>
      <c r="W15">
        <v>0</v>
      </c>
      <c r="X15">
        <v>0</v>
      </c>
      <c r="Y15">
        <v>0</v>
      </c>
      <c r="Z15">
        <v>0</v>
      </c>
      <c r="AA15">
        <v>0</v>
      </c>
      <c r="AC15">
        <v>4.5892414397089096</v>
      </c>
      <c r="AD15">
        <v>11.5682318945278</v>
      </c>
      <c r="AE15">
        <v>6027.3366166873002</v>
      </c>
    </row>
    <row r="16" spans="1:31" x14ac:dyDescent="0.25">
      <c r="A16" s="6" t="s">
        <v>55</v>
      </c>
      <c r="B16">
        <v>30</v>
      </c>
      <c r="C16">
        <v>3.2997795315640399</v>
      </c>
      <c r="D16">
        <v>1139.0548388484799</v>
      </c>
      <c r="E16">
        <v>57.126252313207502</v>
      </c>
      <c r="F16">
        <v>1766.1509017374699</v>
      </c>
      <c r="G16">
        <v>122.04318564706</v>
      </c>
      <c r="H16">
        <v>542.59123894095796</v>
      </c>
      <c r="I16">
        <v>2.50202887403795E-3</v>
      </c>
      <c r="J16">
        <v>4.8088271577079098</v>
      </c>
      <c r="K16">
        <v>7.2405058604606003</v>
      </c>
      <c r="L16">
        <v>0.71289841808528198</v>
      </c>
      <c r="M16">
        <v>3.9736397666157002</v>
      </c>
      <c r="N16">
        <v>4.9039188000273697</v>
      </c>
      <c r="O16">
        <v>2750.4033789876298</v>
      </c>
      <c r="P16">
        <v>92230</v>
      </c>
      <c r="Q16">
        <v>20</v>
      </c>
      <c r="R16">
        <v>0.193615878745131</v>
      </c>
      <c r="S16">
        <v>9.6068383619808094E-3</v>
      </c>
      <c r="T16">
        <v>5.5170967794177603E-3</v>
      </c>
      <c r="U16">
        <v>18.287817305725099</v>
      </c>
      <c r="V16">
        <v>40.238087829667201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4.3822985217716397</v>
      </c>
      <c r="AD16" s="12">
        <v>11.3516523947431</v>
      </c>
      <c r="AE16">
        <v>10484.3069965377</v>
      </c>
    </row>
    <row r="17" spans="1:104" x14ac:dyDescent="0.25">
      <c r="A17" s="6" t="s">
        <v>56</v>
      </c>
      <c r="B17">
        <v>30</v>
      </c>
      <c r="C17">
        <v>1.9247093100619701</v>
      </c>
      <c r="D17">
        <v>1139.0548382903801</v>
      </c>
      <c r="E17">
        <v>45.083124493830198</v>
      </c>
      <c r="F17">
        <v>1769.80115205577</v>
      </c>
      <c r="G17">
        <v>122.647660812881</v>
      </c>
      <c r="H17">
        <v>543.68226848077097</v>
      </c>
      <c r="I17">
        <v>1.0092109342397799</v>
      </c>
      <c r="J17">
        <v>7.7511567000877504</v>
      </c>
      <c r="K17">
        <v>3.6253328052088398</v>
      </c>
      <c r="L17">
        <v>0.70898545379979405</v>
      </c>
      <c r="M17">
        <v>3.2877674532282999</v>
      </c>
      <c r="N17">
        <v>4.4189219310624397</v>
      </c>
      <c r="O17">
        <v>2745.5066322891998</v>
      </c>
      <c r="P17">
        <v>92230</v>
      </c>
      <c r="Q17">
        <v>20</v>
      </c>
      <c r="R17">
        <v>0.42507826844498298</v>
      </c>
      <c r="S17">
        <v>2.5867684436088001E-2</v>
      </c>
      <c r="T17">
        <v>1.6117793962405601E-2</v>
      </c>
      <c r="U17">
        <v>14.508803473439499</v>
      </c>
      <c r="V17">
        <v>40.406465585308197</v>
      </c>
      <c r="W17">
        <v>0</v>
      </c>
      <c r="X17">
        <v>0</v>
      </c>
      <c r="Y17">
        <v>0</v>
      </c>
      <c r="Z17">
        <v>0</v>
      </c>
      <c r="AA17">
        <v>0</v>
      </c>
      <c r="AC17">
        <v>1887.5150557023001</v>
      </c>
      <c r="AD17">
        <v>5304.7567833896601</v>
      </c>
      <c r="AE17">
        <v>402075.58127614699</v>
      </c>
    </row>
    <row r="18" spans="1:104" x14ac:dyDescent="0.25">
      <c r="A18" s="6" t="s">
        <v>57</v>
      </c>
      <c r="B18">
        <v>30</v>
      </c>
      <c r="C18">
        <v>1.59485944043456</v>
      </c>
      <c r="D18">
        <v>1139.05483774301</v>
      </c>
      <c r="E18">
        <v>36.417941675297499</v>
      </c>
      <c r="F18">
        <v>1770.65322104541</v>
      </c>
      <c r="G18">
        <v>123.09366693974</v>
      </c>
      <c r="H18">
        <v>544.77385386389096</v>
      </c>
      <c r="I18">
        <v>1.8744381913109101</v>
      </c>
      <c r="J18">
        <v>11.01595344737</v>
      </c>
      <c r="K18">
        <v>1.03664313367104</v>
      </c>
      <c r="L18">
        <v>0.65814104258279005</v>
      </c>
      <c r="M18">
        <v>2.7774711465155302</v>
      </c>
      <c r="N18">
        <v>4.0272665727264902</v>
      </c>
      <c r="O18">
        <v>2740.9333693870499</v>
      </c>
      <c r="P18">
        <v>92230</v>
      </c>
      <c r="Q18">
        <v>20</v>
      </c>
      <c r="R18">
        <v>5.3530623825979097E-2</v>
      </c>
      <c r="S18">
        <v>4.5822090402181199E-3</v>
      </c>
      <c r="T18">
        <v>2.76919807500094E-3</v>
      </c>
      <c r="U18">
        <v>13.5912214735171</v>
      </c>
      <c r="V18">
        <v>40.584304582053299</v>
      </c>
      <c r="W18">
        <v>0</v>
      </c>
      <c r="X18">
        <v>0</v>
      </c>
      <c r="Y18">
        <v>0</v>
      </c>
      <c r="Z18">
        <v>0</v>
      </c>
      <c r="AA18">
        <v>0</v>
      </c>
      <c r="AC18">
        <v>334.35495833251599</v>
      </c>
      <c r="AD18">
        <v>911.41022817233602</v>
      </c>
      <c r="AE18">
        <v>92494.365501851295</v>
      </c>
    </row>
    <row r="19" spans="1:104" x14ac:dyDescent="0.25">
      <c r="A19" s="6" t="s">
        <v>58</v>
      </c>
      <c r="B19">
        <v>30</v>
      </c>
      <c r="C19">
        <v>1.3356032250982199</v>
      </c>
      <c r="D19">
        <v>1139.05483720286</v>
      </c>
      <c r="E19">
        <v>30.449178782471002</v>
      </c>
      <c r="F19">
        <v>1769.6929172453799</v>
      </c>
      <c r="G19">
        <v>123.228414754331</v>
      </c>
      <c r="H19">
        <v>545.86486270416503</v>
      </c>
      <c r="I19">
        <v>3.8040796262741101</v>
      </c>
      <c r="J19">
        <v>12.2885331921967</v>
      </c>
      <c r="K19">
        <v>0.22744778242587299</v>
      </c>
      <c r="L19">
        <v>0.60178947120237702</v>
      </c>
      <c r="M19">
        <v>2.4158367735752102</v>
      </c>
      <c r="N19">
        <v>3.8818885415196598</v>
      </c>
      <c r="O19">
        <v>2736.6952621037999</v>
      </c>
      <c r="P19">
        <v>92230</v>
      </c>
      <c r="Q19">
        <v>20</v>
      </c>
      <c r="R19">
        <v>5.80515766102155E-3</v>
      </c>
      <c r="S19" s="13">
        <v>7.7045165900322201E-4</v>
      </c>
      <c r="T19" s="13">
        <v>4.7001255480626702E-4</v>
      </c>
      <c r="U19">
        <v>13.3774670235463</v>
      </c>
      <c r="V19">
        <v>40.6368054491967</v>
      </c>
      <c r="W19">
        <v>0</v>
      </c>
      <c r="X19">
        <v>0</v>
      </c>
      <c r="Y19">
        <v>0</v>
      </c>
      <c r="Z19">
        <v>0</v>
      </c>
      <c r="AA19">
        <v>0</v>
      </c>
      <c r="AC19">
        <v>56.218371986577402</v>
      </c>
      <c r="AD19">
        <v>154.692527662434</v>
      </c>
      <c r="AE19">
        <v>20376.165161485002</v>
      </c>
    </row>
    <row r="21" spans="1:104" ht="15.75" thickBot="1" x14ac:dyDescent="0.3"/>
    <row r="22" spans="1:10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104" x14ac:dyDescent="0.25">
      <c r="A23" s="6" t="s">
        <v>60</v>
      </c>
      <c r="B23">
        <v>30</v>
      </c>
      <c r="C23">
        <v>1.3356032259967201</v>
      </c>
      <c r="D23">
        <v>4.8211601351730398</v>
      </c>
      <c r="E23">
        <v>0.12887910412562301</v>
      </c>
      <c r="F23">
        <v>7.4903970078845798</v>
      </c>
      <c r="G23">
        <v>0.52157622384346802</v>
      </c>
      <c r="H23">
        <v>2.3104260034224802</v>
      </c>
      <c r="I23">
        <v>3.8040796292405101</v>
      </c>
      <c r="J23">
        <v>12.288533216863399</v>
      </c>
      <c r="K23">
        <v>0.227447783816527</v>
      </c>
      <c r="L23">
        <v>0.60178947155491003</v>
      </c>
      <c r="M23">
        <v>1.0225263586453599E-2</v>
      </c>
      <c r="N23">
        <v>3.8818885398527301</v>
      </c>
      <c r="O23">
        <v>11.583328272915599</v>
      </c>
      <c r="P23">
        <v>18061</v>
      </c>
      <c r="Q23">
        <v>20</v>
      </c>
      <c r="R23">
        <v>5.8051576971423898E-3</v>
      </c>
      <c r="S23" s="13">
        <v>7.7045166324446598E-4</v>
      </c>
      <c r="T23" s="13">
        <v>4.7001255672766599E-4</v>
      </c>
      <c r="U23">
        <v>13.377467023361501</v>
      </c>
      <c r="V23">
        <v>0.17199922256040301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61</v>
      </c>
      <c r="B24">
        <v>30</v>
      </c>
      <c r="C24">
        <v>1.3356032260725099</v>
      </c>
      <c r="D24">
        <v>2226.9096870011799</v>
      </c>
      <c r="E24">
        <v>59.529681097900699</v>
      </c>
      <c r="F24">
        <v>3459.83895748745</v>
      </c>
      <c r="G24">
        <v>240.91776933560601</v>
      </c>
      <c r="H24">
        <v>1067.1933526088101</v>
      </c>
      <c r="I24">
        <v>3.80407962952152</v>
      </c>
      <c r="J24">
        <v>12.2885332202996</v>
      </c>
      <c r="K24">
        <v>0.227447783946917</v>
      </c>
      <c r="L24">
        <v>0.60178947158548801</v>
      </c>
      <c r="M24">
        <v>4.7230828039601001</v>
      </c>
      <c r="N24">
        <v>3.88188853961675</v>
      </c>
      <c r="O24">
        <v>5350.3773396433999</v>
      </c>
      <c r="P24">
        <v>385</v>
      </c>
      <c r="Q24">
        <v>20</v>
      </c>
      <c r="R24">
        <v>5.8051577005660401E-3</v>
      </c>
      <c r="S24">
        <v>7.7045166365218303E-4</v>
      </c>
      <c r="T24">
        <v>4.7001255691326899E-4</v>
      </c>
      <c r="U24">
        <v>13.3774670233444</v>
      </c>
      <c r="V24">
        <v>79.4470053132993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A23" sqref="A23:A24"/>
    </sheetView>
  </sheetViews>
  <sheetFormatPr defaultRowHeight="15" x14ac:dyDescent="0.25"/>
  <sheetData>
    <row r="1" spans="1:35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  <c r="R1" s="11" t="s">
        <v>62</v>
      </c>
      <c r="S1" s="11" t="s">
        <v>63</v>
      </c>
      <c r="T1" s="11" t="s">
        <v>64</v>
      </c>
      <c r="U1" s="11" t="s">
        <v>65</v>
      </c>
      <c r="W1" s="11" t="s">
        <v>170</v>
      </c>
      <c r="X1" s="11" t="s">
        <v>171</v>
      </c>
    </row>
    <row r="2" spans="1:35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Q2" t="s">
        <v>175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172</v>
      </c>
    </row>
    <row r="3" spans="1:35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Q3" t="s">
        <v>176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173</v>
      </c>
    </row>
    <row r="4" spans="1:35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Q4" t="s">
        <v>177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174</v>
      </c>
    </row>
    <row r="5" spans="1:35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  <c r="Q5" t="s">
        <v>178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22</v>
      </c>
      <c r="K6" s="1">
        <v>1333</v>
      </c>
      <c r="L6" s="3" t="s">
        <v>59</v>
      </c>
      <c r="Q6" t="s">
        <v>179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50</v>
      </c>
      <c r="Q9" s="3"/>
    </row>
    <row r="10" spans="1:35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5" x14ac:dyDescent="0.25">
      <c r="A15" s="6" t="s">
        <v>54</v>
      </c>
      <c r="B15">
        <v>30.000000000001201</v>
      </c>
      <c r="C15" s="12">
        <v>4.0626873026171904</v>
      </c>
      <c r="D15" s="12">
        <v>1147.25730213561</v>
      </c>
      <c r="E15" s="12">
        <v>82.135836685275706</v>
      </c>
      <c r="F15" s="12">
        <v>2402.7277774701702</v>
      </c>
      <c r="G15" s="12">
        <v>130.009247596384</v>
      </c>
      <c r="H15" s="12">
        <v>420.74472721050302</v>
      </c>
      <c r="I15" s="12">
        <v>4.3072555001848603E-2</v>
      </c>
      <c r="J15" s="12">
        <v>10.6147879489237</v>
      </c>
      <c r="K15" s="12">
        <v>6.9987162496867201</v>
      </c>
      <c r="L15" s="12">
        <v>0.98575829268897397</v>
      </c>
      <c r="M15" s="12">
        <v>5.4653017690158698</v>
      </c>
      <c r="N15" s="12">
        <v>4.4717249878542296</v>
      </c>
      <c r="O15" s="12">
        <v>3171.2773251568301</v>
      </c>
      <c r="P15">
        <v>92230</v>
      </c>
      <c r="Q15" s="12">
        <v>15</v>
      </c>
      <c r="R15" s="12">
        <v>0.21977742333261699</v>
      </c>
      <c r="S15" s="12">
        <v>1.0497210406429701E-2</v>
      </c>
      <c r="T15" s="12">
        <v>5.97678548562616E-3</v>
      </c>
      <c r="U15" s="12">
        <v>15.779862110656699</v>
      </c>
      <c r="V15" s="12">
        <v>45.494875777836697</v>
      </c>
      <c r="AC15" s="12">
        <v>4.2530020672564701</v>
      </c>
      <c r="AD15" s="12">
        <v>10.9223569914595</v>
      </c>
      <c r="AE15" s="12">
        <v>4613.6615456149702</v>
      </c>
      <c r="AG15">
        <f>-U2*(($W$2*14/$X$2)-S15)*K2</f>
        <v>4.2530020672564515</v>
      </c>
      <c r="AH15">
        <f>-S2*(($W$3*28/$X$3)-T15)*K2</f>
        <v>10.922356991459509</v>
      </c>
      <c r="AI15">
        <f>-T2*(($W$4*28/$X$4)-U15)*K2</f>
        <v>4613.6615456149011</v>
      </c>
    </row>
    <row r="16" spans="1:35" x14ac:dyDescent="0.25">
      <c r="A16" s="6" t="s">
        <v>55</v>
      </c>
      <c r="B16">
        <v>30.000000000001201</v>
      </c>
      <c r="C16" s="12">
        <v>2.38729012664278</v>
      </c>
      <c r="D16" s="12">
        <v>1147.25730213463</v>
      </c>
      <c r="E16" s="12">
        <v>2.38729012664278</v>
      </c>
      <c r="F16" s="12">
        <v>2403.5363237842498</v>
      </c>
      <c r="G16" s="12">
        <v>129.973384841604</v>
      </c>
      <c r="H16" s="12">
        <v>421.37443437172402</v>
      </c>
      <c r="I16" s="12">
        <v>3.22663572757281E-3</v>
      </c>
      <c r="J16" s="12">
        <v>8.7008844440433695</v>
      </c>
      <c r="K16" s="12">
        <v>7.4284116499148602</v>
      </c>
      <c r="L16" s="12">
        <v>0.65340491040151205</v>
      </c>
      <c r="M16" s="12">
        <v>5.2448555132267396</v>
      </c>
      <c r="N16" s="12">
        <v>4.6383626818182</v>
      </c>
      <c r="O16" s="12">
        <v>3168.3113209202402</v>
      </c>
      <c r="P16">
        <v>92230</v>
      </c>
      <c r="Q16" s="12">
        <v>15</v>
      </c>
      <c r="R16" s="12">
        <v>0.230448515348951</v>
      </c>
      <c r="S16" s="12">
        <v>1.0903719028047701E-2</v>
      </c>
      <c r="T16" s="12">
        <v>6.4242384495858899E-3</v>
      </c>
      <c r="U16" s="12">
        <v>17.614761314180399</v>
      </c>
      <c r="V16" s="12">
        <v>45.481872481536001</v>
      </c>
      <c r="AC16" s="12">
        <v>4.4177012531506303</v>
      </c>
      <c r="AD16" s="12">
        <v>11.7400609262935</v>
      </c>
      <c r="AE16" s="12">
        <v>8051.0669026628102</v>
      </c>
      <c r="AG16">
        <f t="shared" ref="AG16:AG19" si="0">-U3*(($W$2*14/$X$2)-S16)*K3</f>
        <v>4.4177012531506357</v>
      </c>
      <c r="AH16">
        <f t="shared" ref="AH16:AH19" si="1">-S3*(($W$3*28/$X$3)-T16)*K3</f>
        <v>11.74006092629344</v>
      </c>
      <c r="AI16">
        <f t="shared" ref="AI16:AI19" si="2">-T3*(($W$4*28/$X$4)-U16)*K3</f>
        <v>8051.0669026628912</v>
      </c>
    </row>
    <row r="17" spans="1:35" x14ac:dyDescent="0.25">
      <c r="A17" s="6" t="s">
        <v>56</v>
      </c>
      <c r="B17">
        <v>30.0000000000013</v>
      </c>
      <c r="C17" s="12">
        <v>1.54641065322521</v>
      </c>
      <c r="D17" s="12">
        <v>1147.2573021333301</v>
      </c>
      <c r="E17" s="12">
        <v>65.644123708996503</v>
      </c>
      <c r="F17" s="12">
        <v>2407.5311241555801</v>
      </c>
      <c r="G17" s="12">
        <v>130.50284260351799</v>
      </c>
      <c r="H17" s="12">
        <v>422.21524295292397</v>
      </c>
      <c r="I17" s="12">
        <v>1.5089327832136099</v>
      </c>
      <c r="J17" s="12">
        <v>11.9398779544355</v>
      </c>
      <c r="K17" s="12">
        <v>4.3868735863076704</v>
      </c>
      <c r="L17" s="12">
        <v>0.617531465867174</v>
      </c>
      <c r="M17" s="12">
        <v>4.6300140947610897</v>
      </c>
      <c r="N17" s="12">
        <v>4.1993889615339501</v>
      </c>
      <c r="O17" s="12">
        <v>3164.1159278802202</v>
      </c>
      <c r="P17">
        <v>92230</v>
      </c>
      <c r="Q17" s="12">
        <v>15</v>
      </c>
      <c r="R17" s="12">
        <v>9.5549019476513702E-2</v>
      </c>
      <c r="S17" s="12">
        <v>6.2498992937618097E-3</v>
      </c>
      <c r="T17" s="12">
        <v>3.4242827915551299E-3</v>
      </c>
      <c r="U17" s="12">
        <v>14.357889389580301</v>
      </c>
      <c r="V17" s="12">
        <v>45.670601619284</v>
      </c>
      <c r="AC17" s="12">
        <v>405.04764033816002</v>
      </c>
      <c r="AD17" s="12">
        <v>1000.98995004535</v>
      </c>
      <c r="AE17" s="12">
        <v>311891.819469304</v>
      </c>
      <c r="AG17">
        <f t="shared" si="0"/>
        <v>405.04764033815974</v>
      </c>
      <c r="AH17">
        <f t="shared" si="1"/>
        <v>1000.9899500453535</v>
      </c>
      <c r="AI17">
        <f t="shared" si="2"/>
        <v>311891.8194692898</v>
      </c>
    </row>
    <row r="18" spans="1:35" x14ac:dyDescent="0.25">
      <c r="A18" s="6" t="s">
        <v>57</v>
      </c>
      <c r="B18">
        <v>30.0000000000013</v>
      </c>
      <c r="C18" s="12">
        <v>1.31413414525413</v>
      </c>
      <c r="D18" s="12">
        <v>1147.25730213203</v>
      </c>
      <c r="E18" s="12">
        <v>56.5769571025346</v>
      </c>
      <c r="F18" s="12">
        <v>2409.7680385380399</v>
      </c>
      <c r="G18" s="12">
        <v>130.94561251796</v>
      </c>
      <c r="H18" s="12">
        <v>423.05684687380898</v>
      </c>
      <c r="I18" s="12">
        <v>2.4677815147942099</v>
      </c>
      <c r="J18" s="12">
        <v>14.744630585215599</v>
      </c>
      <c r="K18" s="12">
        <v>1.8896114429770601</v>
      </c>
      <c r="L18" s="12">
        <v>0.57661691022241801</v>
      </c>
      <c r="M18" s="12">
        <v>4.1193726335032901</v>
      </c>
      <c r="N18" s="12">
        <v>3.8257794053916299</v>
      </c>
      <c r="O18" s="12">
        <v>3160.0742563983299</v>
      </c>
      <c r="P18">
        <v>92230</v>
      </c>
      <c r="Q18" s="12">
        <v>15</v>
      </c>
      <c r="R18" s="12">
        <v>2.4068030358526098E-2</v>
      </c>
      <c r="S18" s="12">
        <v>1.8816146793795101E-3</v>
      </c>
      <c r="T18" s="12">
        <v>1.0231897899009501E-3</v>
      </c>
      <c r="U18" s="12">
        <v>13.5675091112368</v>
      </c>
      <c r="V18" s="12">
        <v>45.827584700066801</v>
      </c>
      <c r="AC18" s="12">
        <v>121.94493864389599</v>
      </c>
      <c r="AD18" s="12">
        <v>299.099916398765</v>
      </c>
      <c r="AE18" s="12">
        <v>75045.833961962097</v>
      </c>
      <c r="AG18">
        <f t="shared" si="0"/>
        <v>121.94493864389612</v>
      </c>
      <c r="AH18">
        <f t="shared" si="1"/>
        <v>299.09991639876466</v>
      </c>
      <c r="AI18">
        <f t="shared" si="2"/>
        <v>75045.833961969111</v>
      </c>
    </row>
    <row r="19" spans="1:35" x14ac:dyDescent="0.25">
      <c r="A19" s="6" t="s">
        <v>58</v>
      </c>
      <c r="B19">
        <v>30.0000000000014</v>
      </c>
      <c r="C19" s="12">
        <v>1.1482794817028801</v>
      </c>
      <c r="D19" s="12">
        <v>1147.2573021307201</v>
      </c>
      <c r="E19" s="12">
        <v>49.3639344148432</v>
      </c>
      <c r="F19" s="12">
        <v>2410.7320427253699</v>
      </c>
      <c r="G19" s="12">
        <v>131.174873589122</v>
      </c>
      <c r="H19" s="12">
        <v>423.89879520830198</v>
      </c>
      <c r="I19" s="12">
        <v>3.9775988290545699</v>
      </c>
      <c r="J19" s="12">
        <v>16.3269736267439</v>
      </c>
      <c r="K19" s="12">
        <v>0.61482283572764196</v>
      </c>
      <c r="L19" s="12">
        <v>0.53647621732843698</v>
      </c>
      <c r="M19" s="12">
        <v>3.7056461183641298</v>
      </c>
      <c r="N19" s="12">
        <v>3.62292762378793</v>
      </c>
      <c r="O19" s="12">
        <v>3156.2512553493202</v>
      </c>
      <c r="P19">
        <v>92230</v>
      </c>
      <c r="Q19" s="12">
        <v>15</v>
      </c>
      <c r="R19" s="12">
        <v>6.8613238628484896E-3</v>
      </c>
      <c r="S19" s="12">
        <v>5.8590180373894302E-4</v>
      </c>
      <c r="T19" s="12">
        <v>3.0700351016344499E-4</v>
      </c>
      <c r="U19" s="12">
        <v>13.376974435884399</v>
      </c>
      <c r="V19" s="12">
        <v>45.908059064067999</v>
      </c>
      <c r="AC19" s="12">
        <v>37.971514726837903</v>
      </c>
      <c r="AD19" s="12">
        <v>89.743589244476794</v>
      </c>
      <c r="AE19" s="12">
        <v>17950.060960483101</v>
      </c>
      <c r="AG19">
        <f t="shared" si="0"/>
        <v>37.971514726837917</v>
      </c>
      <c r="AH19">
        <f t="shared" si="1"/>
        <v>89.743589244477107</v>
      </c>
      <c r="AI19">
        <f t="shared" si="2"/>
        <v>17950.060960476741</v>
      </c>
    </row>
    <row r="21" spans="1:35" ht="15.75" thickBot="1" x14ac:dyDescent="0.3"/>
    <row r="22" spans="1:35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5" x14ac:dyDescent="0.25">
      <c r="A23" s="6" t="s">
        <v>60</v>
      </c>
      <c r="B23">
        <v>30.0000000000014</v>
      </c>
      <c r="C23">
        <v>1.3355719225601499</v>
      </c>
      <c r="D23">
        <v>4.8211553109187104</v>
      </c>
      <c r="E23">
        <v>0.12887506224366499</v>
      </c>
      <c r="F23">
        <v>7.4903858885701604</v>
      </c>
      <c r="G23">
        <v>0.52158321837263699</v>
      </c>
      <c r="H23">
        <v>2.3104244000086802</v>
      </c>
      <c r="I23">
        <v>3.8038461700623798</v>
      </c>
      <c r="J23">
        <v>12.2924747939749</v>
      </c>
      <c r="K23">
        <v>0.22749847298065801</v>
      </c>
      <c r="L23">
        <v>0.60177633607651004</v>
      </c>
      <c r="M23">
        <v>1.0224977781325801E-2</v>
      </c>
      <c r="N23">
        <v>3.8835154836281398</v>
      </c>
      <c r="O23">
        <v>11.5833368870661</v>
      </c>
      <c r="P23">
        <v>18061</v>
      </c>
      <c r="Q23">
        <v>20</v>
      </c>
      <c r="R23">
        <v>5.80548110877116E-3</v>
      </c>
      <c r="S23">
        <v>7.7008706809033602E-4</v>
      </c>
      <c r="T23">
        <v>4.6966981332493499E-4</v>
      </c>
      <c r="U23">
        <v>13.3520787554523</v>
      </c>
      <c r="V23">
        <v>0.172025302640958</v>
      </c>
    </row>
    <row r="24" spans="1:35" x14ac:dyDescent="0.25">
      <c r="A24" s="6" t="s">
        <v>61</v>
      </c>
      <c r="B24">
        <v>30.0000000000014</v>
      </c>
      <c r="C24">
        <v>1.3355719225601499</v>
      </c>
      <c r="D24">
        <v>2226.9099062943401</v>
      </c>
      <c r="E24">
        <v>59.527879579973003</v>
      </c>
      <c r="F24">
        <v>3459.83762428214</v>
      </c>
      <c r="G24">
        <v>240.92126493422899</v>
      </c>
      <c r="H24">
        <v>1067.19378495671</v>
      </c>
      <c r="I24">
        <v>3.8038461700623798</v>
      </c>
      <c r="J24">
        <v>12.2924747939749</v>
      </c>
      <c r="K24">
        <v>0.22749847298065801</v>
      </c>
      <c r="L24">
        <v>0.60177633607651004</v>
      </c>
      <c r="M24">
        <v>4.7229559813817801</v>
      </c>
      <c r="N24">
        <v>3.8835154836281398</v>
      </c>
      <c r="O24">
        <v>5350.3871993778803</v>
      </c>
      <c r="P24">
        <v>385</v>
      </c>
      <c r="Q24">
        <v>20</v>
      </c>
      <c r="R24">
        <v>5.80548110877116E-3</v>
      </c>
      <c r="S24">
        <v>7.7008706809033602E-4</v>
      </c>
      <c r="T24">
        <v>4.6966981332493499E-4</v>
      </c>
      <c r="U24">
        <v>13.3520787554523</v>
      </c>
      <c r="V24">
        <v>79.459139123114198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zoomScaleNormal="100" workbookViewId="0">
      <selection activeCell="F27" sqref="F27"/>
    </sheetView>
  </sheetViews>
  <sheetFormatPr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1"/>
      <c r="S2" s="11"/>
      <c r="T2" s="11"/>
      <c r="U2" s="11"/>
      <c r="V2" s="11"/>
      <c r="W2" s="11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1"/>
      <c r="S3" s="11"/>
      <c r="T3" s="11"/>
      <c r="U3" s="11"/>
      <c r="V3" s="11"/>
      <c r="W3" s="11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f>ABS(('Steady state simulation_Matlab'!B15-'Steady state simulation_WEST'!B15)/'Steady state simulation_Matlab'!B15)</f>
        <v>4.0027240781152313E-14</v>
      </c>
      <c r="C15">
        <f>ABS(('Steady state simulation_Matlab'!C15-'Steady state simulation_WEST'!C15)/'Steady state simulation_Matlab'!C15)</f>
        <v>3.9454195652235171E-7</v>
      </c>
      <c r="D15">
        <f>ABS(('Steady state simulation_Matlab'!D15-'Steady state simulation_WEST'!D15)/'Steady state simulation_Matlab'!D15)</f>
        <v>4.4326934031386812E-9</v>
      </c>
      <c r="E15">
        <f>ABS(('Steady state simulation_Matlab'!E15-'Steady state simulation_WEST'!E15)/'Steady state simulation_Matlab'!E15)</f>
        <v>6.805949960613858E-7</v>
      </c>
      <c r="F15">
        <f>ABS(('Steady state simulation_Matlab'!F15-'Steady state simulation_WEST'!F15)/'Steady state simulation_Matlab'!F15)</f>
        <v>1.3051584285149518E-7</v>
      </c>
      <c r="G15">
        <f>ABS(('Steady state simulation_Matlab'!G15-'Steady state simulation_WEST'!G15)/'Steady state simulation_Matlab'!G15)</f>
        <v>6.0230081790523093E-7</v>
      </c>
      <c r="H15">
        <f>ABS(('Steady state simulation_Matlab'!H15-'Steady state simulation_WEST'!H15)/'Steady state simulation_Matlab'!H15)</f>
        <v>1.6544581080073734E-7</v>
      </c>
      <c r="I15">
        <f>ABS(('Steady state simulation_Matlab'!I15-'Steady state simulation_WEST'!I15)/'Steady state simulation_Matlab'!I15)</f>
        <v>6.5158141464941749E-6</v>
      </c>
      <c r="J15">
        <f>ABS(('Steady state simulation_Matlab'!J15-'Steady state simulation_WEST'!J15)/'Steady state simulation_Matlab'!J15)</f>
        <v>2.0676459742214855E-5</v>
      </c>
      <c r="K15">
        <f>ABS(('Steady state simulation_Matlab'!K15-'Steady state simulation_WEST'!K15)/'Steady state simulation_Matlab'!K15)</f>
        <v>1.3091684172165183E-6</v>
      </c>
      <c r="L15">
        <f>ABS(('Steady state simulation_Matlab'!L15-'Steady state simulation_WEST'!L15)/'Steady state simulation_Matlab'!L15)</f>
        <v>1.6779217369965413E-7</v>
      </c>
      <c r="M15">
        <f>ABS(('Steady state simulation_Matlab'!M15-'Steady state simulation_WEST'!M15)/'Steady state simulation_Matlab'!M15)</f>
        <v>6.753562865312533E-7</v>
      </c>
      <c r="N15">
        <f>ABS(('Steady state simulation_Matlab'!N15-'Steady state simulation_WEST'!N15)/'Steady state simulation_Matlab'!N15)</f>
        <v>3.6786597927363125E-4</v>
      </c>
      <c r="O15">
        <f>ABS(('Steady state simulation_Matlab'!O15-'Steady state simulation_WEST'!O15)/'Steady state simulation_Matlab'!O15)</f>
        <v>1.9561460824056136E-7</v>
      </c>
      <c r="P15">
        <f>ABS(('Steady state simulation_Matlab'!P15-'Steady state simulation_WEST'!P15)/'Steady state simulation_Matlab'!P15)</f>
        <v>0</v>
      </c>
      <c r="Q15">
        <f>ABS(('Steady state simulation_Matlab'!Q15-'Steady state simulation_WEST'!Q15)/'Steady state simulation_Matlab'!Q15)</f>
        <v>0</v>
      </c>
      <c r="R15">
        <f>ABS(('Steady state simulation_Matlab'!R15-'Steady state simulation_WEST'!R15)/'Steady state simulation_Matlab'!R15)</f>
        <v>3.0439132744556083E-6</v>
      </c>
      <c r="S15">
        <f>ABS(('Steady state simulation_Matlab'!S15-'Steady state simulation_WEST'!S15)/'Steady state simulation_Matlab'!S15)</f>
        <v>2.2924585232354291E-6</v>
      </c>
      <c r="T15">
        <f>ABS(('Steady state simulation_Matlab'!T15-'Steady state simulation_WEST'!T15)/'Steady state simulation_Matlab'!T15)</f>
        <v>9.7011668405085776E-6</v>
      </c>
      <c r="U15">
        <f>ABS(('Steady state simulation_Matlab'!U15-'Steady state simulation_WEST'!U15)/'Steady state simulation_Matlab'!U15)</f>
        <v>3.5841373558030184E-7</v>
      </c>
      <c r="V15">
        <f>ABS(('Steady state simulation_Matlab'!V15-'Steady state simulation_WEST'!V15)/'Steady state simulation_Matlab'!V15)</f>
        <v>9.1535871562862839E-6</v>
      </c>
      <c r="AC15">
        <f>ABS(('Steady state simulation_Matlab'!AC15-'Steady state simulation_WEST'!AC15)/'Steady state simulation_Matlab'!AC15)</f>
        <v>2.2924585239279196E-6</v>
      </c>
      <c r="AD15">
        <f>ABS(('Steady state simulation_Matlab'!AD15-'Steady state simulation_WEST'!AD15)/'Steady state simulation_Matlab'!AD15)</f>
        <v>9.7011668364720997E-6</v>
      </c>
      <c r="AE15">
        <f>ABS(('Steady state simulation_Matlab'!AE15-'Steady state simulation_WEST'!AE15)/'Steady state simulation_Matlab'!AE15)</f>
        <v>2.2964738239185593E-6</v>
      </c>
    </row>
    <row r="16" spans="1:31" x14ac:dyDescent="0.25">
      <c r="A16" s="6" t="s">
        <v>55</v>
      </c>
      <c r="B16">
        <f>ABS(('Steady state simulation_Matlab'!B16-'Steady state simulation_WEST'!B16)/'Steady state simulation_Matlab'!B16)</f>
        <v>4.0027240781152313E-14</v>
      </c>
      <c r="C16">
        <f>ABS(('Steady state simulation_Matlab'!C16-'Steady state simulation_WEST'!C16)/'Steady state simulation_Matlab'!C16)</f>
        <v>1.1928532822157778E-6</v>
      </c>
      <c r="D16">
        <f>ABS(('Steady state simulation_Matlab'!D16-'Steady state simulation_WEST'!D16)/'Steady state simulation_Matlab'!D16)</f>
        <v>5.8780013126708339E-9</v>
      </c>
      <c r="E16">
        <f>ABS(('Steady state simulation_Matlab'!E16-'Steady state simulation_WEST'!E16)/'Steady state simulation_Matlab'!E16)</f>
        <v>0.96891219969124931</v>
      </c>
      <c r="F16">
        <f>ABS(('Steady state simulation_Matlab'!F16-'Steady state simulation_WEST'!F16)/'Steady state simulation_Matlab'!F16)</f>
        <v>1.3982181311955939E-7</v>
      </c>
      <c r="G16">
        <f>ABS(('Steady state simulation_Matlab'!G16-'Steady state simulation_WEST'!G16)/'Steady state simulation_Matlab'!G16)</f>
        <v>6.037238275804438E-7</v>
      </c>
      <c r="H16">
        <f>ABS(('Steady state simulation_Matlab'!H16-'Steady state simulation_WEST'!H16)/'Steady state simulation_Matlab'!H16)</f>
        <v>1.6688822350991145E-7</v>
      </c>
      <c r="I16">
        <f>ABS(('Steady state simulation_Matlab'!I16-'Steady state simulation_WEST'!I16)/'Steady state simulation_Matlab'!I16)</f>
        <v>1.6231114825318561E-6</v>
      </c>
      <c r="J16">
        <f>ABS(('Steady state simulation_Matlab'!J16-'Steady state simulation_WEST'!J16)/'Steady state simulation_Matlab'!J16)</f>
        <v>2.4632954137293917E-5</v>
      </c>
      <c r="K16">
        <f>ABS(('Steady state simulation_Matlab'!K16-'Steady state simulation_WEST'!K16)/'Steady state simulation_Matlab'!K16)</f>
        <v>1.218779528057584E-6</v>
      </c>
      <c r="L16">
        <f>ABS(('Steady state simulation_Matlab'!L16-'Steady state simulation_WEST'!L16)/'Steady state simulation_Matlab'!L16)</f>
        <v>1.1967907226418603E-6</v>
      </c>
      <c r="M16">
        <f>ABS(('Steady state simulation_Matlab'!M16-'Steady state simulation_WEST'!M16)/'Steady state simulation_Matlab'!M16)</f>
        <v>1.1059411190420828E-6</v>
      </c>
      <c r="N16">
        <f>ABS(('Steady state simulation_Matlab'!N16-'Steady state simulation_WEST'!N16)/'Steady state simulation_Matlab'!N16)</f>
        <v>3.6908081845100753E-4</v>
      </c>
      <c r="O16">
        <f>ABS(('Steady state simulation_Matlab'!O16-'Steady state simulation_WEST'!O16)/'Steady state simulation_Matlab'!O16)</f>
        <v>1.9438142833637096E-7</v>
      </c>
      <c r="P16">
        <f>ABS(('Steady state simulation_Matlab'!P16-'Steady state simulation_WEST'!P16)/'Steady state simulation_Matlab'!P16)</f>
        <v>0</v>
      </c>
      <c r="Q16">
        <f>ABS(('Steady state simulation_Matlab'!Q16-'Steady state simulation_WEST'!Q16)/'Steady state simulation_Matlab'!Q16)</f>
        <v>0</v>
      </c>
      <c r="R16">
        <f>ABS(('Steady state simulation_Matlab'!R16-'Steady state simulation_WEST'!R16)/'Steady state simulation_Matlab'!R16)</f>
        <v>5.83813126097775E-6</v>
      </c>
      <c r="S16">
        <f>ABS(('Steady state simulation_Matlab'!S16-'Steady state simulation_WEST'!S16)/'Steady state simulation_Matlab'!S16)</f>
        <v>4.1469811080133771E-6</v>
      </c>
      <c r="T16">
        <f>ABS(('Steady state simulation_Matlab'!T16-'Steady state simulation_WEST'!T16)/'Steady state simulation_Matlab'!T16)</f>
        <v>4.4816624488433246E-6</v>
      </c>
      <c r="U16">
        <f>ABS(('Steady state simulation_Matlab'!U16-'Steady state simulation_WEST'!U16)/'Steady state simulation_Matlab'!U16)</f>
        <v>5.6275427179726718E-7</v>
      </c>
      <c r="V16">
        <f>ABS(('Steady state simulation_Matlab'!V16-'Steady state simulation_WEST'!V16)/'Steady state simulation_Matlab'!V16)</f>
        <v>9.1550280890737403E-6</v>
      </c>
      <c r="AC16">
        <f>ABS(('Steady state simulation_Matlab'!AC16-'Steady state simulation_WEST'!AC16)/'Steady state simulation_Matlab'!AC16)</f>
        <v>4.146981100148594E-6</v>
      </c>
      <c r="AD16">
        <f>ABS(('Steady state simulation_Matlab'!AD16-'Steady state simulation_WEST'!AD16)/'Steady state simulation_Matlab'!AD16)</f>
        <v>4.4816624489714409E-6</v>
      </c>
      <c r="AE16">
        <f>ABS(('Steady state simulation_Matlab'!AE16-'Steady state simulation_WEST'!AE16)/'Steady state simulation_Matlab'!AE16)</f>
        <v>2.3065422778264316E-6</v>
      </c>
    </row>
    <row r="17" spans="1:32" x14ac:dyDescent="0.25">
      <c r="A17" s="6" t="s">
        <v>56</v>
      </c>
      <c r="B17">
        <f>ABS(('Steady state simulation_Matlab'!B17-'Steady state simulation_WEST'!B17)/'Steady state simulation_Matlab'!B17)</f>
        <v>4.3343106881366109E-14</v>
      </c>
      <c r="C17">
        <f>ABS(('Steady state simulation_Matlab'!C17-'Steady state simulation_WEST'!C17)/'Steady state simulation_Matlab'!C17)</f>
        <v>6.1921161384756313E-6</v>
      </c>
      <c r="D17">
        <f>ABS(('Steady state simulation_Matlab'!D17-'Steady state simulation_WEST'!D17)/'Steady state simulation_Matlab'!D17)</f>
        <v>1.0567420364779928E-8</v>
      </c>
      <c r="E17">
        <f>ABS(('Steady state simulation_Matlab'!E17-'Steady state simulation_WEST'!E17)/'Steady state simulation_Matlab'!E17)</f>
        <v>1.0794598527056719E-6</v>
      </c>
      <c r="F17">
        <f>ABS(('Steady state simulation_Matlab'!F17-'Steady state simulation_WEST'!F17)/'Steady state simulation_Matlab'!F17)</f>
        <v>1.4013727331390069E-7</v>
      </c>
      <c r="G17">
        <f>ABS(('Steady state simulation_Matlab'!G17-'Steady state simulation_WEST'!G17)/'Steady state simulation_Matlab'!G17)</f>
        <v>5.7015359152086021E-7</v>
      </c>
      <c r="H17">
        <f>ABS(('Steady state simulation_Matlab'!H17-'Steady state simulation_WEST'!H17)/'Steady state simulation_Matlab'!H17)</f>
        <v>1.7159255519653668E-7</v>
      </c>
      <c r="I17">
        <f>ABS(('Steady state simulation_Matlab'!I17-'Steady state simulation_WEST'!I17)/'Steady state simulation_Matlab'!I17)</f>
        <v>2.1315873773627117E-6</v>
      </c>
      <c r="J17">
        <f>ABS(('Steady state simulation_Matlab'!J17-'Steady state simulation_WEST'!J17)/'Steady state simulation_Matlab'!J17)</f>
        <v>2.0756589612489135E-5</v>
      </c>
      <c r="K17">
        <f>ABS(('Steady state simulation_Matlab'!K17-'Steady state simulation_WEST'!K17)/'Steady state simulation_Matlab'!K17)</f>
        <v>9.7065144811188146E-6</v>
      </c>
      <c r="L17">
        <f>ABS(('Steady state simulation_Matlab'!L17-'Steady state simulation_WEST'!L17)/'Steady state simulation_Matlab'!L17)</f>
        <v>1.6882472734672173E-7</v>
      </c>
      <c r="M17">
        <f>ABS(('Steady state simulation_Matlab'!M17-'Steady state simulation_WEST'!M17)/'Steady state simulation_Matlab'!M17)</f>
        <v>1.0212379000942474E-6</v>
      </c>
      <c r="N17">
        <f>ABS(('Steady state simulation_Matlab'!N17-'Steady state simulation_WEST'!N17)/'Steady state simulation_Matlab'!N17)</f>
        <v>4.2857376351478267E-4</v>
      </c>
      <c r="O17">
        <f>ABS(('Steady state simulation_Matlab'!O17-'Steady state simulation_WEST'!O17)/'Steady state simulation_Matlab'!O17)</f>
        <v>2.0007360066130671E-7</v>
      </c>
      <c r="P17">
        <f>ABS(('Steady state simulation_Matlab'!P17-'Steady state simulation_WEST'!P17)/'Steady state simulation_Matlab'!P17)</f>
        <v>0</v>
      </c>
      <c r="Q17">
        <f>ABS(('Steady state simulation_Matlab'!Q17-'Steady state simulation_WEST'!Q17)/'Steady state simulation_Matlab'!Q17)</f>
        <v>0</v>
      </c>
      <c r="R17">
        <f>ABS(('Steady state simulation_Matlab'!R17-'Steady state simulation_WEST'!R17)/'Steady state simulation_Matlab'!R17)</f>
        <v>1.5433195956686895E-5</v>
      </c>
      <c r="S17">
        <f>ABS(('Steady state simulation_Matlab'!S17-'Steady state simulation_WEST'!S17)/'Steady state simulation_Matlab'!S17)</f>
        <v>4.6017043104663928E-4</v>
      </c>
      <c r="T17">
        <f>ABS(('Steady state simulation_Matlab'!T17-'Steady state simulation_WEST'!T17)/'Steady state simulation_Matlab'!T17)</f>
        <v>5.2953951253408699E-4</v>
      </c>
      <c r="U17">
        <f>ABS(('Steady state simulation_Matlab'!U17-'Steady state simulation_WEST'!U17)/'Steady state simulation_Matlab'!U17)</f>
        <v>7.1807764465475643E-7</v>
      </c>
      <c r="V17">
        <f>ABS(('Steady state simulation_Matlab'!V17-'Steady state simulation_WEST'!V17)/'Steady state simulation_Matlab'!V17)</f>
        <v>9.1650808746458453E-6</v>
      </c>
      <c r="AC17">
        <f>ABS(('Steady state simulation_Matlab'!AC17-'Steady state simulation_WEST'!AC17)/'Steady state simulation_Matlab'!AC17)</f>
        <v>4.601704310463511E-4</v>
      </c>
      <c r="AD17">
        <f>ABS(('Steady state simulation_Matlab'!AD17-'Steady state simulation_WEST'!AD17)/'Steady state simulation_Matlab'!AD17)</f>
        <v>5.2953951254116683E-4</v>
      </c>
      <c r="AE17">
        <f>ABS(('Steady state simulation_Matlab'!AE17-'Steady state simulation_WEST'!AE17)/'Steady state simulation_Matlab'!AE17)</f>
        <v>9.9056724937432951E-6</v>
      </c>
    </row>
    <row r="18" spans="1:32" x14ac:dyDescent="0.25">
      <c r="A18" s="6" t="s">
        <v>57</v>
      </c>
      <c r="B18">
        <f>ABS(('Steady state simulation_Matlab'!B18-'Steady state simulation_WEST'!B18)/'Steady state simulation_Matlab'!B18)</f>
        <v>4.3343106881366109E-14</v>
      </c>
      <c r="C18">
        <f>ABS(('Steady state simulation_Matlab'!C18-'Steady state simulation_WEST'!C18)/'Steady state simulation_Matlab'!C18)</f>
        <v>8.8941173445369955E-7</v>
      </c>
      <c r="D18">
        <f>ABS(('Steady state simulation_Matlab'!D18-'Steady state simulation_WEST'!D18)/'Steady state simulation_Matlab'!D18)</f>
        <v>1.6294679707378359E-8</v>
      </c>
      <c r="E18">
        <f>ABS(('Steady state simulation_Matlab'!E18-'Steady state simulation_WEST'!E18)/'Steady state simulation_Matlab'!E18)</f>
        <v>9.6117518008118998E-7</v>
      </c>
      <c r="F18">
        <f>ABS(('Steady state simulation_Matlab'!F18-'Steady state simulation_WEST'!F18)/'Steady state simulation_Matlab'!F18)</f>
        <v>1.4377614118426875E-7</v>
      </c>
      <c r="G18">
        <f>ABS(('Steady state simulation_Matlab'!G18-'Steady state simulation_WEST'!G18)/'Steady state simulation_Matlab'!G18)</f>
        <v>5.9263256317288992E-7</v>
      </c>
      <c r="H18">
        <f>ABS(('Steady state simulation_Matlab'!H18-'Steady state simulation_WEST'!H18)/'Steady state simulation_Matlab'!H18)</f>
        <v>1.7733189018360417E-7</v>
      </c>
      <c r="I18">
        <f>ABS(('Steady state simulation_Matlab'!I18-'Steady state simulation_WEST'!I18)/'Steady state simulation_Matlab'!I18)</f>
        <v>6.7213168164017862E-6</v>
      </c>
      <c r="J18">
        <f>ABS(('Steady state simulation_Matlab'!J18-'Steady state simulation_WEST'!J18)/'Steady state simulation_Matlab'!J18)</f>
        <v>1.8109965494097366E-5</v>
      </c>
      <c r="K18">
        <f>ABS(('Steady state simulation_Matlab'!K18-'Steady state simulation_WEST'!K18)/'Steady state simulation_Matlab'!K18)</f>
        <v>1.5113921861947399E-5</v>
      </c>
      <c r="L18">
        <f>ABS(('Steady state simulation_Matlab'!L18-'Steady state simulation_WEST'!L18)/'Steady state simulation_Matlab'!L18)</f>
        <v>6.4089985155694943E-7</v>
      </c>
      <c r="M18">
        <f>ABS(('Steady state simulation_Matlab'!M18-'Steady state simulation_WEST'!M18)/'Steady state simulation_Matlab'!M18)</f>
        <v>8.7752295538114885E-7</v>
      </c>
      <c r="N18">
        <f>ABS(('Steady state simulation_Matlab'!N18-'Steady state simulation_WEST'!N18)/'Steady state simulation_Matlab'!N18)</f>
        <v>4.9305440703762804E-4</v>
      </c>
      <c r="O18">
        <f>ABS(('Steady state simulation_Matlab'!O18-'Steady state simulation_WEST'!O18)/'Steady state simulation_Matlab'!O18)</f>
        <v>2.0963570323113292E-7</v>
      </c>
      <c r="P18">
        <f>ABS(('Steady state simulation_Matlab'!P18-'Steady state simulation_WEST'!P18)/'Steady state simulation_Matlab'!P18)</f>
        <v>0</v>
      </c>
      <c r="Q18">
        <f>ABS(('Steady state simulation_Matlab'!Q18-'Steady state simulation_WEST'!Q18)/'Steady state simulation_Matlab'!Q18)</f>
        <v>0</v>
      </c>
      <c r="R18">
        <f>ABS(('Steady state simulation_Matlab'!R18-'Steady state simulation_WEST'!R18)/'Steady state simulation_Matlab'!R18)</f>
        <v>2.8737693870888365E-7</v>
      </c>
      <c r="S18">
        <f>ABS(('Steady state simulation_Matlab'!S18-'Steady state simulation_WEST'!S18)/'Steady state simulation_Matlab'!S18)</f>
        <v>2.5713030547682087E-4</v>
      </c>
      <c r="T18">
        <f>ABS(('Steady state simulation_Matlab'!T18-'Steady state simulation_WEST'!T18)/'Steady state simulation_Matlab'!T18)</f>
        <v>3.2310264701923016E-4</v>
      </c>
      <c r="U18">
        <f>ABS(('Steady state simulation_Matlab'!U18-'Steady state simulation_WEST'!U18)/'Steady state simulation_Matlab'!U18)</f>
        <v>2.9922095875702223E-7</v>
      </c>
      <c r="V18">
        <f>ABS(('Steady state simulation_Matlab'!V18-'Steady state simulation_WEST'!V18)/'Steady state simulation_Matlab'!V18)</f>
        <v>9.16226767361781E-6</v>
      </c>
      <c r="AC18">
        <f>ABS(('Steady state simulation_Matlab'!AC18-'Steady state simulation_WEST'!AC18)/'Steady state simulation_Matlab'!AC18)</f>
        <v>2.5713030547407518E-4</v>
      </c>
      <c r="AD18">
        <f>ABS(('Steady state simulation_Matlab'!AD18-'Steady state simulation_WEST'!AD18)/'Steady state simulation_Matlab'!AD18)</f>
        <v>3.231026470180834E-4</v>
      </c>
      <c r="AE18">
        <f>ABS(('Steady state simulation_Matlab'!AE18-'Steady state simulation_WEST'!AE18)/'Steady state simulation_Matlab'!AE18)</f>
        <v>1.621020712819294E-5</v>
      </c>
    </row>
    <row r="19" spans="1:32" x14ac:dyDescent="0.25">
      <c r="A19" s="6" t="s">
        <v>58</v>
      </c>
      <c r="B19">
        <f>ABS(('Steady state simulation_Matlab'!B19-'Steady state simulation_WEST'!B19)/'Steady state simulation_Matlab'!B19)</f>
        <v>4.6658972981579911E-14</v>
      </c>
      <c r="C19">
        <f>ABS(('Steady state simulation_Matlab'!C19-'Steady state simulation_WEST'!C19)/'Steady state simulation_Matlab'!C19)</f>
        <v>4.7207500667713859E-7</v>
      </c>
      <c r="D19">
        <f>ABS(('Steady state simulation_Matlab'!D19-'Steady state simulation_WEST'!D19)/'Steady state simulation_Matlab'!D19)</f>
        <v>2.0867847579143944E-8</v>
      </c>
      <c r="E19">
        <f>ABS(('Steady state simulation_Matlab'!E19-'Steady state simulation_WEST'!E19)/'Steady state simulation_Matlab'!E19)</f>
        <v>8.3504432270755722E-7</v>
      </c>
      <c r="F19">
        <f>ABS(('Steady state simulation_Matlab'!F19-'Steady state simulation_WEST'!F19)/'Steady state simulation_Matlab'!F19)</f>
        <v>1.4499056484697168E-7</v>
      </c>
      <c r="G19">
        <f>ABS(('Steady state simulation_Matlab'!G19-'Steady state simulation_WEST'!G19)/'Steady state simulation_Matlab'!G19)</f>
        <v>6.205139313471239E-7</v>
      </c>
      <c r="H19">
        <f>ABS(('Steady state simulation_Matlab'!H19-'Steady state simulation_WEST'!H19)/'Steady state simulation_Matlab'!H19)</f>
        <v>1.8188720019649402E-7</v>
      </c>
      <c r="I19">
        <f>ABS(('Steady state simulation_Matlab'!I19-'Steady state simulation_WEST'!I19)/'Steady state simulation_Matlab'!I19)</f>
        <v>5.1760966368228556E-6</v>
      </c>
      <c r="J19">
        <f>ABS(('Steady state simulation_Matlab'!J19-'Steady state simulation_WEST'!J19)/'Steady state simulation_Matlab'!J19)</f>
        <v>1.746686656399842E-5</v>
      </c>
      <c r="K19">
        <f>ABS(('Steady state simulation_Matlab'!K19-'Steady state simulation_WEST'!K19)/'Steady state simulation_Matlab'!K19)</f>
        <v>1.6478670952814121E-5</v>
      </c>
      <c r="L19">
        <f>ABS(('Steady state simulation_Matlab'!L19-'Steady state simulation_WEST'!L19)/'Steady state simulation_Matlab'!L19)</f>
        <v>7.0347168684085544E-7</v>
      </c>
      <c r="M19">
        <f>ABS(('Steady state simulation_Matlab'!M19-'Steady state simulation_WEST'!M19)/'Steady state simulation_Matlab'!M19)</f>
        <v>7.3634180480187409E-7</v>
      </c>
      <c r="N19">
        <f>ABS(('Steady state simulation_Matlab'!N19-'Steady state simulation_WEST'!N19)/'Steady state simulation_Matlab'!N19)</f>
        <v>5.4448222578741925E-4</v>
      </c>
      <c r="O19">
        <f>ABS(('Steady state simulation_Matlab'!O19-'Steady state simulation_WEST'!O19)/'Steady state simulation_Matlab'!O19)</f>
        <v>2.1666201233038025E-7</v>
      </c>
      <c r="P19">
        <f>ABS(('Steady state simulation_Matlab'!P19-'Steady state simulation_WEST'!P19)/'Steady state simulation_Matlab'!P19)</f>
        <v>0</v>
      </c>
      <c r="Q19">
        <f>ABS(('Steady state simulation_Matlab'!Q19-'Steady state simulation_WEST'!Q19)/'Steady state simulation_Matlab'!Q19)</f>
        <v>0</v>
      </c>
      <c r="R19">
        <f>ABS(('Steady state simulation_Matlab'!R19-'Steady state simulation_WEST'!R19)/'Steady state simulation_Matlab'!R19)</f>
        <v>4.6802165273118682E-6</v>
      </c>
      <c r="S19">
        <f>ABS(('Steady state simulation_Matlab'!S19-'Steady state simulation_WEST'!S19)/'Steady state simulation_Matlab'!S19)</f>
        <v>1.4286174512539486E-4</v>
      </c>
      <c r="T19">
        <f>ABS(('Steady state simulation_Matlab'!T19-'Steady state simulation_WEST'!T19)/'Steady state simulation_Matlab'!T19)</f>
        <v>1.8903320465277291E-4</v>
      </c>
      <c r="U19">
        <f>ABS(('Steady state simulation_Matlab'!U19-'Steady state simulation_WEST'!U19)/'Steady state simulation_Matlab'!U19)</f>
        <v>8.4451122317953681E-8</v>
      </c>
      <c r="V19">
        <f>ABS(('Steady state simulation_Matlab'!V19-'Steady state simulation_WEST'!V19)/'Steady state simulation_Matlab'!V19)</f>
        <v>9.1713618622174595E-6</v>
      </c>
      <c r="AC19">
        <f>ABS(('Steady state simulation_Matlab'!AC19-'Steady state simulation_WEST'!AC19)/'Steady state simulation_Matlab'!AC19)</f>
        <v>1.4286174512626208E-4</v>
      </c>
      <c r="AD19">
        <f>ABS(('Steady state simulation_Matlab'!AD19-'Steady state simulation_WEST'!AD19)/'Steady state simulation_Matlab'!AD19)</f>
        <v>1.8903320465515428E-4</v>
      </c>
      <c r="AE19">
        <f>ABS(('Steady state simulation_Matlab'!AE19-'Steady state simulation_WEST'!AE19)/'Steady state simulation_Matlab'!AE19)</f>
        <v>1.8859022381942918E-5</v>
      </c>
    </row>
    <row r="21" spans="1:32" ht="15.75" thickBot="1" x14ac:dyDescent="0.3"/>
    <row r="22" spans="1:32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2" x14ac:dyDescent="0.25">
      <c r="A23" s="6" t="s">
        <v>60</v>
      </c>
      <c r="B23">
        <f>ABS(('Steady state simulation_Matlab'!B23-'Steady state simulation_WEST'!B23)/'Steady state simulation_Matlab'!B23)</f>
        <v>4.6658972981579911E-14</v>
      </c>
      <c r="C23">
        <f>ABS(('Steady state simulation_Matlab'!C23-'Steady state simulation_WEST'!C23)/'Steady state simulation_Matlab'!C23)</f>
        <v>0.1631064361600352</v>
      </c>
      <c r="D23">
        <f>ABS(('Steady state simulation_Matlab'!D23-'Steady state simulation_WEST'!D23)/'Steady state simulation_Matlab'!D23)</f>
        <v>7.8205414198887352E-2</v>
      </c>
      <c r="E23">
        <f>ABS(('Steady state simulation_Matlab'!E23-'Steady state simulation_WEST'!E23)/'Steady state simulation_Matlab'!E23)</f>
        <v>0.33016172820996509</v>
      </c>
      <c r="F23">
        <f>ABS(('Steady state simulation_Matlab'!F23-'Steady state simulation_WEST'!F23)/'Steady state simulation_Matlab'!F23)</f>
        <v>0.20280140898231727</v>
      </c>
      <c r="G23">
        <f>ABS(('Steady state simulation_Matlab'!G23-'Steady state simulation_WEST'!G23)/'Steady state simulation_Matlab'!G23)</f>
        <v>2.0197917090871164E-2</v>
      </c>
      <c r="H23">
        <f>ABS(('Steady state simulation_Matlab'!H23-'Steady state simulation_WEST'!H23)/'Steady state simulation_Matlab'!H23)</f>
        <v>0.39843043327801547</v>
      </c>
      <c r="I23">
        <f>ABS(('Steady state simulation_Matlab'!I23-'Steady state simulation_WEST'!I23)/'Steady state simulation_Matlab'!I23)</f>
        <v>4.3687778315717379E-2</v>
      </c>
      <c r="J23">
        <f>ABS(('Steady state simulation_Matlab'!J23-'Steady state simulation_WEST'!J23)/'Steady state simulation_Matlab'!J23)</f>
        <v>0.24709320069883309</v>
      </c>
      <c r="K23">
        <f>ABS(('Steady state simulation_Matlab'!K23-'Steady state simulation_WEST'!K23)/'Steady state simulation_Matlab'!K23)</f>
        <v>0.62997116155201471</v>
      </c>
      <c r="L23">
        <f>ABS(('Steady state simulation_Matlab'!L23-'Steady state simulation_WEST'!L23)/'Steady state simulation_Matlab'!L23)</f>
        <v>0.12171962182409884</v>
      </c>
      <c r="M23">
        <f>ABS(('Steady state simulation_Matlab'!M23-'Steady state simulation_WEST'!M23)/'Steady state simulation_Matlab'!M23)</f>
        <v>0.29203903629195793</v>
      </c>
      <c r="N23">
        <f>ABS(('Steady state simulation_Matlab'!N23-'Steady state simulation_WEST'!N23)/'Steady state simulation_Matlab'!N23)</f>
        <v>7.2511070790561849E-2</v>
      </c>
      <c r="O23">
        <f>ABS(('Steady state simulation_Matlab'!O23-'Steady state simulation_WEST'!O23)/'Steady state simulation_Matlab'!O23)</f>
        <v>5.8384885810196935E-2</v>
      </c>
      <c r="P23">
        <f>ABS(('Steady state simulation_Matlab'!P23-'Steady state simulation_WEST'!P23)/'Steady state simulation_Matlab'!P23)</f>
        <v>0</v>
      </c>
      <c r="Q23">
        <f>ABS(('Steady state simulation_Matlab'!Q23-'Steady state simulation_WEST'!Q23)/'Steady state simulation_Matlab'!Q23)</f>
        <v>0.33333333333333331</v>
      </c>
      <c r="R23">
        <f>ABS(('Steady state simulation_Matlab'!R23-'Steady state simulation_WEST'!R23)/'Steady state simulation_Matlab'!R23)</f>
        <v>0.15387942575802949</v>
      </c>
      <c r="S23">
        <f>ABS(('Steady state simulation_Matlab'!S23-'Steady state simulation_WEST'!S23)/'Steady state simulation_Matlab'!S23)</f>
        <v>0.3141740440088604</v>
      </c>
      <c r="T23">
        <f>ABS(('Steady state simulation_Matlab'!T23-'Steady state simulation_WEST'!T23)/'Steady state simulation_Matlab'!T23)</f>
        <v>0.52956224308710553</v>
      </c>
      <c r="U23">
        <f>ABS(('Steady state simulation_Matlab'!U23-'Steady state simulation_WEST'!U23)/'Steady state simulation_Matlab'!U23)</f>
        <v>1.8611685325634229E-3</v>
      </c>
      <c r="V23">
        <f>ABS(('Steady state simulation_Matlab'!V23-'Steady state simulation_WEST'!V23)/'Steady state simulation_Matlab'!V23)</f>
        <v>3.8567963391773895E-2</v>
      </c>
    </row>
    <row r="24" spans="1:32" x14ac:dyDescent="0.25">
      <c r="A24" s="6" t="s">
        <v>61</v>
      </c>
      <c r="B24">
        <f>ABS(('Steady state simulation_Matlab'!B24-'Steady state simulation_WEST'!B24)/'Steady state simulation_Matlab'!B24)</f>
        <v>4.6658972981579911E-14</v>
      </c>
      <c r="C24">
        <f>ABS(('Steady state simulation_Matlab'!C24-'Steady state simulation_WEST'!C24)/'Steady state simulation_Matlab'!C24)</f>
        <v>0.16310643900756322</v>
      </c>
      <c r="D24">
        <f>ABS(('Steady state simulation_Matlab'!D24-'Steady state simulation_WEST'!D24)/'Steady state simulation_Matlab'!D24)</f>
        <v>7.3127296700886352E-3</v>
      </c>
      <c r="E24">
        <f>ABS(('Steady state simulation_Matlab'!E24-'Steady state simulation_WEST'!E24)/'Steady state simulation_Matlab'!E24)</f>
        <v>0.38329011887717895</v>
      </c>
      <c r="F24">
        <f>ABS(('Steady state simulation_Matlab'!F24-'Steady state simulation_WEST'!F24)/'Steady state simulation_Matlab'!F24)</f>
        <v>0.26603142347988012</v>
      </c>
      <c r="G24">
        <f>ABS(('Steady state simulation_Matlab'!G24-'Steady state simulation_WEST'!G24)/'Steady state simulation_Matlab'!G24)</f>
        <v>6.0719347036814142E-2</v>
      </c>
      <c r="H24">
        <f>ABS(('Steady state simulation_Matlab'!H24-'Steady state simulation_WEST'!H24)/'Steady state simulation_Matlab'!H24)</f>
        <v>0.28751355851066868</v>
      </c>
      <c r="I24">
        <f>ABS(('Steady state simulation_Matlab'!I24-'Steady state simulation_WEST'!I24)/'Steady state simulation_Matlab'!I24)</f>
        <v>4.3687783542259183E-2</v>
      </c>
      <c r="J24">
        <f>ABS(('Steady state simulation_Matlab'!J24-'Steady state simulation_WEST'!J24)/'Steady state simulation_Matlab'!J24)</f>
        <v>0.24709319964936419</v>
      </c>
      <c r="K24">
        <f>ABS(('Steady state simulation_Matlab'!K24-'Steady state simulation_WEST'!K24)/'Steady state simulation_Matlab'!K24)</f>
        <v>0.62997116117563856</v>
      </c>
      <c r="L24">
        <f>ABS(('Steady state simulation_Matlab'!L24-'Steady state simulation_WEST'!L24)/'Steady state simulation_Matlab'!L24)</f>
        <v>0.12171962310749825</v>
      </c>
      <c r="M24">
        <f>ABS(('Steady state simulation_Matlab'!M24-'Steady state simulation_WEST'!M24)/'Steady state simulation_Matlab'!M24)</f>
        <v>0.34819113985789224</v>
      </c>
      <c r="N24">
        <f>ABS(('Steady state simulation_Matlab'!N24-'Steady state simulation_WEST'!N24)/'Steady state simulation_Matlab'!N24)</f>
        <v>7.2511070322075238E-2</v>
      </c>
      <c r="O24">
        <f>ABS(('Steady state simulation_Matlab'!O24-'Steady state simulation_WEST'!O24)/'Steady state simulation_Matlab'!O24)</f>
        <v>0.13306933437815424</v>
      </c>
      <c r="P24">
        <f>ABS(('Steady state simulation_Matlab'!P24-'Steady state simulation_WEST'!P24)/'Steady state simulation_Matlab'!P24)</f>
        <v>0</v>
      </c>
      <c r="Q24">
        <f>ABS(('Steady state simulation_Matlab'!Q24-'Steady state simulation_WEST'!Q24)/'Steady state simulation_Matlab'!Q24)</f>
        <v>0.33333333333333331</v>
      </c>
      <c r="R24">
        <f>ABS(('Steady state simulation_Matlab'!R24-'Steady state simulation_WEST'!R24)/'Steady state simulation_Matlab'!R24)</f>
        <v>0.15387942376540506</v>
      </c>
      <c r="S24">
        <f>ABS(('Steady state simulation_Matlab'!S24-'Steady state simulation_WEST'!S24)/'Steady state simulation_Matlab'!S24)</f>
        <v>0.31417404892016149</v>
      </c>
      <c r="T24">
        <f>ABS(('Steady state simulation_Matlab'!T24-'Steady state simulation_WEST'!T24)/'Steady state simulation_Matlab'!T24)</f>
        <v>0.52956225281713032</v>
      </c>
      <c r="U24">
        <f>ABS(('Steady state simulation_Matlab'!U24-'Steady state simulation_WEST'!U24)/'Steady state simulation_Matlab'!U24)</f>
        <v>1.8611684728108279E-3</v>
      </c>
      <c r="V24">
        <f>ABS(('Steady state simulation_Matlab'!V24-'Steady state simulation_WEST'!V24)/'Steady state simulation_Matlab'!V24)</f>
        <v>0.11482419636373921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workbookViewId="0">
      <selection activeCell="AH13" sqref="AH13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4.2268362917417797</v>
      </c>
      <c r="D15">
        <v>1122.7496225161899</v>
      </c>
      <c r="E15">
        <v>83.071120165184098</v>
      </c>
      <c r="F15">
        <v>2334.4556026861801</v>
      </c>
      <c r="G15">
        <v>127.69361735734201</v>
      </c>
      <c r="H15">
        <v>423.70644097436701</v>
      </c>
      <c r="I15">
        <v>4.2732341644277E-2</v>
      </c>
      <c r="J15">
        <v>10.6069328802411</v>
      </c>
      <c r="K15">
        <v>7.24863221854564</v>
      </c>
      <c r="L15">
        <v>0.99788971892711398</v>
      </c>
      <c r="M15">
        <v>5.4317118847836099</v>
      </c>
      <c r="N15">
        <v>4.49088750266323</v>
      </c>
      <c r="O15">
        <v>3095.0485228838002</v>
      </c>
      <c r="P15">
        <v>95231.547200942296</v>
      </c>
      <c r="Q15">
        <v>15</v>
      </c>
      <c r="R15">
        <v>0.224652472193692</v>
      </c>
      <c r="S15">
        <v>1.0666287074636E-2</v>
      </c>
      <c r="T15">
        <v>6.0657328219634703E-3</v>
      </c>
      <c r="U15">
        <v>15.7552925115459</v>
      </c>
      <c r="V15">
        <v>35.054960145812402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4.2529923137703101</v>
      </c>
      <c r="AD15">
        <v>10.9222510459517</v>
      </c>
      <c r="AE15">
        <v>4613.6510063808</v>
      </c>
    </row>
    <row r="16" spans="1:31" x14ac:dyDescent="0.25">
      <c r="A16" s="6" t="s">
        <v>55</v>
      </c>
      <c r="B16">
        <v>30</v>
      </c>
      <c r="C16">
        <v>2.4173624088117101</v>
      </c>
      <c r="D16">
        <v>1128.7681946722901</v>
      </c>
      <c r="E16">
        <v>75.617243204843504</v>
      </c>
      <c r="F16">
        <v>2349.23625970598</v>
      </c>
      <c r="G16">
        <v>128.42244799181299</v>
      </c>
      <c r="H16">
        <v>426.92769691565502</v>
      </c>
      <c r="I16">
        <v>3.3241109476517001E-3</v>
      </c>
      <c r="J16">
        <v>8.7808181296558807</v>
      </c>
      <c r="K16">
        <v>7.7291201542276404</v>
      </c>
      <c r="L16">
        <v>0.65590551854809498</v>
      </c>
      <c r="M16">
        <v>5.1001215147919297</v>
      </c>
      <c r="N16">
        <v>4.6439861822606501</v>
      </c>
      <c r="O16">
        <v>3108.16054173163</v>
      </c>
      <c r="P16">
        <v>95231.547200942296</v>
      </c>
      <c r="Q16">
        <v>15</v>
      </c>
      <c r="R16">
        <v>0.232352622391712</v>
      </c>
      <c r="S16">
        <v>1.0968535790655499E-2</v>
      </c>
      <c r="T16">
        <v>6.4625054540271001E-3</v>
      </c>
      <c r="U16">
        <v>17.5702922565508</v>
      </c>
      <c r="V16">
        <v>35.242213151590597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93.366927836728394</v>
      </c>
      <c r="AD16" s="12">
        <v>19.926065247172598</v>
      </c>
      <c r="AE16">
        <v>-24935.481990918001</v>
      </c>
    </row>
    <row r="17" spans="1:104" x14ac:dyDescent="0.25">
      <c r="A17" s="6" t="s">
        <v>56</v>
      </c>
      <c r="B17">
        <v>30</v>
      </c>
      <c r="C17">
        <v>1.4999004881318401</v>
      </c>
      <c r="D17">
        <v>1127.54126709978</v>
      </c>
      <c r="E17">
        <v>63.961715631056798</v>
      </c>
      <c r="F17">
        <v>2350.6752661727501</v>
      </c>
      <c r="G17">
        <v>128.80355821661701</v>
      </c>
      <c r="H17">
        <v>427.30380941591602</v>
      </c>
      <c r="I17">
        <v>1.5900156257295901</v>
      </c>
      <c r="J17">
        <v>11.5504674192298</v>
      </c>
      <c r="K17">
        <v>4.8635803116159604</v>
      </c>
      <c r="L17">
        <v>0.61322956409422902</v>
      </c>
      <c r="M17">
        <v>4.4691625094395597</v>
      </c>
      <c r="N17">
        <v>4.2159502351279299</v>
      </c>
      <c r="O17">
        <v>3100.2258584404399</v>
      </c>
      <c r="P17">
        <v>95231.547200942296</v>
      </c>
      <c r="Q17">
        <v>15</v>
      </c>
      <c r="R17">
        <v>0.402462022103456</v>
      </c>
      <c r="S17">
        <v>1.8543300422203299E-2</v>
      </c>
      <c r="T17">
        <v>1.00137817880139E-2</v>
      </c>
      <c r="U17">
        <v>14.3965087606274</v>
      </c>
      <c r="V17">
        <v>35.348861384469998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405.23411549336299</v>
      </c>
      <c r="AD17">
        <v>1001.52029216843</v>
      </c>
      <c r="AE17">
        <v>311894.909119713</v>
      </c>
    </row>
    <row r="18" spans="1:104" x14ac:dyDescent="0.25">
      <c r="A18" s="6" t="s">
        <v>57</v>
      </c>
      <c r="B18">
        <v>30</v>
      </c>
      <c r="C18">
        <v>1.2890229321611799</v>
      </c>
      <c r="D18">
        <v>1126.12837328554</v>
      </c>
      <c r="E18">
        <v>54.823387068997697</v>
      </c>
      <c r="F18">
        <v>2349.59335857223</v>
      </c>
      <c r="G18">
        <v>129.086841335082</v>
      </c>
      <c r="H18">
        <v>427.56959627180203</v>
      </c>
      <c r="I18">
        <v>2.3231811380049998</v>
      </c>
      <c r="J18">
        <v>14.655380738866301</v>
      </c>
      <c r="K18">
        <v>2.3531113394924699</v>
      </c>
      <c r="L18">
        <v>0.56997252080174099</v>
      </c>
      <c r="M18">
        <v>3.9643044988934601</v>
      </c>
      <c r="N18">
        <v>3.8268574610082098</v>
      </c>
      <c r="O18">
        <v>3091.99668259704</v>
      </c>
      <c r="P18">
        <v>95231.547200942296</v>
      </c>
      <c r="Q18">
        <v>15</v>
      </c>
      <c r="R18">
        <v>0.11352045863242299</v>
      </c>
      <c r="S18">
        <v>7.61286545701191E-3</v>
      </c>
      <c r="T18">
        <v>4.1104463808177101E-3</v>
      </c>
      <c r="U18">
        <v>13.5940379655096</v>
      </c>
      <c r="V18">
        <v>35.4606869290566</v>
      </c>
      <c r="W18">
        <v>0</v>
      </c>
      <c r="X18">
        <v>0</v>
      </c>
      <c r="Y18">
        <v>0</v>
      </c>
      <c r="Z18">
        <v>0</v>
      </c>
      <c r="AA18">
        <v>0</v>
      </c>
      <c r="AC18">
        <v>1559.8164576322899</v>
      </c>
      <c r="AD18">
        <v>550.17703631532197</v>
      </c>
      <c r="AE18">
        <v>-3990298.0741004902</v>
      </c>
    </row>
    <row r="19" spans="1:104" x14ac:dyDescent="0.25">
      <c r="A19" s="6" t="s">
        <v>58</v>
      </c>
      <c r="B19">
        <v>30</v>
      </c>
      <c r="C19">
        <v>1.13611941663275</v>
      </c>
      <c r="D19">
        <v>1126.3692938811</v>
      </c>
      <c r="E19">
        <v>47.607328891393401</v>
      </c>
      <c r="F19">
        <v>2350.64189610526</v>
      </c>
      <c r="G19">
        <v>129.375746421809</v>
      </c>
      <c r="H19">
        <v>428.48858629535999</v>
      </c>
      <c r="I19">
        <v>3.6712724927747198</v>
      </c>
      <c r="J19">
        <v>16.6201845502131</v>
      </c>
      <c r="K19">
        <v>0.82689486556254399</v>
      </c>
      <c r="L19">
        <v>0.52882706008235103</v>
      </c>
      <c r="M19">
        <v>3.5581789098111298</v>
      </c>
      <c r="N19">
        <v>3.5817327113432</v>
      </c>
      <c r="O19">
        <v>3088.5268347134602</v>
      </c>
      <c r="P19">
        <v>95231.547200942296</v>
      </c>
      <c r="Q19">
        <v>15</v>
      </c>
      <c r="R19">
        <v>1.48512950948265E-2</v>
      </c>
      <c r="S19" s="13">
        <v>1.6840779637021699E-3</v>
      </c>
      <c r="T19" s="13">
        <v>9.6646547680697499E-4</v>
      </c>
      <c r="U19">
        <v>13.3860742546895</v>
      </c>
      <c r="V19">
        <v>35.552928023028002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37.976938452427802</v>
      </c>
      <c r="AD19">
        <v>89.760553236357396</v>
      </c>
      <c r="AE19">
        <v>17950.3994440024</v>
      </c>
    </row>
    <row r="21" spans="1:104" ht="15.75" thickBot="1" x14ac:dyDescent="0.3"/>
    <row r="22" spans="1:10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104" x14ac:dyDescent="0.25">
      <c r="A23" s="6" t="s">
        <v>60</v>
      </c>
      <c r="B23">
        <v>30</v>
      </c>
      <c r="C23">
        <v>1.0617264284149099</v>
      </c>
      <c r="D23">
        <v>4.5731658070669097</v>
      </c>
      <c r="E23">
        <v>0.183439330025644</v>
      </c>
      <c r="F23">
        <v>9.5363301767800905</v>
      </c>
      <c r="G23">
        <v>0.52437672686389503</v>
      </c>
      <c r="H23">
        <v>1.7388838625842</v>
      </c>
      <c r="I23">
        <v>4.4246196051266198</v>
      </c>
      <c r="J23">
        <v>16.2050158467855</v>
      </c>
      <c r="K23">
        <v>0.49242706993881802</v>
      </c>
      <c r="L23">
        <v>0.50611362812459504</v>
      </c>
      <c r="M23">
        <v>1.38600352264942E-2</v>
      </c>
      <c r="N23">
        <v>3.66883082082663</v>
      </c>
      <c r="O23">
        <v>12.524947197230899</v>
      </c>
      <c r="P23">
        <v>21062.547200942299</v>
      </c>
      <c r="Q23">
        <v>15</v>
      </c>
      <c r="R23">
        <v>8.4461741263577497E-3</v>
      </c>
      <c r="S23" s="13">
        <v>9.1385920729120996E-4</v>
      </c>
      <c r="T23" s="13">
        <v>5.0765390770493904E-4</v>
      </c>
      <c r="U23">
        <v>13.3731506944819</v>
      </c>
      <c r="V23">
        <v>0.14373369298716801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61</v>
      </c>
      <c r="B24">
        <v>30</v>
      </c>
      <c r="C24">
        <v>1.0598500768588801</v>
      </c>
      <c r="D24">
        <v>2244.1234141784698</v>
      </c>
      <c r="E24">
        <v>91.992496858916994</v>
      </c>
      <c r="F24">
        <v>4681.4516708834599</v>
      </c>
      <c r="G24">
        <v>257.56124436839099</v>
      </c>
      <c r="H24">
        <v>853.65392844037899</v>
      </c>
      <c r="I24">
        <v>4.5434763013447999</v>
      </c>
      <c r="J24">
        <v>16.1263540094088</v>
      </c>
      <c r="K24">
        <v>0.439732065534086</v>
      </c>
      <c r="L24">
        <v>0.50560719494631701</v>
      </c>
      <c r="M24">
        <v>6.9189132401085898</v>
      </c>
      <c r="N24">
        <v>3.6789712819582299</v>
      </c>
      <c r="O24">
        <v>6149.5986079268796</v>
      </c>
      <c r="P24">
        <v>385</v>
      </c>
      <c r="Q24">
        <v>15</v>
      </c>
      <c r="R24">
        <v>7.6750341484885702E-3</v>
      </c>
      <c r="S24">
        <v>8.0539598902916898E-4</v>
      </c>
      <c r="T24">
        <v>4.4439420618724298E-4</v>
      </c>
      <c r="U24">
        <v>13.3710368114031</v>
      </c>
      <c r="V24">
        <v>70.682055839549193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Steady state simulation_Matlab</vt:lpstr>
      <vt:lpstr>Steady state_Mat_No N2 influen </vt:lpstr>
      <vt:lpstr>Steady state_Mat_temp 20</vt:lpstr>
      <vt:lpstr>Steady state simulation_WEST</vt:lpstr>
      <vt:lpstr>Steady state simulation_diff</vt:lpstr>
      <vt:lpstr>Dynamic simulation Day 7_Matlab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2013-08-13T13:02:20Z</dcterms:created>
  <dcterms:modified xsi:type="dcterms:W3CDTF">2014-02-26T13:01:27Z</dcterms:modified>
</cp:coreProperties>
</file>