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/Downloads/"/>
    </mc:Choice>
  </mc:AlternateContent>
  <xr:revisionPtr revIDLastSave="0" documentId="13_ncr:1_{2E986A94-92DA-684A-9DD2-53AC5571073E}" xr6:coauthVersionLast="47" xr6:coauthVersionMax="47" xr10:uidLastSave="{00000000-0000-0000-0000-000000000000}"/>
  <bookViews>
    <workbookView xWindow="440" yWindow="500" windowWidth="28040" windowHeight="16220" activeTab="2" xr2:uid="{90BDC758-DB8A-D34C-B137-BC4303434465}"/>
  </bookViews>
  <sheets>
    <sheet name="ImmNode" sheetId="4" r:id="rId1"/>
    <sheet name="DefNode" sheetId="3" r:id="rId2"/>
    <sheet name="ImmCal" sheetId="6" r:id="rId3"/>
    <sheet name="DefCall" sheetId="5" r:id="rId4"/>
  </sheets>
  <definedNames>
    <definedName name="_xlchart.v1.0" hidden="1">DefCall!$Q$15:$AB$15</definedName>
    <definedName name="_xlchart.v1.1" hidden="1">DefCall!$Q$29:$AB$29</definedName>
    <definedName name="_xlchart.v1.10" hidden="1">DefCall!$Q$6:$AB$6</definedName>
    <definedName name="_xlchart.v1.11" hidden="1">DefCall!$Q$7:$AB$7</definedName>
    <definedName name="_xlchart.v1.12" hidden="1">DefCall!$Q$8:$AB$8</definedName>
    <definedName name="_xlchart.v1.13" hidden="1">DefCall!$Q$9:$AB$9</definedName>
    <definedName name="_xlchart.v1.14" hidden="1">DefCall!$Q$15:$AB$15</definedName>
    <definedName name="_xlchart.v1.15" hidden="1">DefCall!$Q$29:$AB$29</definedName>
    <definedName name="_xlchart.v1.16" hidden="1">DefCall!$Q$4:$AB$4</definedName>
    <definedName name="_xlchart.v1.17" hidden="1">DefCall!$Q$15:$AB$15</definedName>
    <definedName name="_xlchart.v1.18" hidden="1">DefCall!$Q$29:$AB$29</definedName>
    <definedName name="_xlchart.v1.19" hidden="1">DefCall!$Q$4:$AB$4</definedName>
    <definedName name="_xlchart.v1.2" hidden="1">DefCall!$Q$4:$AB$4</definedName>
    <definedName name="_xlchart.v1.20" hidden="1">DefCall!$Q$15:$AB$15</definedName>
    <definedName name="_xlchart.v1.21" hidden="1">DefCall!$Q$29:$AB$29</definedName>
    <definedName name="_xlchart.v1.22" hidden="1">DefCall!$Q$4:$AB$4</definedName>
    <definedName name="_xlchart.v1.3" hidden="1">DefCall!$Q$10:$AB$10</definedName>
    <definedName name="_xlchart.v1.4" hidden="1">DefCall!$Q$11:$AB$11</definedName>
    <definedName name="_xlchart.v1.5" hidden="1">DefCall!$Q$12:$AB$12</definedName>
    <definedName name="_xlchart.v1.6" hidden="1">DefCall!$Q$13:$AB$13</definedName>
    <definedName name="_xlchart.v1.7" hidden="1">DefCall!$Q$14:$AB$14</definedName>
    <definedName name="_xlchart.v1.8" hidden="1">DefCall!$Q$4:$AB$4</definedName>
    <definedName name="_xlchart.v1.9" hidden="1">DefCall!$Q$5:$AB$5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9" i="5" l="1"/>
  <c r="AE15" i="5"/>
  <c r="AK28" i="6"/>
  <c r="AK14" i="6"/>
  <c r="U18" i="6"/>
  <c r="V18" i="6"/>
  <c r="V28" i="6" s="1"/>
  <c r="W18" i="6"/>
  <c r="X18" i="6"/>
  <c r="Y18" i="6"/>
  <c r="Z18" i="6"/>
  <c r="Z28" i="6" s="1"/>
  <c r="AA18" i="6"/>
  <c r="AB18" i="6"/>
  <c r="AC18" i="6"/>
  <c r="AD18" i="6"/>
  <c r="AD28" i="6" s="1"/>
  <c r="AE18" i="6"/>
  <c r="AF18" i="6"/>
  <c r="AG18" i="6"/>
  <c r="AH18" i="6"/>
  <c r="AH28" i="6" s="1"/>
  <c r="U19" i="6"/>
  <c r="V19" i="6"/>
  <c r="W19" i="6"/>
  <c r="X19" i="6"/>
  <c r="X28" i="6" s="1"/>
  <c r="Y19" i="6"/>
  <c r="Z19" i="6"/>
  <c r="AA19" i="6"/>
  <c r="AB19" i="6"/>
  <c r="AB28" i="6" s="1"/>
  <c r="AC19" i="6"/>
  <c r="AD19" i="6"/>
  <c r="AE19" i="6"/>
  <c r="AF19" i="6"/>
  <c r="AF28" i="6" s="1"/>
  <c r="AG19" i="6"/>
  <c r="AH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T19" i="6"/>
  <c r="T20" i="6"/>
  <c r="T21" i="6"/>
  <c r="T22" i="6"/>
  <c r="T28" i="6" s="1"/>
  <c r="T23" i="6"/>
  <c r="T24" i="6"/>
  <c r="T25" i="6"/>
  <c r="T26" i="6"/>
  <c r="T27" i="6"/>
  <c r="U28" i="6"/>
  <c r="W28" i="6"/>
  <c r="Y28" i="6"/>
  <c r="AA28" i="6"/>
  <c r="AC28" i="6"/>
  <c r="AE28" i="6"/>
  <c r="AG28" i="6"/>
  <c r="T18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U5" i="6"/>
  <c r="V5" i="6"/>
  <c r="W5" i="6"/>
  <c r="X5" i="6"/>
  <c r="X14" i="6" s="1"/>
  <c r="Y5" i="6"/>
  <c r="Z5" i="6"/>
  <c r="AA5" i="6"/>
  <c r="AB5" i="6"/>
  <c r="AB14" i="6" s="1"/>
  <c r="AC5" i="6"/>
  <c r="AD5" i="6"/>
  <c r="AE5" i="6"/>
  <c r="AF5" i="6"/>
  <c r="AF14" i="6" s="1"/>
  <c r="AG5" i="6"/>
  <c r="AH5" i="6"/>
  <c r="U6" i="6"/>
  <c r="V6" i="6"/>
  <c r="W6" i="6"/>
  <c r="X6" i="6"/>
  <c r="Y6" i="6"/>
  <c r="Z6" i="6"/>
  <c r="AA6" i="6"/>
  <c r="AB6" i="6"/>
  <c r="AC6" i="6"/>
  <c r="AD6" i="6"/>
  <c r="AE6" i="6"/>
  <c r="AE14" i="6" s="1"/>
  <c r="AF6" i="6"/>
  <c r="AG6" i="6"/>
  <c r="AH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U8" i="6"/>
  <c r="V8" i="6"/>
  <c r="W8" i="6"/>
  <c r="X8" i="6"/>
  <c r="Y8" i="6"/>
  <c r="Z8" i="6"/>
  <c r="AA8" i="6"/>
  <c r="AA14" i="6" s="1"/>
  <c r="AB8" i="6"/>
  <c r="AC8" i="6"/>
  <c r="AD8" i="6"/>
  <c r="AE8" i="6"/>
  <c r="AF8" i="6"/>
  <c r="AG8" i="6"/>
  <c r="AH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U10" i="6"/>
  <c r="V10" i="6"/>
  <c r="W10" i="6"/>
  <c r="W14" i="6" s="1"/>
  <c r="X10" i="6"/>
  <c r="Y10" i="6"/>
  <c r="Z10" i="6"/>
  <c r="AA10" i="6"/>
  <c r="AB10" i="6"/>
  <c r="AC10" i="6"/>
  <c r="AD10" i="6"/>
  <c r="AE10" i="6"/>
  <c r="AF10" i="6"/>
  <c r="AG10" i="6"/>
  <c r="AH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T5" i="6"/>
  <c r="T6" i="6"/>
  <c r="T7" i="6"/>
  <c r="T8" i="6"/>
  <c r="T14" i="6" s="1"/>
  <c r="T9" i="6"/>
  <c r="T10" i="6"/>
  <c r="T11" i="6"/>
  <c r="T12" i="6"/>
  <c r="T13" i="6"/>
  <c r="T4" i="6"/>
  <c r="AH14" i="6"/>
  <c r="AG14" i="6"/>
  <c r="AD14" i="6"/>
  <c r="AC14" i="6"/>
  <c r="Z14" i="6"/>
  <c r="Y14" i="6"/>
  <c r="V14" i="6"/>
  <c r="U14" i="6"/>
  <c r="C15" i="5"/>
  <c r="Q15" i="5" s="1"/>
  <c r="S19" i="5"/>
  <c r="T19" i="5"/>
  <c r="U19" i="5"/>
  <c r="U29" i="5" s="1"/>
  <c r="W19" i="5"/>
  <c r="X19" i="5"/>
  <c r="Y19" i="5"/>
  <c r="AA19" i="5"/>
  <c r="AA29" i="5" s="1"/>
  <c r="AB19" i="5"/>
  <c r="Q19" i="5"/>
  <c r="Q6" i="5"/>
  <c r="Q20" i="5" s="1"/>
  <c r="R6" i="5"/>
  <c r="R20" i="5" s="1"/>
  <c r="S6" i="5"/>
  <c r="S20" i="5" s="1"/>
  <c r="T6" i="5"/>
  <c r="T20" i="5" s="1"/>
  <c r="U6" i="5"/>
  <c r="U20" i="5" s="1"/>
  <c r="V6" i="5"/>
  <c r="V20" i="5" s="1"/>
  <c r="W6" i="5"/>
  <c r="W20" i="5" s="1"/>
  <c r="X6" i="5"/>
  <c r="X20" i="5" s="1"/>
  <c r="Y6" i="5"/>
  <c r="Y20" i="5" s="1"/>
  <c r="Z6" i="5"/>
  <c r="Z20" i="5" s="1"/>
  <c r="AA6" i="5"/>
  <c r="AA20" i="5" s="1"/>
  <c r="AB6" i="5"/>
  <c r="AB20" i="5" s="1"/>
  <c r="Q7" i="5"/>
  <c r="Q21" i="5" s="1"/>
  <c r="R7" i="5"/>
  <c r="R21" i="5" s="1"/>
  <c r="S7" i="5"/>
  <c r="S21" i="5" s="1"/>
  <c r="T7" i="5"/>
  <c r="T21" i="5" s="1"/>
  <c r="U7" i="5"/>
  <c r="U21" i="5" s="1"/>
  <c r="V7" i="5"/>
  <c r="V21" i="5" s="1"/>
  <c r="W7" i="5"/>
  <c r="W21" i="5" s="1"/>
  <c r="X7" i="5"/>
  <c r="X21" i="5" s="1"/>
  <c r="Y7" i="5"/>
  <c r="Y21" i="5" s="1"/>
  <c r="Z7" i="5"/>
  <c r="Z21" i="5" s="1"/>
  <c r="AA7" i="5"/>
  <c r="AA21" i="5" s="1"/>
  <c r="AB7" i="5"/>
  <c r="AB21" i="5" s="1"/>
  <c r="Q8" i="5"/>
  <c r="Q22" i="5" s="1"/>
  <c r="R8" i="5"/>
  <c r="R22" i="5" s="1"/>
  <c r="S8" i="5"/>
  <c r="S22" i="5" s="1"/>
  <c r="T8" i="5"/>
  <c r="T22" i="5" s="1"/>
  <c r="U8" i="5"/>
  <c r="U22" i="5" s="1"/>
  <c r="V8" i="5"/>
  <c r="V22" i="5" s="1"/>
  <c r="W8" i="5"/>
  <c r="W22" i="5" s="1"/>
  <c r="X8" i="5"/>
  <c r="X22" i="5" s="1"/>
  <c r="Y8" i="5"/>
  <c r="Y22" i="5" s="1"/>
  <c r="Z8" i="5"/>
  <c r="Z22" i="5" s="1"/>
  <c r="AA8" i="5"/>
  <c r="AA22" i="5" s="1"/>
  <c r="AB8" i="5"/>
  <c r="AB22" i="5" s="1"/>
  <c r="Q9" i="5"/>
  <c r="Q23" i="5" s="1"/>
  <c r="R9" i="5"/>
  <c r="R23" i="5" s="1"/>
  <c r="S9" i="5"/>
  <c r="S23" i="5" s="1"/>
  <c r="T9" i="5"/>
  <c r="T23" i="5" s="1"/>
  <c r="U9" i="5"/>
  <c r="U23" i="5" s="1"/>
  <c r="V9" i="5"/>
  <c r="V23" i="5" s="1"/>
  <c r="W9" i="5"/>
  <c r="W23" i="5" s="1"/>
  <c r="X9" i="5"/>
  <c r="X23" i="5" s="1"/>
  <c r="Y9" i="5"/>
  <c r="Y23" i="5" s="1"/>
  <c r="Z9" i="5"/>
  <c r="Z23" i="5" s="1"/>
  <c r="AA9" i="5"/>
  <c r="AA23" i="5" s="1"/>
  <c r="AB9" i="5"/>
  <c r="AB23" i="5" s="1"/>
  <c r="Q10" i="5"/>
  <c r="Q24" i="5" s="1"/>
  <c r="R10" i="5"/>
  <c r="R24" i="5" s="1"/>
  <c r="S10" i="5"/>
  <c r="S24" i="5" s="1"/>
  <c r="T10" i="5"/>
  <c r="T24" i="5" s="1"/>
  <c r="U10" i="5"/>
  <c r="U24" i="5" s="1"/>
  <c r="V10" i="5"/>
  <c r="V24" i="5" s="1"/>
  <c r="W10" i="5"/>
  <c r="W24" i="5" s="1"/>
  <c r="X10" i="5"/>
  <c r="X24" i="5" s="1"/>
  <c r="Y10" i="5"/>
  <c r="Y24" i="5" s="1"/>
  <c r="Z10" i="5"/>
  <c r="Z24" i="5" s="1"/>
  <c r="AA10" i="5"/>
  <c r="AA24" i="5" s="1"/>
  <c r="AB10" i="5"/>
  <c r="AB24" i="5" s="1"/>
  <c r="Q11" i="5"/>
  <c r="Q25" i="5" s="1"/>
  <c r="R11" i="5"/>
  <c r="R25" i="5" s="1"/>
  <c r="S11" i="5"/>
  <c r="S25" i="5" s="1"/>
  <c r="T11" i="5"/>
  <c r="T25" i="5" s="1"/>
  <c r="U11" i="5"/>
  <c r="U25" i="5" s="1"/>
  <c r="V11" i="5"/>
  <c r="V25" i="5" s="1"/>
  <c r="W11" i="5"/>
  <c r="W25" i="5" s="1"/>
  <c r="X11" i="5"/>
  <c r="X25" i="5" s="1"/>
  <c r="Y11" i="5"/>
  <c r="Y25" i="5" s="1"/>
  <c r="Z11" i="5"/>
  <c r="Z25" i="5" s="1"/>
  <c r="AA11" i="5"/>
  <c r="AA25" i="5" s="1"/>
  <c r="AB11" i="5"/>
  <c r="AB25" i="5" s="1"/>
  <c r="Q12" i="5"/>
  <c r="Q26" i="5" s="1"/>
  <c r="R12" i="5"/>
  <c r="R26" i="5" s="1"/>
  <c r="S12" i="5"/>
  <c r="S26" i="5" s="1"/>
  <c r="T12" i="5"/>
  <c r="T26" i="5" s="1"/>
  <c r="U12" i="5"/>
  <c r="U26" i="5" s="1"/>
  <c r="V12" i="5"/>
  <c r="V26" i="5" s="1"/>
  <c r="W12" i="5"/>
  <c r="W26" i="5" s="1"/>
  <c r="X12" i="5"/>
  <c r="X26" i="5" s="1"/>
  <c r="Y12" i="5"/>
  <c r="Y26" i="5" s="1"/>
  <c r="Z12" i="5"/>
  <c r="Z26" i="5" s="1"/>
  <c r="AA12" i="5"/>
  <c r="AA26" i="5" s="1"/>
  <c r="AB12" i="5"/>
  <c r="AB26" i="5" s="1"/>
  <c r="Q13" i="5"/>
  <c r="Q27" i="5" s="1"/>
  <c r="R13" i="5"/>
  <c r="R27" i="5" s="1"/>
  <c r="S13" i="5"/>
  <c r="S27" i="5" s="1"/>
  <c r="T13" i="5"/>
  <c r="T27" i="5" s="1"/>
  <c r="U13" i="5"/>
  <c r="U27" i="5" s="1"/>
  <c r="V13" i="5"/>
  <c r="V27" i="5" s="1"/>
  <c r="W13" i="5"/>
  <c r="W27" i="5" s="1"/>
  <c r="X13" i="5"/>
  <c r="X27" i="5" s="1"/>
  <c r="Y13" i="5"/>
  <c r="Y27" i="5" s="1"/>
  <c r="Z13" i="5"/>
  <c r="Z27" i="5" s="1"/>
  <c r="AA13" i="5"/>
  <c r="AA27" i="5" s="1"/>
  <c r="AB13" i="5"/>
  <c r="AB27" i="5" s="1"/>
  <c r="Q14" i="5"/>
  <c r="Q28" i="5" s="1"/>
  <c r="R14" i="5"/>
  <c r="R28" i="5" s="1"/>
  <c r="S14" i="5"/>
  <c r="S28" i="5" s="1"/>
  <c r="T14" i="5"/>
  <c r="T28" i="5" s="1"/>
  <c r="U14" i="5"/>
  <c r="U28" i="5" s="1"/>
  <c r="V14" i="5"/>
  <c r="V28" i="5" s="1"/>
  <c r="W14" i="5"/>
  <c r="W28" i="5" s="1"/>
  <c r="X14" i="5"/>
  <c r="X28" i="5" s="1"/>
  <c r="Y14" i="5"/>
  <c r="Y28" i="5" s="1"/>
  <c r="Z14" i="5"/>
  <c r="Z28" i="5" s="1"/>
  <c r="AA14" i="5"/>
  <c r="AA28" i="5" s="1"/>
  <c r="AB14" i="5"/>
  <c r="AB28" i="5" s="1"/>
  <c r="U15" i="5"/>
  <c r="Y15" i="5"/>
  <c r="R5" i="5"/>
  <c r="R19" i="5" s="1"/>
  <c r="S5" i="5"/>
  <c r="T5" i="5"/>
  <c r="U5" i="5"/>
  <c r="V5" i="5"/>
  <c r="V19" i="5" s="1"/>
  <c r="W5" i="5"/>
  <c r="X5" i="5"/>
  <c r="Y5" i="5"/>
  <c r="Z5" i="5"/>
  <c r="Z19" i="5" s="1"/>
  <c r="AA5" i="5"/>
  <c r="AB5" i="5"/>
  <c r="Q5" i="5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C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35" i="3"/>
  <c r="D35" i="3"/>
  <c r="E35" i="3"/>
  <c r="F35" i="3"/>
  <c r="G35" i="3"/>
  <c r="H35" i="3"/>
  <c r="I35" i="3"/>
  <c r="J35" i="3"/>
  <c r="K35" i="3"/>
  <c r="L35" i="3"/>
  <c r="M35" i="3"/>
  <c r="B35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C26" i="3"/>
  <c r="D26" i="3"/>
  <c r="E26" i="3"/>
  <c r="F26" i="3"/>
  <c r="G26" i="3"/>
  <c r="H26" i="3"/>
  <c r="I26" i="3"/>
  <c r="J26" i="3"/>
  <c r="K26" i="3"/>
  <c r="L26" i="3"/>
  <c r="M26" i="3"/>
  <c r="B26" i="3"/>
  <c r="N29" i="5"/>
  <c r="M29" i="5"/>
  <c r="L29" i="5"/>
  <c r="K29" i="5"/>
  <c r="J29" i="5"/>
  <c r="I29" i="5"/>
  <c r="H29" i="5"/>
  <c r="G29" i="5"/>
  <c r="F29" i="5"/>
  <c r="E29" i="5"/>
  <c r="D29" i="5"/>
  <c r="C29" i="5"/>
  <c r="N15" i="5"/>
  <c r="AB15" i="5" s="1"/>
  <c r="M15" i="5"/>
  <c r="AA15" i="5" s="1"/>
  <c r="L15" i="5"/>
  <c r="Z15" i="5" s="1"/>
  <c r="K15" i="5"/>
  <c r="J15" i="5"/>
  <c r="X15" i="5" s="1"/>
  <c r="I15" i="5"/>
  <c r="W15" i="5" s="1"/>
  <c r="H15" i="5"/>
  <c r="V15" i="5" s="1"/>
  <c r="G15" i="5"/>
  <c r="F15" i="5"/>
  <c r="T15" i="5" s="1"/>
  <c r="E15" i="5"/>
  <c r="S15" i="5" s="1"/>
  <c r="D15" i="5"/>
  <c r="R15" i="5" s="1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27" i="4"/>
  <c r="B28" i="4"/>
  <c r="B29" i="4"/>
  <c r="B30" i="4"/>
  <c r="B31" i="4"/>
  <c r="B32" i="4"/>
  <c r="B33" i="4"/>
  <c r="B34" i="4"/>
  <c r="B26" i="4"/>
  <c r="F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G23" i="4"/>
  <c r="H23" i="4"/>
  <c r="I23" i="4"/>
  <c r="J23" i="4"/>
  <c r="K23" i="4"/>
  <c r="L23" i="4"/>
  <c r="M23" i="4"/>
  <c r="N23" i="4"/>
  <c r="O23" i="4"/>
  <c r="P23" i="4"/>
  <c r="B23" i="4"/>
  <c r="B15" i="4"/>
  <c r="B16" i="4"/>
  <c r="B17" i="4"/>
  <c r="B18" i="4"/>
  <c r="B19" i="4"/>
  <c r="B20" i="4"/>
  <c r="B21" i="4"/>
  <c r="B22" i="4"/>
  <c r="B14" i="4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B23" i="3"/>
  <c r="B15" i="3"/>
  <c r="B16" i="3"/>
  <c r="B17" i="3"/>
  <c r="B18" i="3"/>
  <c r="B19" i="3"/>
  <c r="B20" i="3"/>
  <c r="B21" i="3"/>
  <c r="B22" i="3"/>
  <c r="B14" i="3"/>
  <c r="Y29" i="5" l="1"/>
  <c r="T29" i="5"/>
  <c r="Q29" i="5"/>
  <c r="X29" i="5"/>
  <c r="S29" i="5"/>
  <c r="Z29" i="5"/>
  <c r="V29" i="5"/>
  <c r="R29" i="5"/>
  <c r="AB29" i="5"/>
  <c r="W29" i="5"/>
</calcChain>
</file>

<file path=xl/sharedStrings.xml><?xml version="1.0" encoding="utf-8"?>
<sst xmlns="http://schemas.openxmlformats.org/spreadsheetml/2006/main" count="405" uniqueCount="314">
  <si>
    <t>Average</t>
  </si>
  <si>
    <t>DefNode 7</t>
  </si>
  <si>
    <t>DefNode 6</t>
  </si>
  <si>
    <t>DefNode 8</t>
  </si>
  <si>
    <t>DefNode 9</t>
  </si>
  <si>
    <t>DefNode 10</t>
  </si>
  <si>
    <t>DefNode 11</t>
  </si>
  <si>
    <t>DefNode 12</t>
  </si>
  <si>
    <t>DefNode 13</t>
  </si>
  <si>
    <t>DefNode 14</t>
  </si>
  <si>
    <t>DefNode 15</t>
  </si>
  <si>
    <t>ImmNode 6</t>
  </si>
  <si>
    <t>ImmNode 7</t>
  </si>
  <si>
    <t>ImmNode 8</t>
  </si>
  <si>
    <t>ImmNode 9</t>
  </si>
  <si>
    <t>ImmNode 10</t>
  </si>
  <si>
    <t>ImmNode 11</t>
  </si>
  <si>
    <t>ImmNode 12</t>
  </si>
  <si>
    <t>ImmNode 13</t>
  </si>
  <si>
    <t>ImmNode 14</t>
  </si>
  <si>
    <t>ImmNode 15</t>
  </si>
  <si>
    <t>DefNode 30</t>
  </si>
  <si>
    <t>DefNode 40</t>
  </si>
  <si>
    <t>ImmNode 20</t>
  </si>
  <si>
    <t>ImmNode 25</t>
  </si>
  <si>
    <t>ImmNode 30</t>
  </si>
  <si>
    <t>ImmNode 35</t>
  </si>
  <si>
    <t>ImmNode 40</t>
  </si>
  <si>
    <t>1:       25088     169</t>
  </si>
  <si>
    <t>2:       41988     237</t>
  </si>
  <si>
    <t>3:       12706     104</t>
  </si>
  <si>
    <t>4:       23664     203</t>
  </si>
  <si>
    <t>5:       31656     216</t>
  </si>
  <si>
    <t>6:       23771     199</t>
  </si>
  <si>
    <t>7:       27100     174</t>
  </si>
  <si>
    <t>8:       31259     233</t>
  </si>
  <si>
    <t>9:       45456     282</t>
  </si>
  <si>
    <t>10:       28352     194</t>
  </si>
  <si>
    <t>1:       19756     136</t>
  </si>
  <si>
    <t>2:       24715     195</t>
  </si>
  <si>
    <t>3:       24782     189</t>
  </si>
  <si>
    <t>4:       21494     126</t>
  </si>
  <si>
    <t>5:       25690     184</t>
  </si>
  <si>
    <t>6:       18185     160</t>
  </si>
  <si>
    <t>7:       28874     264</t>
  </si>
  <si>
    <t>8:       28206     278</t>
  </si>
  <si>
    <t>9:       19810     160</t>
  </si>
  <si>
    <t>10:       24933     223</t>
  </si>
  <si>
    <t>1:       22354     323</t>
  </si>
  <si>
    <t>2:       19085     198</t>
  </si>
  <si>
    <t>3:       28891     278</t>
  </si>
  <si>
    <t>4:       26259     231</t>
  </si>
  <si>
    <t>5:       27532     296</t>
  </si>
  <si>
    <t>6:       19743     215</t>
  </si>
  <si>
    <t>7:       30092     342</t>
  </si>
  <si>
    <t>8:       16652     196</t>
  </si>
  <si>
    <t>9:       21469     200</t>
  </si>
  <si>
    <t>10:       14771     143</t>
  </si>
  <si>
    <t>1:       25229     316</t>
  </si>
  <si>
    <t>2:       24470     305</t>
  </si>
  <si>
    <t>3:       21751     275</t>
  </si>
  <si>
    <t>4:       11597     179</t>
  </si>
  <si>
    <t>5:       16122     254</t>
  </si>
  <si>
    <t>6:       21964     241</t>
  </si>
  <si>
    <t>7:       25279     213</t>
  </si>
  <si>
    <t>8:       35065     383</t>
  </si>
  <si>
    <t>9:       16459     181</t>
  </si>
  <si>
    <t>10:       19753     286</t>
  </si>
  <si>
    <t>1:       19081     238</t>
  </si>
  <si>
    <t>2:       26541     325</t>
  </si>
  <si>
    <t>3:       10996     189</t>
  </si>
  <si>
    <t>4:       22487     306</t>
  </si>
  <si>
    <t>5:       20772     272</t>
  </si>
  <si>
    <t>6:       13940     166</t>
  </si>
  <si>
    <t>7:       22497     294</t>
  </si>
  <si>
    <t>8:       16091     241</t>
  </si>
  <si>
    <t>9:       23737     328</t>
  </si>
  <si>
    <t>10:       21158     273</t>
  </si>
  <si>
    <t>1:       14378     209</t>
  </si>
  <si>
    <t>2:       11651     226</t>
  </si>
  <si>
    <t>3:       19479     290</t>
  </si>
  <si>
    <t>4:       17410     208</t>
  </si>
  <si>
    <t>5:       25456     398</t>
  </si>
  <si>
    <t>6:       13327     247</t>
  </si>
  <si>
    <t>7:       26157     289</t>
  </si>
  <si>
    <t>8:       16772     227</t>
  </si>
  <si>
    <t>9:       20858     250</t>
  </si>
  <si>
    <t>10:       13649     239</t>
  </si>
  <si>
    <t>1:       20710     273</t>
  </si>
  <si>
    <t>2:       16441     293</t>
  </si>
  <si>
    <t>3:       20074     267</t>
  </si>
  <si>
    <t>4:       12113     291</t>
  </si>
  <si>
    <t>5:       23858     360</t>
  </si>
  <si>
    <t>6:       14783     352</t>
  </si>
  <si>
    <t>7:       18875     231</t>
  </si>
  <si>
    <t>8:       16635     229</t>
  </si>
  <si>
    <t>9:       15108     226</t>
  </si>
  <si>
    <t>10:       21582     292</t>
  </si>
  <si>
    <t>1:       16295     295</t>
  </si>
  <si>
    <t>2:       18135     298</t>
  </si>
  <si>
    <t>3:       20729     251</t>
  </si>
  <si>
    <t>4:       17204     415</t>
  </si>
  <si>
    <t>5:       14766     295</t>
  </si>
  <si>
    <t>6:       12499     273</t>
  </si>
  <si>
    <t>7:       17535     365</t>
  </si>
  <si>
    <t>8:       26141     486</t>
  </si>
  <si>
    <t>9:       24144     321</t>
  </si>
  <si>
    <t>10:       10583     246</t>
  </si>
  <si>
    <t>1:       13910     346</t>
  </si>
  <si>
    <t>2:       11625     298</t>
  </si>
  <si>
    <t>3:       22939     297</t>
  </si>
  <si>
    <t>4:       21997     423</t>
  </si>
  <si>
    <t>5:       14130     342</t>
  </si>
  <si>
    <t>6:       15628     273</t>
  </si>
  <si>
    <t>7:       18829     349</t>
  </si>
  <si>
    <t>8:       20970     449</t>
  </si>
  <si>
    <t>9:       20141     347</t>
  </si>
  <si>
    <t>10:       15041     320</t>
  </si>
  <si>
    <t>1:       13549     346</t>
  </si>
  <si>
    <t>2:       17266     322</t>
  </si>
  <si>
    <t>3:       15559     347</t>
  </si>
  <si>
    <t>4:       22453     404</t>
  </si>
  <si>
    <t>5:       14917     320</t>
  </si>
  <si>
    <t>6:       12619     291</t>
  </si>
  <si>
    <t>7:       29371     514</t>
  </si>
  <si>
    <t>8:       17503     371</t>
  </si>
  <si>
    <t>9:       16978     455</t>
  </si>
  <si>
    <t>10:       20479     484</t>
  </si>
  <si>
    <t>1:       23820     952</t>
  </si>
  <si>
    <t>2:       21598     1070</t>
  </si>
  <si>
    <t>3:       13494     603</t>
  </si>
  <si>
    <t>4:       17519     664</t>
  </si>
  <si>
    <t>5:       17243     607</t>
  </si>
  <si>
    <t>6:       15138     717</t>
  </si>
  <si>
    <t>7:       15613     665</t>
  </si>
  <si>
    <t>8:       19234     607</t>
  </si>
  <si>
    <t>9:       12629     662</t>
  </si>
  <si>
    <t>10:       19805     953</t>
  </si>
  <si>
    <t>1:       31276     2052</t>
  </si>
  <si>
    <t>2:       15895     1045</t>
  </si>
  <si>
    <t>3:       17614     1051</t>
  </si>
  <si>
    <t>4:       14644     965</t>
  </si>
  <si>
    <t>5:       20370     1279</t>
  </si>
  <si>
    <t>6:       12896     969</t>
  </si>
  <si>
    <t>7:       12064     1197</t>
  </si>
  <si>
    <t>8:       15734     1051</t>
  </si>
  <si>
    <t>9:       13900     815</t>
  </si>
  <si>
    <t>10:       21432     1279</t>
  </si>
  <si>
    <t>1:       15482     115</t>
  </si>
  <si>
    <t>2:       19273     145</t>
  </si>
  <si>
    <t>3:       12888     125</t>
  </si>
  <si>
    <t>4:       18960     125</t>
  </si>
  <si>
    <t>5:       30454     245</t>
  </si>
  <si>
    <t>6:       21292     155</t>
  </si>
  <si>
    <t>7:       13892     135</t>
  </si>
  <si>
    <t>8:       23779     205</t>
  </si>
  <si>
    <t>9:       23629     205</t>
  </si>
  <si>
    <t>10:       17711     145</t>
  </si>
  <si>
    <t>1:       21227     162</t>
  </si>
  <si>
    <t>2:       18008     162</t>
  </si>
  <si>
    <t>3:       17512     150</t>
  </si>
  <si>
    <t>4:       20910     210</t>
  </si>
  <si>
    <t>5:       15049     126</t>
  </si>
  <si>
    <t>6:       19504     138</t>
  </si>
  <si>
    <t>7:       22977     234</t>
  </si>
  <si>
    <t>8:       18545     150</t>
  </si>
  <si>
    <t>9:       22995     198</t>
  </si>
  <si>
    <t>10:       16866     174</t>
  </si>
  <si>
    <t>1:       20732     161</t>
  </si>
  <si>
    <t>2:       30590     315</t>
  </si>
  <si>
    <t>3:       20114     203</t>
  </si>
  <si>
    <t>4:       18192     161</t>
  </si>
  <si>
    <t>5:       18143     203</t>
  </si>
  <si>
    <t>6:       17557     175</t>
  </si>
  <si>
    <t>7:       13767     146</t>
  </si>
  <si>
    <t>8:       19436     203</t>
  </si>
  <si>
    <t>9:       15653     147</t>
  </si>
  <si>
    <t>10:       18710     217</t>
  </si>
  <si>
    <t>1:       21739     200</t>
  </si>
  <si>
    <t>2:       20981     184</t>
  </si>
  <si>
    <t>3:       20781     232</t>
  </si>
  <si>
    <t>4:       19968     232</t>
  </si>
  <si>
    <t>5:       19506     168</t>
  </si>
  <si>
    <t>6:       20402     232</t>
  </si>
  <si>
    <t>7:       17070     200</t>
  </si>
  <si>
    <t>8:       21551     248</t>
  </si>
  <si>
    <t>9:       16841     200</t>
  </si>
  <si>
    <t>10:       10874     216</t>
  </si>
  <si>
    <t>1:       21542     297</t>
  </si>
  <si>
    <t>2:       21800     225</t>
  </si>
  <si>
    <t>3:       14247     189</t>
  </si>
  <si>
    <t>4:       10003     170</t>
  </si>
  <si>
    <t>5:       23283     297</t>
  </si>
  <si>
    <t>6:       14410     189</t>
  </si>
  <si>
    <t>7:       18114     225</t>
  </si>
  <si>
    <t>8:       19763     279</t>
  </si>
  <si>
    <t>9:       19657     297</t>
  </si>
  <si>
    <t>10:       9203     189</t>
  </si>
  <si>
    <t>1:       21972     310</t>
  </si>
  <si>
    <t>2:       14702     250</t>
  </si>
  <si>
    <t>3:       17147     230</t>
  </si>
  <si>
    <t>4:       15854     230</t>
  </si>
  <si>
    <t>5:       21475     290</t>
  </si>
  <si>
    <t>6:       14596     190</t>
  </si>
  <si>
    <t>7:       14746     230</t>
  </si>
  <si>
    <t>8:       22381     290</t>
  </si>
  <si>
    <t>9:       17376     210</t>
  </si>
  <si>
    <t>10:       16040     250</t>
  </si>
  <si>
    <t>1:       23175     341</t>
  </si>
  <si>
    <t>2:       16127     253</t>
  </si>
  <si>
    <t>3:       15193     297</t>
  </si>
  <si>
    <t>4:       20722     253</t>
  </si>
  <si>
    <t>5:       13590     253</t>
  </si>
  <si>
    <t>6:       15491     275</t>
  </si>
  <si>
    <t>7:       13339     297</t>
  </si>
  <si>
    <t>8:       21246     341</t>
  </si>
  <si>
    <t>9:       13706     297</t>
  </si>
  <si>
    <t>10:       21264     253</t>
  </si>
  <si>
    <t>1:       19466     348</t>
  </si>
  <si>
    <t>2:       18420     372</t>
  </si>
  <si>
    <t>3:       17577     324</t>
  </si>
  <si>
    <t>4:       23175     396</t>
  </si>
  <si>
    <t>5:       15375     276</t>
  </si>
  <si>
    <t>6:       20128     324</t>
  </si>
  <si>
    <t>7:       10348     228</t>
  </si>
  <si>
    <t>8:       14236     252</t>
  </si>
  <si>
    <t>9:       14919     324</t>
  </si>
  <si>
    <t>10:       19322     300</t>
  </si>
  <si>
    <t>1:       10790     247</t>
  </si>
  <si>
    <t>2:       13152     325</t>
  </si>
  <si>
    <t>3:       19800     325</t>
  </si>
  <si>
    <t>4:       16828     247</t>
  </si>
  <si>
    <t>5:       16508     299</t>
  </si>
  <si>
    <t>6:       27169     663</t>
  </si>
  <si>
    <t>7:       14493     273</t>
  </si>
  <si>
    <t>8:       19631     403</t>
  </si>
  <si>
    <t>9:       18372     351</t>
  </si>
  <si>
    <t>10:       16857     273</t>
  </si>
  <si>
    <t>1:       23935     462</t>
  </si>
  <si>
    <t>2:       17647     518</t>
  </si>
  <si>
    <t>3:       12048     322</t>
  </si>
  <si>
    <t>4:       16904     406</t>
  </si>
  <si>
    <t>5:       16492     462</t>
  </si>
  <si>
    <t>6:       24156     462</t>
  </si>
  <si>
    <t>7:       21006     434</t>
  </si>
  <si>
    <t>8:       11014     322</t>
  </si>
  <si>
    <t>9:       14473     322</t>
  </si>
  <si>
    <t>10:       18047     294</t>
  </si>
  <si>
    <t>1:       10538     437</t>
  </si>
  <si>
    <t>2:       24192     779</t>
  </si>
  <si>
    <t>3:       13627     513</t>
  </si>
  <si>
    <t>4:       18581     589</t>
  </si>
  <si>
    <t>5:       18314     703</t>
  </si>
  <si>
    <t>6:       12123     437</t>
  </si>
  <si>
    <t>7:       18091     475</t>
  </si>
  <si>
    <t>8:       17821     437</t>
  </si>
  <si>
    <t>9:       21683     475</t>
  </si>
  <si>
    <t>10:       15862     437</t>
  </si>
  <si>
    <t>1:       23730     744</t>
  </si>
  <si>
    <t>2:       19655     600</t>
  </si>
  <si>
    <t>3:       17180     600</t>
  </si>
  <si>
    <t>4:       16973     600</t>
  </si>
  <si>
    <t>5:       22223     936</t>
  </si>
  <si>
    <t>6:       15624     504</t>
  </si>
  <si>
    <t>7:       19598     888</t>
  </si>
  <si>
    <t>8:       15710     552</t>
  </si>
  <si>
    <t>9:       12552     600</t>
  </si>
  <si>
    <t>10:       13470     552</t>
  </si>
  <si>
    <t>1:       12770     783</t>
  </si>
  <si>
    <t>2:       19588     899</t>
  </si>
  <si>
    <t>3:       28252     1479</t>
  </si>
  <si>
    <t>4:       16707     841</t>
  </si>
  <si>
    <t>5:       17596     783</t>
  </si>
  <si>
    <t>6:       15198     609</t>
  </si>
  <si>
    <t>7:       15949     783</t>
  </si>
  <si>
    <t>8:       17026     725</t>
  </si>
  <si>
    <t>9:       20675     841</t>
  </si>
  <si>
    <t>10:       16035     667</t>
  </si>
  <si>
    <t>1:       21318     1131</t>
  </si>
  <si>
    <t>2:       29488     1989</t>
  </si>
  <si>
    <t>3:       21919     1443</t>
  </si>
  <si>
    <t>4:       19575     975</t>
  </si>
  <si>
    <t>5:       11751     819</t>
  </si>
  <si>
    <t>6:       13168     897</t>
  </si>
  <si>
    <t>7:       20486     897</t>
  </si>
  <si>
    <t>8:       12015     819</t>
  </si>
  <si>
    <t>9:       17914     897</t>
  </si>
  <si>
    <t>10:       11483     897</t>
  </si>
  <si>
    <t>1:       19564     1131</t>
  </si>
  <si>
    <t>2:       12211     741</t>
  </si>
  <si>
    <t>3:       15256     819</t>
  </si>
  <si>
    <t>4:       15481     1131</t>
  </si>
  <si>
    <t>5:       24041     1443</t>
  </si>
  <si>
    <t>6:       21455     975</t>
  </si>
  <si>
    <t>7:       15665     819</t>
  </si>
  <si>
    <t>8:       13330     897</t>
  </si>
  <si>
    <t>9:       23433     1287</t>
  </si>
  <si>
    <t>10:       18294     1053</t>
  </si>
  <si>
    <t>Node Num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</si>
  <si>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</si>
  <si>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</si>
  <si>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</si>
  <si>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</si>
  <si>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</si>
  <si>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</si>
  <si>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</si>
  <si>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</si>
  <si>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</si>
  <si>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</si>
  <si>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Runtime in Milliseconds</t>
  </si>
  <si>
    <t>Runtime in Seconds</t>
  </si>
  <si>
    <t>Total Transaction</t>
  </si>
  <si>
    <t>Thoughtput in Msg/Second</t>
  </si>
  <si>
    <t>Mean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</si>
</sst>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" fontId="1" fillId="0" borderId="0" xfId="0" applyNumberFormat="1" applyFont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Thoughput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hout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ImmCal!$T$17:$AH$17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ImmCal!$T$28:$AH$28</c:f>
              <c:numCache>
                <c:formatCode>0</c:formatCode>
                <c:ptCount val="15"/>
                <c:pt idx="0">
                  <c:v>8.1769538351315632</c:v>
                </c:pt>
                <c:pt idx="1">
                  <c:v>8.788422067742875</c:v>
                </c:pt>
                <c:pt idx="2">
                  <c:v>10.020104795378376</c:v>
                </c:pt>
                <c:pt idx="3">
                  <c:v>11.570042027961275</c:v>
                </c:pt>
                <c:pt idx="4">
                  <c:v>13.155945617138675</c:v>
                </c:pt>
                <c:pt idx="5">
                  <c:v>14.178203912106014</c:v>
                </c:pt>
                <c:pt idx="6">
                  <c:v>17.041170658670925</c:v>
                </c:pt>
                <c:pt idx="7">
                  <c:v>18.461998253067826</c:v>
                </c:pt>
                <c:pt idx="8">
                  <c:v>19.587558620287727</c:v>
                </c:pt>
                <c:pt idx="9">
                  <c:v>23.497478785626733</c:v>
                </c:pt>
                <c:pt idx="10">
                  <c:v>31.768217559750365</c:v>
                </c:pt>
                <c:pt idx="11">
                  <c:v>37.575918899537619</c:v>
                </c:pt>
                <c:pt idx="12">
                  <c:v>46.841887352378521</c:v>
                </c:pt>
                <c:pt idx="13">
                  <c:v>57.907016761020579</c:v>
                </c:pt>
                <c:pt idx="14">
                  <c:v>60.685366565241495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F-AF48-A438-5A61C5B9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valAx>
        <c:axId val="12680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Thoughput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US" altLang="zh-CN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msg/second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Runtime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hout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ImmCal!$T$3:$AH$3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ImmCal!$T$14:$AH$14</c:f>
              <c:numCache>
                <c:formatCode>0.0</c:formatCode>
                <c:ptCount val="15"/>
                <c:pt idx="0">
                  <c:v>19.735999999999997</c:v>
                </c:pt>
                <c:pt idx="1">
                  <c:v>19.359299999999998</c:v>
                </c:pt>
                <c:pt idx="2">
                  <c:v>19.289400000000004</c:v>
                </c:pt>
                <c:pt idx="3">
                  <c:v>18.971299999999999</c:v>
                </c:pt>
                <c:pt idx="4">
                  <c:v>17.202200000000001</c:v>
                </c:pt>
                <c:pt idx="5">
                  <c:v>17.628899999999998</c:v>
                </c:pt>
                <c:pt idx="6">
                  <c:v>17.385300000000001</c:v>
                </c:pt>
                <c:pt idx="7">
                  <c:v>17.296600000000002</c:v>
                </c:pt>
                <c:pt idx="8">
                  <c:v>17.36</c:v>
                </c:pt>
                <c:pt idx="9">
                  <c:v>17.572200000000002</c:v>
                </c:pt>
                <c:pt idx="10">
                  <c:v>17.083199999999998</c:v>
                </c:pt>
                <c:pt idx="11">
                  <c:v>17.671500000000002</c:v>
                </c:pt>
                <c:pt idx="12">
                  <c:v>17.979600000000001</c:v>
                </c:pt>
                <c:pt idx="13">
                  <c:v>17.911699999999996</c:v>
                </c:pt>
                <c:pt idx="14">
                  <c:v>17.873000000000001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D-6140-8BA9-8B60BCCB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valAx>
        <c:axId val="12680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Runtime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GB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seconds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Metrics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hout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ImmCal!$T$3:$AH$3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ImmCal!$T$14:$AH$14</c:f>
              <c:numCache>
                <c:formatCode>0.0</c:formatCode>
                <c:ptCount val="15"/>
                <c:pt idx="0">
                  <c:v>19.735999999999997</c:v>
                </c:pt>
                <c:pt idx="1">
                  <c:v>19.359299999999998</c:v>
                </c:pt>
                <c:pt idx="2">
                  <c:v>19.289400000000004</c:v>
                </c:pt>
                <c:pt idx="3">
                  <c:v>18.971299999999999</c:v>
                </c:pt>
                <c:pt idx="4">
                  <c:v>17.202200000000001</c:v>
                </c:pt>
                <c:pt idx="5">
                  <c:v>17.628899999999998</c:v>
                </c:pt>
                <c:pt idx="6">
                  <c:v>17.385300000000001</c:v>
                </c:pt>
                <c:pt idx="7">
                  <c:v>17.296600000000002</c:v>
                </c:pt>
                <c:pt idx="8">
                  <c:v>17.36</c:v>
                </c:pt>
                <c:pt idx="9">
                  <c:v>17.572200000000002</c:v>
                </c:pt>
                <c:pt idx="10">
                  <c:v>17.083199999999998</c:v>
                </c:pt>
                <c:pt idx="11">
                  <c:v>17.671500000000002</c:v>
                </c:pt>
                <c:pt idx="12">
                  <c:v>17.979600000000001</c:v>
                </c:pt>
                <c:pt idx="13">
                  <c:v>17.911699999999996</c:v>
                </c:pt>
                <c:pt idx="14">
                  <c:v>17.873000000000001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514E-AE0C-6334AF49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scatterChart>
        <c:scatterStyle val="lineMarker"/>
        <c:varyColors val="0"/>
        <c:ser>
          <c:idx val="1"/>
          <c:order val="1"/>
          <c:tx>
            <c:v>Thoughput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ImmCal!$T$17:$AH$17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ImmCal!$T$28:$AH$28</c:f>
              <c:numCache>
                <c:formatCode>0</c:formatCode>
                <c:ptCount val="15"/>
                <c:pt idx="0">
                  <c:v>8.1769538351315632</c:v>
                </c:pt>
                <c:pt idx="1">
                  <c:v>8.788422067742875</c:v>
                </c:pt>
                <c:pt idx="2">
                  <c:v>10.020104795378376</c:v>
                </c:pt>
                <c:pt idx="3">
                  <c:v>11.570042027961275</c:v>
                </c:pt>
                <c:pt idx="4">
                  <c:v>13.155945617138675</c:v>
                </c:pt>
                <c:pt idx="5">
                  <c:v>14.178203912106014</c:v>
                </c:pt>
                <c:pt idx="6">
                  <c:v>17.041170658670925</c:v>
                </c:pt>
                <c:pt idx="7">
                  <c:v>18.461998253067826</c:v>
                </c:pt>
                <c:pt idx="8">
                  <c:v>19.587558620287727</c:v>
                </c:pt>
                <c:pt idx="9">
                  <c:v>23.497478785626733</c:v>
                </c:pt>
                <c:pt idx="10">
                  <c:v>31.768217559750365</c:v>
                </c:pt>
                <c:pt idx="11">
                  <c:v>37.575918899537619</c:v>
                </c:pt>
                <c:pt idx="12">
                  <c:v>46.841887352378521</c:v>
                </c:pt>
                <c:pt idx="13">
                  <c:v>57.907016761020579</c:v>
                </c:pt>
                <c:pt idx="14">
                  <c:v>60.685366565241495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B-514E-AE0C-6334AF49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14928"/>
        <c:axId val="892428064"/>
      </c:scatterChart>
      <c:valAx>
        <c:axId val="1268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Runtime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GB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seconds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valAx>
        <c:axId val="89242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Thoughput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(Msgs/Second)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2614928"/>
        <c:crosses val="max"/>
        <c:crossBetween val="midCat"/>
      </c:valAx>
      <c:valAx>
        <c:axId val="8726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428064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Thoughput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DefCall!$C$4:$N$4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DefCall!$Q$29:$AB$29</c:f>
              <c:numCache>
                <c:formatCode>0</c:formatCode>
                <c:ptCount val="12"/>
                <c:pt idx="0">
                  <c:v>7.1260064832405021</c:v>
                </c:pt>
                <c:pt idx="1">
                  <c:v>8.0243245934496397</c:v>
                </c:pt>
                <c:pt idx="2">
                  <c:v>10.701676895453682</c:v>
                </c:pt>
                <c:pt idx="3">
                  <c:v>12.461937804914172</c:v>
                </c:pt>
                <c:pt idx="4">
                  <c:v>13.528374173867473</c:v>
                </c:pt>
                <c:pt idx="5">
                  <c:v>14.901656156101714</c:v>
                </c:pt>
                <c:pt idx="6">
                  <c:v>16.172163568466342</c:v>
                </c:pt>
                <c:pt idx="7">
                  <c:v>18.853409085541479</c:v>
                </c:pt>
                <c:pt idx="8">
                  <c:v>20.280884314569189</c:v>
                </c:pt>
                <c:pt idx="9">
                  <c:v>21.812412904374753</c:v>
                </c:pt>
                <c:pt idx="10">
                  <c:v>42.935281964477817</c:v>
                </c:pt>
                <c:pt idx="11">
                  <c:v>67.917614264641045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E-A749-A019-2B8A2952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valAx>
        <c:axId val="12680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Thoughput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US" altLang="zh-CN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msg/second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Runtime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DefCall!$Q$4:$AB$4</c:f>
              <c:numCache>
                <c:formatCode>0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DefCall!$Q$15:$AB$15</c:f>
              <c:numCache>
                <c:formatCode>0.0</c:formatCode>
                <c:ptCount val="12"/>
                <c:pt idx="0">
                  <c:v>29.103999999999999</c:v>
                </c:pt>
                <c:pt idx="1">
                  <c:v>23.644500000000001</c:v>
                </c:pt>
                <c:pt idx="2">
                  <c:v>22.684799999999999</c:v>
                </c:pt>
                <c:pt idx="3">
                  <c:v>21.768900000000002</c:v>
                </c:pt>
                <c:pt idx="4">
                  <c:v>19.73</c:v>
                </c:pt>
                <c:pt idx="5">
                  <c:v>17.913700000000002</c:v>
                </c:pt>
                <c:pt idx="6">
                  <c:v>18.017900000000001</c:v>
                </c:pt>
                <c:pt idx="7">
                  <c:v>17.803099999999997</c:v>
                </c:pt>
                <c:pt idx="8">
                  <c:v>17.521000000000001</c:v>
                </c:pt>
                <c:pt idx="9">
                  <c:v>18.069400000000002</c:v>
                </c:pt>
                <c:pt idx="10">
                  <c:v>17.609299999999998</c:v>
                </c:pt>
                <c:pt idx="11">
                  <c:v>17.5825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E647-88D5-9D4C9597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valAx>
        <c:axId val="12680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Runtime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US" altLang="zh-CN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second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Metrics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vs</a:t>
            </a:r>
            <a:r>
              <a:rPr lang="zh-CN" alt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of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nodes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in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system</a:t>
            </a:r>
            <a:r>
              <a:rPr lang="zh-CN" alt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 sz="2000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2000" b="0" i="0" u="none" strike="noStrike" baseline="0">
                <a:effectLst/>
              </a:rPr>
              <a:t>wit</a:t>
            </a:r>
            <a:r>
              <a:rPr lang="en-US" altLang="zh-CN" sz="2000" b="0" i="0" u="none" strike="noStrike" baseline="0">
                <a:effectLst/>
              </a:rPr>
              <a:t>h</a:t>
            </a:r>
            <a:r>
              <a:rPr lang="en-GB" sz="2000" b="0" i="0" u="none" strike="noStrike" baseline="0">
                <a:effectLst/>
              </a:rPr>
              <a:t> failures</a:t>
            </a:r>
            <a:r>
              <a:rPr lang="en-US" altLang="zh-CN" sz="20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GB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DefCall!$Q$4:$AB$4</c:f>
              <c:numCache>
                <c:formatCode>0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DefCall!$Q$15:$AB$15</c:f>
              <c:numCache>
                <c:formatCode>0.0</c:formatCode>
                <c:ptCount val="12"/>
                <c:pt idx="0">
                  <c:v>29.103999999999999</c:v>
                </c:pt>
                <c:pt idx="1">
                  <c:v>23.644500000000001</c:v>
                </c:pt>
                <c:pt idx="2">
                  <c:v>22.684799999999999</c:v>
                </c:pt>
                <c:pt idx="3">
                  <c:v>21.768900000000002</c:v>
                </c:pt>
                <c:pt idx="4">
                  <c:v>19.73</c:v>
                </c:pt>
                <c:pt idx="5">
                  <c:v>17.913700000000002</c:v>
                </c:pt>
                <c:pt idx="6">
                  <c:v>18.017900000000001</c:v>
                </c:pt>
                <c:pt idx="7">
                  <c:v>17.803099999999997</c:v>
                </c:pt>
                <c:pt idx="8">
                  <c:v>17.521000000000001</c:v>
                </c:pt>
                <c:pt idx="9">
                  <c:v>18.069400000000002</c:v>
                </c:pt>
                <c:pt idx="10">
                  <c:v>17.609299999999998</c:v>
                </c:pt>
                <c:pt idx="11">
                  <c:v>17.5825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D-BC4B-BE00-F004E74C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6816"/>
        <c:axId val="1268040144"/>
      </c:scatterChart>
      <c:scatterChart>
        <c:scatterStyle val="lineMarker"/>
        <c:varyColors val="0"/>
        <c:ser>
          <c:idx val="1"/>
          <c:order val="1"/>
          <c:tx>
            <c:v>Thoughput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DefCall!$Q$18:$AB$18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DefCall!$Q$29:$AB$29</c:f>
              <c:numCache>
                <c:formatCode>0</c:formatCode>
                <c:ptCount val="12"/>
                <c:pt idx="0">
                  <c:v>7.1260064832405021</c:v>
                </c:pt>
                <c:pt idx="1">
                  <c:v>8.0243245934496397</c:v>
                </c:pt>
                <c:pt idx="2">
                  <c:v>10.701676895453682</c:v>
                </c:pt>
                <c:pt idx="3">
                  <c:v>12.461937804914172</c:v>
                </c:pt>
                <c:pt idx="4">
                  <c:v>13.528374173867473</c:v>
                </c:pt>
                <c:pt idx="5">
                  <c:v>14.901656156101714</c:v>
                </c:pt>
                <c:pt idx="6">
                  <c:v>16.172163568466342</c:v>
                </c:pt>
                <c:pt idx="7">
                  <c:v>18.853409085541479</c:v>
                </c:pt>
                <c:pt idx="8">
                  <c:v>20.280884314569189</c:v>
                </c:pt>
                <c:pt idx="9">
                  <c:v>21.812412904374753</c:v>
                </c:pt>
                <c:pt idx="10">
                  <c:v>42.935281964477817</c:v>
                </c:pt>
                <c:pt idx="11">
                  <c:v>67.917614264641045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D-BC4B-BE00-F004E74C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14928"/>
        <c:axId val="892428064"/>
      </c:scatterChart>
      <c:valAx>
        <c:axId val="1268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Nodes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40144"/>
        <c:crosses val="autoZero"/>
        <c:crossBetween val="midCat"/>
      </c:valAx>
      <c:valAx>
        <c:axId val="126804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Runtime</a:t>
                </a:r>
                <a:r>
                  <a:rPr lang="zh-CN" alt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n-GB" sz="16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seconds</a:t>
                </a: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8066816"/>
        <c:crosses val="autoZero"/>
        <c:crossBetween val="midCat"/>
      </c:valAx>
      <c:valAx>
        <c:axId val="89242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Thoughput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(Msgs/Second)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2614928"/>
        <c:crosses val="max"/>
        <c:crossBetween val="midCat"/>
      </c:valAx>
      <c:valAx>
        <c:axId val="8726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4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33</xdr:row>
      <xdr:rowOff>12700</xdr:rowOff>
    </xdr:from>
    <xdr:to>
      <xdr:col>19</xdr:col>
      <xdr:colOff>749300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C485-D233-4645-BA2D-6E69380E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711200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53241-E283-FF49-986E-39C160437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711200</xdr:colOff>
      <xdr:row>55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E0BB0-925D-C44C-8DA7-F307FB90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31</xdr:row>
      <xdr:rowOff>12700</xdr:rowOff>
    </xdr:from>
    <xdr:to>
      <xdr:col>19</xdr:col>
      <xdr:colOff>723900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F07D7-D683-4044-9CFE-14D123EA1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685800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514D5-4815-3144-AFAD-4C39BB80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29</xdr:col>
      <xdr:colOff>783771</xdr:colOff>
      <xdr:row>53</xdr:row>
      <xdr:rowOff>21772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82230-35F4-CB4C-ADF2-AD0ED7B7F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3C7-F165-A846-9BC6-6F92EAD51E2C}">
  <dimension ref="B1:P35"/>
  <sheetViews>
    <sheetView topLeftCell="F7" workbookViewId="0">
      <selection activeCell="N14" sqref="N14:P23"/>
    </sheetView>
  </sheetViews>
  <sheetFormatPr baseColWidth="10" defaultColWidth="17.83203125" defaultRowHeight="16" x14ac:dyDescent="0.2"/>
  <sheetData>
    <row r="1" spans="2:16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2:16" x14ac:dyDescent="0.2">
      <c r="B2" t="s">
        <v>148</v>
      </c>
      <c r="C2" t="s">
        <v>158</v>
      </c>
      <c r="D2" t="s">
        <v>168</v>
      </c>
      <c r="E2" t="s">
        <v>178</v>
      </c>
      <c r="F2" t="s">
        <v>188</v>
      </c>
      <c r="G2" t="s">
        <v>198</v>
      </c>
      <c r="H2" t="s">
        <v>208</v>
      </c>
      <c r="I2" t="s">
        <v>218</v>
      </c>
      <c r="J2" t="s">
        <v>228</v>
      </c>
      <c r="K2" t="s">
        <v>238</v>
      </c>
      <c r="L2" t="s">
        <v>248</v>
      </c>
      <c r="M2" t="s">
        <v>258</v>
      </c>
      <c r="N2" t="s">
        <v>268</v>
      </c>
      <c r="O2" t="s">
        <v>278</v>
      </c>
      <c r="P2" t="s">
        <v>288</v>
      </c>
    </row>
    <row r="3" spans="2:16" x14ac:dyDescent="0.2">
      <c r="B3" t="s">
        <v>149</v>
      </c>
      <c r="C3" t="s">
        <v>159</v>
      </c>
      <c r="D3" t="s">
        <v>169</v>
      </c>
      <c r="E3" t="s">
        <v>179</v>
      </c>
      <c r="F3" t="s">
        <v>189</v>
      </c>
      <c r="G3" t="s">
        <v>199</v>
      </c>
      <c r="H3" t="s">
        <v>209</v>
      </c>
      <c r="I3" t="s">
        <v>219</v>
      </c>
      <c r="J3" t="s">
        <v>229</v>
      </c>
      <c r="K3" t="s">
        <v>239</v>
      </c>
      <c r="L3" t="s">
        <v>249</v>
      </c>
      <c r="M3" t="s">
        <v>259</v>
      </c>
      <c r="N3" t="s">
        <v>269</v>
      </c>
      <c r="O3" t="s">
        <v>279</v>
      </c>
      <c r="P3" t="s">
        <v>289</v>
      </c>
    </row>
    <row r="4" spans="2:16" x14ac:dyDescent="0.2">
      <c r="B4" t="s">
        <v>150</v>
      </c>
      <c r="C4" t="s">
        <v>160</v>
      </c>
      <c r="D4" t="s">
        <v>170</v>
      </c>
      <c r="E4" t="s">
        <v>180</v>
      </c>
      <c r="F4" t="s">
        <v>190</v>
      </c>
      <c r="G4" t="s">
        <v>200</v>
      </c>
      <c r="H4" t="s">
        <v>210</v>
      </c>
      <c r="I4" t="s">
        <v>220</v>
      </c>
      <c r="J4" t="s">
        <v>230</v>
      </c>
      <c r="K4" t="s">
        <v>240</v>
      </c>
      <c r="L4" t="s">
        <v>250</v>
      </c>
      <c r="M4" t="s">
        <v>260</v>
      </c>
      <c r="N4" t="s">
        <v>270</v>
      </c>
      <c r="O4" t="s">
        <v>280</v>
      </c>
      <c r="P4" t="s">
        <v>290</v>
      </c>
    </row>
    <row r="5" spans="2:16" x14ac:dyDescent="0.2">
      <c r="B5" t="s">
        <v>151</v>
      </c>
      <c r="C5" t="s">
        <v>161</v>
      </c>
      <c r="D5" t="s">
        <v>171</v>
      </c>
      <c r="E5" t="s">
        <v>181</v>
      </c>
      <c r="F5" t="s">
        <v>191</v>
      </c>
      <c r="G5" t="s">
        <v>201</v>
      </c>
      <c r="H5" t="s">
        <v>211</v>
      </c>
      <c r="I5" t="s">
        <v>221</v>
      </c>
      <c r="J5" t="s">
        <v>231</v>
      </c>
      <c r="K5" t="s">
        <v>241</v>
      </c>
      <c r="L5" t="s">
        <v>251</v>
      </c>
      <c r="M5" t="s">
        <v>261</v>
      </c>
      <c r="N5" t="s">
        <v>271</v>
      </c>
      <c r="O5" t="s">
        <v>281</v>
      </c>
      <c r="P5" t="s">
        <v>291</v>
      </c>
    </row>
    <row r="6" spans="2:16" x14ac:dyDescent="0.2">
      <c r="B6" t="s">
        <v>152</v>
      </c>
      <c r="C6" t="s">
        <v>162</v>
      </c>
      <c r="D6" t="s">
        <v>172</v>
      </c>
      <c r="E6" t="s">
        <v>182</v>
      </c>
      <c r="F6" t="s">
        <v>192</v>
      </c>
      <c r="G6" t="s">
        <v>202</v>
      </c>
      <c r="H6" t="s">
        <v>212</v>
      </c>
      <c r="I6" t="s">
        <v>222</v>
      </c>
      <c r="J6" t="s">
        <v>232</v>
      </c>
      <c r="K6" t="s">
        <v>242</v>
      </c>
      <c r="L6" t="s">
        <v>252</v>
      </c>
      <c r="M6" t="s">
        <v>262</v>
      </c>
      <c r="N6" t="s">
        <v>272</v>
      </c>
      <c r="O6" t="s">
        <v>282</v>
      </c>
      <c r="P6" t="s">
        <v>292</v>
      </c>
    </row>
    <row r="7" spans="2:16" x14ac:dyDescent="0.2">
      <c r="B7" t="s">
        <v>153</v>
      </c>
      <c r="C7" t="s">
        <v>163</v>
      </c>
      <c r="D7" t="s">
        <v>173</v>
      </c>
      <c r="E7" t="s">
        <v>183</v>
      </c>
      <c r="F7" t="s">
        <v>193</v>
      </c>
      <c r="G7" t="s">
        <v>203</v>
      </c>
      <c r="H7" t="s">
        <v>213</v>
      </c>
      <c r="I7" t="s">
        <v>223</v>
      </c>
      <c r="J7" t="s">
        <v>233</v>
      </c>
      <c r="K7" t="s">
        <v>243</v>
      </c>
      <c r="L7" t="s">
        <v>253</v>
      </c>
      <c r="M7" t="s">
        <v>263</v>
      </c>
      <c r="N7" t="s">
        <v>273</v>
      </c>
      <c r="O7" t="s">
        <v>283</v>
      </c>
      <c r="P7" t="s">
        <v>293</v>
      </c>
    </row>
    <row r="8" spans="2:16" x14ac:dyDescent="0.2">
      <c r="B8" t="s">
        <v>154</v>
      </c>
      <c r="C8" t="s">
        <v>164</v>
      </c>
      <c r="D8" t="s">
        <v>174</v>
      </c>
      <c r="E8" t="s">
        <v>184</v>
      </c>
      <c r="F8" t="s">
        <v>194</v>
      </c>
      <c r="G8" t="s">
        <v>204</v>
      </c>
      <c r="H8" t="s">
        <v>214</v>
      </c>
      <c r="I8" t="s">
        <v>224</v>
      </c>
      <c r="J8" t="s">
        <v>234</v>
      </c>
      <c r="K8" t="s">
        <v>244</v>
      </c>
      <c r="L8" t="s">
        <v>254</v>
      </c>
      <c r="M8" t="s">
        <v>264</v>
      </c>
      <c r="N8" t="s">
        <v>274</v>
      </c>
      <c r="O8" t="s">
        <v>284</v>
      </c>
      <c r="P8" t="s">
        <v>294</v>
      </c>
    </row>
    <row r="9" spans="2:16" x14ac:dyDescent="0.2">
      <c r="B9" t="s">
        <v>155</v>
      </c>
      <c r="C9" t="s">
        <v>165</v>
      </c>
      <c r="D9" t="s">
        <v>175</v>
      </c>
      <c r="E9" t="s">
        <v>185</v>
      </c>
      <c r="F9" t="s">
        <v>195</v>
      </c>
      <c r="G9" t="s">
        <v>205</v>
      </c>
      <c r="H9" t="s">
        <v>215</v>
      </c>
      <c r="I9" t="s">
        <v>225</v>
      </c>
      <c r="J9" t="s">
        <v>235</v>
      </c>
      <c r="K9" t="s">
        <v>245</v>
      </c>
      <c r="L9" t="s">
        <v>255</v>
      </c>
      <c r="M9" t="s">
        <v>265</v>
      </c>
      <c r="N9" t="s">
        <v>275</v>
      </c>
      <c r="O9" t="s">
        <v>285</v>
      </c>
      <c r="P9" t="s">
        <v>295</v>
      </c>
    </row>
    <row r="10" spans="2:16" x14ac:dyDescent="0.2">
      <c r="B10" t="s">
        <v>156</v>
      </c>
      <c r="C10" t="s">
        <v>166</v>
      </c>
      <c r="D10" t="s">
        <v>176</v>
      </c>
      <c r="E10" t="s">
        <v>186</v>
      </c>
      <c r="F10" t="s">
        <v>196</v>
      </c>
      <c r="G10" t="s">
        <v>206</v>
      </c>
      <c r="H10" t="s">
        <v>216</v>
      </c>
      <c r="I10" t="s">
        <v>226</v>
      </c>
      <c r="J10" t="s">
        <v>236</v>
      </c>
      <c r="K10" t="s">
        <v>246</v>
      </c>
      <c r="L10" t="s">
        <v>256</v>
      </c>
      <c r="M10" t="s">
        <v>266</v>
      </c>
      <c r="N10" t="s">
        <v>276</v>
      </c>
      <c r="O10" t="s">
        <v>286</v>
      </c>
      <c r="P10" t="s">
        <v>296</v>
      </c>
    </row>
    <row r="11" spans="2:16" x14ac:dyDescent="0.2">
      <c r="B11" t="s">
        <v>157</v>
      </c>
      <c r="C11" t="s">
        <v>167</v>
      </c>
      <c r="D11" t="s">
        <v>177</v>
      </c>
      <c r="E11" t="s">
        <v>187</v>
      </c>
      <c r="F11" t="s">
        <v>197</v>
      </c>
      <c r="G11" t="s">
        <v>207</v>
      </c>
      <c r="H11" t="s">
        <v>217</v>
      </c>
      <c r="I11" t="s">
        <v>227</v>
      </c>
      <c r="J11" t="s">
        <v>237</v>
      </c>
      <c r="K11" t="s">
        <v>247</v>
      </c>
      <c r="L11" t="s">
        <v>257</v>
      </c>
      <c r="M11" t="s">
        <v>267</v>
      </c>
      <c r="N11" t="s">
        <v>277</v>
      </c>
      <c r="O11" t="s">
        <v>287</v>
      </c>
      <c r="P11" t="s">
        <v>297</v>
      </c>
    </row>
    <row r="14" spans="2:16" x14ac:dyDescent="0.2">
      <c r="B14" t="str">
        <f>MID(B2,10,5)</f>
        <v>15482</v>
      </c>
      <c r="C14" t="str">
        <f>MID(C2,10,5)</f>
        <v>21227</v>
      </c>
      <c r="D14" t="str">
        <f>MID(D2,10,5)</f>
        <v>20732</v>
      </c>
      <c r="E14" t="str">
        <f>MID(E2,10,5)</f>
        <v>21739</v>
      </c>
      <c r="F14" t="str">
        <f>MID(F2,10,5)</f>
        <v>21542</v>
      </c>
      <c r="G14" t="str">
        <f>MID(G2,10,5)</f>
        <v>21972</v>
      </c>
      <c r="H14" t="str">
        <f>MID(H2,10,5)</f>
        <v>23175</v>
      </c>
      <c r="I14" t="str">
        <f>MID(I2,10,5)</f>
        <v>19466</v>
      </c>
      <c r="J14" t="str">
        <f>MID(J2,10,5)</f>
        <v>10790</v>
      </c>
      <c r="K14" t="str">
        <f>MID(K2,10,5)</f>
        <v>23935</v>
      </c>
      <c r="L14" t="str">
        <f>MID(L2,10,5)</f>
        <v>10538</v>
      </c>
      <c r="M14" t="str">
        <f>MID(M2,10,5)</f>
        <v>23730</v>
      </c>
      <c r="N14" t="str">
        <f>MID(N2,10,5)</f>
        <v>12770</v>
      </c>
      <c r="O14" t="str">
        <f>MID(O2,10,5)</f>
        <v>21318</v>
      </c>
      <c r="P14" t="str">
        <f>MID(P2,10,5)</f>
        <v>19564</v>
      </c>
    </row>
    <row r="15" spans="2:16" x14ac:dyDescent="0.2">
      <c r="B15" t="str">
        <f>MID(B3,10,5)</f>
        <v>19273</v>
      </c>
      <c r="C15" t="str">
        <f>MID(C3,10,5)</f>
        <v>18008</v>
      </c>
      <c r="D15" t="str">
        <f>MID(D3,10,5)</f>
        <v>30590</v>
      </c>
      <c r="E15" t="str">
        <f>MID(E3,10,5)</f>
        <v>20981</v>
      </c>
      <c r="F15" t="str">
        <f>MID(F3,10,5)</f>
        <v>21800</v>
      </c>
      <c r="G15" t="str">
        <f>MID(G3,10,5)</f>
        <v>14702</v>
      </c>
      <c r="H15" t="str">
        <f>MID(H3,10,5)</f>
        <v>16127</v>
      </c>
      <c r="I15" t="str">
        <f>MID(I3,10,5)</f>
        <v>18420</v>
      </c>
      <c r="J15" t="str">
        <f>MID(J3,10,5)</f>
        <v>13152</v>
      </c>
      <c r="K15" t="str">
        <f>MID(K3,10,5)</f>
        <v>17647</v>
      </c>
      <c r="L15" t="str">
        <f>MID(L3,10,5)</f>
        <v>24192</v>
      </c>
      <c r="M15" t="str">
        <f>MID(M3,10,5)</f>
        <v>19655</v>
      </c>
      <c r="N15" t="str">
        <f>MID(N3,10,5)</f>
        <v>19588</v>
      </c>
      <c r="O15" t="str">
        <f>MID(O3,10,5)</f>
        <v>29488</v>
      </c>
      <c r="P15" t="str">
        <f>MID(P3,10,5)</f>
        <v>12211</v>
      </c>
    </row>
    <row r="16" spans="2:16" x14ac:dyDescent="0.2">
      <c r="B16" t="str">
        <f>MID(B4,10,5)</f>
        <v>12888</v>
      </c>
      <c r="C16" t="str">
        <f>MID(C4,10,5)</f>
        <v>17512</v>
      </c>
      <c r="D16" t="str">
        <f>MID(D4,10,5)</f>
        <v>20114</v>
      </c>
      <c r="E16" t="str">
        <f>MID(E4,10,5)</f>
        <v>20781</v>
      </c>
      <c r="F16" t="str">
        <f>MID(F4,10,5)</f>
        <v>14247</v>
      </c>
      <c r="G16" t="str">
        <f>MID(G4,10,5)</f>
        <v>17147</v>
      </c>
      <c r="H16" t="str">
        <f>MID(H4,10,5)</f>
        <v>15193</v>
      </c>
      <c r="I16" t="str">
        <f>MID(I4,10,5)</f>
        <v>17577</v>
      </c>
      <c r="J16" t="str">
        <f>MID(J4,10,5)</f>
        <v>19800</v>
      </c>
      <c r="K16" t="str">
        <f>MID(K4,10,5)</f>
        <v>12048</v>
      </c>
      <c r="L16" t="str">
        <f>MID(L4,10,5)</f>
        <v>13627</v>
      </c>
      <c r="M16" t="str">
        <f>MID(M4,10,5)</f>
        <v>17180</v>
      </c>
      <c r="N16" t="str">
        <f>MID(N4,10,5)</f>
        <v>28252</v>
      </c>
      <c r="O16" t="str">
        <f>MID(O4,10,5)</f>
        <v>21919</v>
      </c>
      <c r="P16" t="str">
        <f>MID(P4,10,5)</f>
        <v>15256</v>
      </c>
    </row>
    <row r="17" spans="2:16" x14ac:dyDescent="0.2">
      <c r="B17" t="str">
        <f>MID(B5,10,5)</f>
        <v>18960</v>
      </c>
      <c r="C17" t="str">
        <f>MID(C5,10,5)</f>
        <v>20910</v>
      </c>
      <c r="D17" t="str">
        <f>MID(D5,10,5)</f>
        <v>18192</v>
      </c>
      <c r="E17" t="str">
        <f>MID(E5,10,5)</f>
        <v>19968</v>
      </c>
      <c r="F17" t="str">
        <f>MID(F5,10,5)</f>
        <v>10003</v>
      </c>
      <c r="G17" t="str">
        <f>MID(G5,10,5)</f>
        <v>15854</v>
      </c>
      <c r="H17" t="str">
        <f>MID(H5,10,5)</f>
        <v>20722</v>
      </c>
      <c r="I17" t="str">
        <f>MID(I5,10,5)</f>
        <v>23175</v>
      </c>
      <c r="J17" t="str">
        <f>MID(J5,10,5)</f>
        <v>16828</v>
      </c>
      <c r="K17" t="str">
        <f>MID(K5,10,5)</f>
        <v>16904</v>
      </c>
      <c r="L17" t="str">
        <f>MID(L5,10,5)</f>
        <v>18581</v>
      </c>
      <c r="M17" t="str">
        <f>MID(M5,10,5)</f>
        <v>16973</v>
      </c>
      <c r="N17" t="str">
        <f>MID(N5,10,5)</f>
        <v>16707</v>
      </c>
      <c r="O17" t="str">
        <f>MID(O5,10,5)</f>
        <v>19575</v>
      </c>
      <c r="P17" t="str">
        <f>MID(P5,10,5)</f>
        <v>15481</v>
      </c>
    </row>
    <row r="18" spans="2:16" x14ac:dyDescent="0.2">
      <c r="B18" t="str">
        <f>MID(B6,10,5)</f>
        <v>30454</v>
      </c>
      <c r="C18" t="str">
        <f>MID(C6,10,5)</f>
        <v>15049</v>
      </c>
      <c r="D18" t="str">
        <f>MID(D6,10,5)</f>
        <v>18143</v>
      </c>
      <c r="E18" t="str">
        <f>MID(E6,10,5)</f>
        <v>19506</v>
      </c>
      <c r="F18" t="str">
        <f>MID(F6,10,5)</f>
        <v>23283</v>
      </c>
      <c r="G18" t="str">
        <f>MID(G6,10,5)</f>
        <v>21475</v>
      </c>
      <c r="H18" t="str">
        <f>MID(H6,10,5)</f>
        <v>13590</v>
      </c>
      <c r="I18" t="str">
        <f>MID(I6,10,5)</f>
        <v>15375</v>
      </c>
      <c r="J18" t="str">
        <f>MID(J6,10,5)</f>
        <v>16508</v>
      </c>
      <c r="K18" t="str">
        <f>MID(K6,10,5)</f>
        <v>16492</v>
      </c>
      <c r="L18" t="str">
        <f>MID(L6,10,5)</f>
        <v>18314</v>
      </c>
      <c r="M18" t="str">
        <f>MID(M6,10,5)</f>
        <v>22223</v>
      </c>
      <c r="N18" t="str">
        <f>MID(N6,10,5)</f>
        <v>17596</v>
      </c>
      <c r="O18" t="str">
        <f>MID(O6,10,5)</f>
        <v>11751</v>
      </c>
      <c r="P18" t="str">
        <f>MID(P6,10,5)</f>
        <v>24041</v>
      </c>
    </row>
    <row r="19" spans="2:16" x14ac:dyDescent="0.2">
      <c r="B19" t="str">
        <f>MID(B7,10,5)</f>
        <v>21292</v>
      </c>
      <c r="C19" t="str">
        <f>MID(C7,10,5)</f>
        <v>19504</v>
      </c>
      <c r="D19" t="str">
        <f>MID(D7,10,5)</f>
        <v>17557</v>
      </c>
      <c r="E19" t="str">
        <f>MID(E7,10,5)</f>
        <v>20402</v>
      </c>
      <c r="F19" t="str">
        <f>MID(F7,10,5)</f>
        <v>14410</v>
      </c>
      <c r="G19" t="str">
        <f>MID(G7,10,5)</f>
        <v>14596</v>
      </c>
      <c r="H19" t="str">
        <f>MID(H7,10,5)</f>
        <v>15491</v>
      </c>
      <c r="I19" t="str">
        <f>MID(I7,10,5)</f>
        <v>20128</v>
      </c>
      <c r="J19" t="str">
        <f>MID(J7,10,5)</f>
        <v>27169</v>
      </c>
      <c r="K19" t="str">
        <f>MID(K7,10,5)</f>
        <v>24156</v>
      </c>
      <c r="L19" t="str">
        <f>MID(L7,10,5)</f>
        <v>12123</v>
      </c>
      <c r="M19" t="str">
        <f>MID(M7,10,5)</f>
        <v>15624</v>
      </c>
      <c r="N19" t="str">
        <f>MID(N7,10,5)</f>
        <v>15198</v>
      </c>
      <c r="O19" t="str">
        <f>MID(O7,10,5)</f>
        <v>13168</v>
      </c>
      <c r="P19" t="str">
        <f>MID(P7,10,5)</f>
        <v>21455</v>
      </c>
    </row>
    <row r="20" spans="2:16" x14ac:dyDescent="0.2">
      <c r="B20" t="str">
        <f>MID(B8,10,5)</f>
        <v>13892</v>
      </c>
      <c r="C20" t="str">
        <f>MID(C8,10,5)</f>
        <v>22977</v>
      </c>
      <c r="D20" t="str">
        <f>MID(D8,10,5)</f>
        <v>13767</v>
      </c>
      <c r="E20" t="str">
        <f>MID(E8,10,5)</f>
        <v>17070</v>
      </c>
      <c r="F20" t="str">
        <f>MID(F8,10,5)</f>
        <v>18114</v>
      </c>
      <c r="G20" t="str">
        <f>MID(G8,10,5)</f>
        <v>14746</v>
      </c>
      <c r="H20" t="str">
        <f>MID(H8,10,5)</f>
        <v>13339</v>
      </c>
      <c r="I20" t="str">
        <f>MID(I8,10,5)</f>
        <v>10348</v>
      </c>
      <c r="J20" t="str">
        <f>MID(J8,10,5)</f>
        <v>14493</v>
      </c>
      <c r="K20" t="str">
        <f>MID(K8,10,5)</f>
        <v>21006</v>
      </c>
      <c r="L20" t="str">
        <f>MID(L8,10,5)</f>
        <v>18091</v>
      </c>
      <c r="M20" t="str">
        <f>MID(M8,10,5)</f>
        <v>19598</v>
      </c>
      <c r="N20" t="str">
        <f>MID(N8,10,5)</f>
        <v>15949</v>
      </c>
      <c r="O20" t="str">
        <f>MID(O8,10,5)</f>
        <v>20486</v>
      </c>
      <c r="P20" t="str">
        <f>MID(P8,10,5)</f>
        <v>15665</v>
      </c>
    </row>
    <row r="21" spans="2:16" x14ac:dyDescent="0.2">
      <c r="B21" t="str">
        <f>MID(B9,10,5)</f>
        <v>23779</v>
      </c>
      <c r="C21" t="str">
        <f>MID(C9,10,5)</f>
        <v>18545</v>
      </c>
      <c r="D21" t="str">
        <f>MID(D9,10,5)</f>
        <v>19436</v>
      </c>
      <c r="E21" t="str">
        <f>MID(E9,10,5)</f>
        <v>21551</v>
      </c>
      <c r="F21" t="str">
        <f>MID(F9,10,5)</f>
        <v>19763</v>
      </c>
      <c r="G21" t="str">
        <f>MID(G9,10,5)</f>
        <v>22381</v>
      </c>
      <c r="H21" t="str">
        <f>MID(H9,10,5)</f>
        <v>21246</v>
      </c>
      <c r="I21" t="str">
        <f>MID(I9,10,5)</f>
        <v>14236</v>
      </c>
      <c r="J21" t="str">
        <f>MID(J9,10,5)</f>
        <v>19631</v>
      </c>
      <c r="K21" t="str">
        <f>MID(K9,10,5)</f>
        <v>11014</v>
      </c>
      <c r="L21" t="str">
        <f>MID(L9,10,5)</f>
        <v>17821</v>
      </c>
      <c r="M21" t="str">
        <f>MID(M9,10,5)</f>
        <v>15710</v>
      </c>
      <c r="N21" t="str">
        <f>MID(N9,10,5)</f>
        <v>17026</v>
      </c>
      <c r="O21" t="str">
        <f>MID(O9,10,5)</f>
        <v>12015</v>
      </c>
      <c r="P21" t="str">
        <f>MID(P9,10,5)</f>
        <v>13330</v>
      </c>
    </row>
    <row r="22" spans="2:16" x14ac:dyDescent="0.2">
      <c r="B22" t="str">
        <f>MID(B10,10,5)</f>
        <v>23629</v>
      </c>
      <c r="C22" t="str">
        <f>MID(C10,10,5)</f>
        <v>22995</v>
      </c>
      <c r="D22" t="str">
        <f>MID(D10,10,5)</f>
        <v>15653</v>
      </c>
      <c r="E22" t="str">
        <f>MID(E10,10,5)</f>
        <v>16841</v>
      </c>
      <c r="F22" t="str">
        <f>MID(F10,10,5)</f>
        <v>19657</v>
      </c>
      <c r="G22" t="str">
        <f>MID(G10,10,5)</f>
        <v>17376</v>
      </c>
      <c r="H22" t="str">
        <f>MID(H10,10,5)</f>
        <v>13706</v>
      </c>
      <c r="I22" t="str">
        <f>MID(I10,10,5)</f>
        <v>14919</v>
      </c>
      <c r="J22" t="str">
        <f>MID(J10,10,5)</f>
        <v>18372</v>
      </c>
      <c r="K22" t="str">
        <f>MID(K10,10,5)</f>
        <v>14473</v>
      </c>
      <c r="L22" t="str">
        <f>MID(L10,10,5)</f>
        <v>21683</v>
      </c>
      <c r="M22" t="str">
        <f>MID(M10,10,5)</f>
        <v>12552</v>
      </c>
      <c r="N22" t="str">
        <f>MID(N10,10,5)</f>
        <v>20675</v>
      </c>
      <c r="O22" t="str">
        <f>MID(O10,10,5)</f>
        <v>17914</v>
      </c>
      <c r="P22" t="str">
        <f>MID(P10,10,5)</f>
        <v>23433</v>
      </c>
    </row>
    <row r="23" spans="2:16" x14ac:dyDescent="0.2">
      <c r="B23" t="str">
        <f>MID(B11,11,5)</f>
        <v>17711</v>
      </c>
      <c r="C23" t="str">
        <f>MID(C11,11,5)</f>
        <v>16866</v>
      </c>
      <c r="D23" t="str">
        <f>MID(D11,11,5)</f>
        <v>18710</v>
      </c>
      <c r="E23" t="str">
        <f>MID(E11,11,5)</f>
        <v>10874</v>
      </c>
      <c r="F23" t="str">
        <f>MID(F11,11,5)</f>
        <v xml:space="preserve">9203 </v>
      </c>
      <c r="G23" t="str">
        <f>MID(G11,11,5)</f>
        <v>16040</v>
      </c>
      <c r="H23" t="str">
        <f>MID(H11,11,5)</f>
        <v>21264</v>
      </c>
      <c r="I23" t="str">
        <f>MID(I11,11,5)</f>
        <v>19322</v>
      </c>
      <c r="J23" t="str">
        <f>MID(J11,11,5)</f>
        <v>16857</v>
      </c>
      <c r="K23" t="str">
        <f>MID(K11,11,5)</f>
        <v>18047</v>
      </c>
      <c r="L23" t="str">
        <f>MID(L11,11,5)</f>
        <v>15862</v>
      </c>
      <c r="M23" t="str">
        <f>MID(M11,11,5)</f>
        <v>13470</v>
      </c>
      <c r="N23" t="str">
        <f>MID(N11,11,5)</f>
        <v>16035</v>
      </c>
      <c r="O23" t="str">
        <f>MID(O11,11,5)</f>
        <v>11483</v>
      </c>
      <c r="P23" t="str">
        <f>MID(P11,11,5)</f>
        <v>18294</v>
      </c>
    </row>
    <row r="26" spans="2:16" x14ac:dyDescent="0.2">
      <c r="B26" t="str">
        <f>MID(B2,20,4)</f>
        <v>115</v>
      </c>
      <c r="C26" t="str">
        <f t="shared" ref="C26:P26" si="0">MID(C2,20,4)</f>
        <v>162</v>
      </c>
      <c r="D26" t="str">
        <f t="shared" si="0"/>
        <v>161</v>
      </c>
      <c r="E26" t="str">
        <f t="shared" si="0"/>
        <v>200</v>
      </c>
      <c r="F26" t="str">
        <f t="shared" si="0"/>
        <v>297</v>
      </c>
      <c r="G26" t="str">
        <f t="shared" si="0"/>
        <v>310</v>
      </c>
      <c r="H26" t="str">
        <f t="shared" si="0"/>
        <v>341</v>
      </c>
      <c r="I26" t="str">
        <f t="shared" si="0"/>
        <v>348</v>
      </c>
      <c r="J26" t="str">
        <f t="shared" si="0"/>
        <v>247</v>
      </c>
      <c r="K26" t="str">
        <f t="shared" si="0"/>
        <v>462</v>
      </c>
      <c r="L26" t="str">
        <f t="shared" si="0"/>
        <v>437</v>
      </c>
      <c r="M26" t="str">
        <f t="shared" si="0"/>
        <v>744</v>
      </c>
      <c r="N26" t="str">
        <f t="shared" si="0"/>
        <v>783</v>
      </c>
      <c r="O26" t="str">
        <f t="shared" si="0"/>
        <v>1131</v>
      </c>
      <c r="P26" t="str">
        <f t="shared" si="0"/>
        <v>1131</v>
      </c>
    </row>
    <row r="27" spans="2:16" x14ac:dyDescent="0.2">
      <c r="B27" t="str">
        <f t="shared" ref="B27:P34" si="1">MID(B3,20,4)</f>
        <v>145</v>
      </c>
      <c r="C27" t="str">
        <f t="shared" si="1"/>
        <v>162</v>
      </c>
      <c r="D27" t="str">
        <f t="shared" si="1"/>
        <v>315</v>
      </c>
      <c r="E27" t="str">
        <f t="shared" si="1"/>
        <v>184</v>
      </c>
      <c r="F27" t="str">
        <f t="shared" si="1"/>
        <v>225</v>
      </c>
      <c r="G27" t="str">
        <f t="shared" si="1"/>
        <v>250</v>
      </c>
      <c r="H27" t="str">
        <f t="shared" si="1"/>
        <v>253</v>
      </c>
      <c r="I27" t="str">
        <f t="shared" si="1"/>
        <v>372</v>
      </c>
      <c r="J27" t="str">
        <f t="shared" si="1"/>
        <v>325</v>
      </c>
      <c r="K27" t="str">
        <f t="shared" si="1"/>
        <v>518</v>
      </c>
      <c r="L27" t="str">
        <f t="shared" si="1"/>
        <v>779</v>
      </c>
      <c r="M27" t="str">
        <f t="shared" si="1"/>
        <v>600</v>
      </c>
      <c r="N27" t="str">
        <f t="shared" si="1"/>
        <v>899</v>
      </c>
      <c r="O27" t="str">
        <f t="shared" si="1"/>
        <v>1989</v>
      </c>
      <c r="P27" t="str">
        <f t="shared" si="1"/>
        <v>741</v>
      </c>
    </row>
    <row r="28" spans="2:16" x14ac:dyDescent="0.2">
      <c r="B28" t="str">
        <f t="shared" si="1"/>
        <v>125</v>
      </c>
      <c r="C28" t="str">
        <f t="shared" si="1"/>
        <v>150</v>
      </c>
      <c r="D28" t="str">
        <f t="shared" si="1"/>
        <v>203</v>
      </c>
      <c r="E28" t="str">
        <f t="shared" si="1"/>
        <v>232</v>
      </c>
      <c r="F28" t="str">
        <f t="shared" si="1"/>
        <v>189</v>
      </c>
      <c r="G28" t="str">
        <f t="shared" si="1"/>
        <v>230</v>
      </c>
      <c r="H28" t="str">
        <f t="shared" si="1"/>
        <v>297</v>
      </c>
      <c r="I28" t="str">
        <f t="shared" si="1"/>
        <v>324</v>
      </c>
      <c r="J28" t="str">
        <f t="shared" si="1"/>
        <v>325</v>
      </c>
      <c r="K28" t="str">
        <f t="shared" si="1"/>
        <v>322</v>
      </c>
      <c r="L28" t="str">
        <f t="shared" si="1"/>
        <v>513</v>
      </c>
      <c r="M28" t="str">
        <f t="shared" si="1"/>
        <v>600</v>
      </c>
      <c r="N28" t="str">
        <f t="shared" si="1"/>
        <v>1479</v>
      </c>
      <c r="O28" t="str">
        <f t="shared" si="1"/>
        <v>1443</v>
      </c>
      <c r="P28" t="str">
        <f t="shared" si="1"/>
        <v>819</v>
      </c>
    </row>
    <row r="29" spans="2:16" x14ac:dyDescent="0.2">
      <c r="B29" t="str">
        <f t="shared" si="1"/>
        <v>125</v>
      </c>
      <c r="C29" t="str">
        <f t="shared" si="1"/>
        <v>210</v>
      </c>
      <c r="D29" t="str">
        <f t="shared" si="1"/>
        <v>161</v>
      </c>
      <c r="E29" t="str">
        <f t="shared" si="1"/>
        <v>232</v>
      </c>
      <c r="F29" t="str">
        <f t="shared" si="1"/>
        <v>170</v>
      </c>
      <c r="G29" t="str">
        <f t="shared" si="1"/>
        <v>230</v>
      </c>
      <c r="H29" t="str">
        <f t="shared" si="1"/>
        <v>253</v>
      </c>
      <c r="I29" t="str">
        <f t="shared" si="1"/>
        <v>396</v>
      </c>
      <c r="J29" t="str">
        <f t="shared" si="1"/>
        <v>247</v>
      </c>
      <c r="K29" t="str">
        <f t="shared" si="1"/>
        <v>406</v>
      </c>
      <c r="L29" t="str">
        <f t="shared" si="1"/>
        <v>589</v>
      </c>
      <c r="M29" t="str">
        <f t="shared" si="1"/>
        <v>600</v>
      </c>
      <c r="N29" t="str">
        <f t="shared" si="1"/>
        <v>841</v>
      </c>
      <c r="O29" t="str">
        <f t="shared" si="1"/>
        <v>975</v>
      </c>
      <c r="P29" t="str">
        <f t="shared" si="1"/>
        <v>1131</v>
      </c>
    </row>
    <row r="30" spans="2:16" x14ac:dyDescent="0.2">
      <c r="B30" t="str">
        <f t="shared" si="1"/>
        <v>245</v>
      </c>
      <c r="C30" t="str">
        <f t="shared" si="1"/>
        <v>126</v>
      </c>
      <c r="D30" t="str">
        <f t="shared" si="1"/>
        <v>203</v>
      </c>
      <c r="E30" t="str">
        <f t="shared" si="1"/>
        <v>168</v>
      </c>
      <c r="F30" t="str">
        <f t="shared" si="1"/>
        <v>297</v>
      </c>
      <c r="G30" t="str">
        <f t="shared" si="1"/>
        <v>290</v>
      </c>
      <c r="H30" t="str">
        <f t="shared" si="1"/>
        <v>253</v>
      </c>
      <c r="I30" t="str">
        <f t="shared" si="1"/>
        <v>276</v>
      </c>
      <c r="J30" t="str">
        <f t="shared" si="1"/>
        <v>299</v>
      </c>
      <c r="K30" t="str">
        <f t="shared" si="1"/>
        <v>462</v>
      </c>
      <c r="L30" t="str">
        <f t="shared" si="1"/>
        <v>703</v>
      </c>
      <c r="M30" t="str">
        <f t="shared" si="1"/>
        <v>936</v>
      </c>
      <c r="N30" t="str">
        <f t="shared" si="1"/>
        <v>783</v>
      </c>
      <c r="O30" t="str">
        <f t="shared" si="1"/>
        <v>819</v>
      </c>
      <c r="P30" t="str">
        <f t="shared" si="1"/>
        <v>1443</v>
      </c>
    </row>
    <row r="31" spans="2:16" x14ac:dyDescent="0.2">
      <c r="B31" t="str">
        <f t="shared" si="1"/>
        <v>155</v>
      </c>
      <c r="C31" t="str">
        <f t="shared" si="1"/>
        <v>138</v>
      </c>
      <c r="D31" t="str">
        <f t="shared" si="1"/>
        <v>175</v>
      </c>
      <c r="E31" t="str">
        <f t="shared" si="1"/>
        <v>232</v>
      </c>
      <c r="F31" t="str">
        <f t="shared" si="1"/>
        <v>189</v>
      </c>
      <c r="G31" t="str">
        <f t="shared" si="1"/>
        <v>190</v>
      </c>
      <c r="H31" t="str">
        <f t="shared" si="1"/>
        <v>275</v>
      </c>
      <c r="I31" t="str">
        <f t="shared" si="1"/>
        <v>324</v>
      </c>
      <c r="J31" t="str">
        <f t="shared" si="1"/>
        <v>663</v>
      </c>
      <c r="K31" t="str">
        <f t="shared" si="1"/>
        <v>462</v>
      </c>
      <c r="L31" t="str">
        <f t="shared" si="1"/>
        <v>437</v>
      </c>
      <c r="M31" t="str">
        <f t="shared" si="1"/>
        <v>504</v>
      </c>
      <c r="N31" t="str">
        <f t="shared" si="1"/>
        <v>609</v>
      </c>
      <c r="O31" t="str">
        <f t="shared" si="1"/>
        <v>897</v>
      </c>
      <c r="P31" t="str">
        <f t="shared" si="1"/>
        <v>975</v>
      </c>
    </row>
    <row r="32" spans="2:16" x14ac:dyDescent="0.2">
      <c r="B32" t="str">
        <f t="shared" si="1"/>
        <v>135</v>
      </c>
      <c r="C32" t="str">
        <f t="shared" si="1"/>
        <v>234</v>
      </c>
      <c r="D32" t="str">
        <f t="shared" si="1"/>
        <v>146</v>
      </c>
      <c r="E32" t="str">
        <f t="shared" si="1"/>
        <v>200</v>
      </c>
      <c r="F32" t="str">
        <f t="shared" si="1"/>
        <v>225</v>
      </c>
      <c r="G32" t="str">
        <f t="shared" si="1"/>
        <v>230</v>
      </c>
      <c r="H32" t="str">
        <f t="shared" si="1"/>
        <v>297</v>
      </c>
      <c r="I32" t="str">
        <f t="shared" si="1"/>
        <v>228</v>
      </c>
      <c r="J32" t="str">
        <f t="shared" si="1"/>
        <v>273</v>
      </c>
      <c r="K32" t="str">
        <f t="shared" si="1"/>
        <v>434</v>
      </c>
      <c r="L32" t="str">
        <f t="shared" si="1"/>
        <v>475</v>
      </c>
      <c r="M32" t="str">
        <f t="shared" si="1"/>
        <v>888</v>
      </c>
      <c r="N32" t="str">
        <f t="shared" si="1"/>
        <v>783</v>
      </c>
      <c r="O32" t="str">
        <f t="shared" si="1"/>
        <v>897</v>
      </c>
      <c r="P32" t="str">
        <f t="shared" si="1"/>
        <v>819</v>
      </c>
    </row>
    <row r="33" spans="2:16" x14ac:dyDescent="0.2">
      <c r="B33" t="str">
        <f t="shared" si="1"/>
        <v>205</v>
      </c>
      <c r="C33" t="str">
        <f t="shared" si="1"/>
        <v>150</v>
      </c>
      <c r="D33" t="str">
        <f t="shared" si="1"/>
        <v>203</v>
      </c>
      <c r="E33" t="str">
        <f t="shared" si="1"/>
        <v>248</v>
      </c>
      <c r="F33" t="str">
        <f t="shared" si="1"/>
        <v>279</v>
      </c>
      <c r="G33" t="str">
        <f t="shared" si="1"/>
        <v>290</v>
      </c>
      <c r="H33" t="str">
        <f t="shared" si="1"/>
        <v>341</v>
      </c>
      <c r="I33" t="str">
        <f t="shared" si="1"/>
        <v>252</v>
      </c>
      <c r="J33" t="str">
        <f t="shared" si="1"/>
        <v>403</v>
      </c>
      <c r="K33" t="str">
        <f t="shared" si="1"/>
        <v>322</v>
      </c>
      <c r="L33" t="str">
        <f t="shared" si="1"/>
        <v>437</v>
      </c>
      <c r="M33" t="str">
        <f t="shared" si="1"/>
        <v>552</v>
      </c>
      <c r="N33" t="str">
        <f t="shared" si="1"/>
        <v>725</v>
      </c>
      <c r="O33" t="str">
        <f t="shared" si="1"/>
        <v>819</v>
      </c>
      <c r="P33" t="str">
        <f t="shared" si="1"/>
        <v>897</v>
      </c>
    </row>
    <row r="34" spans="2:16" x14ac:dyDescent="0.2">
      <c r="B34" t="str">
        <f t="shared" si="1"/>
        <v>205</v>
      </c>
      <c r="C34" t="str">
        <f t="shared" si="1"/>
        <v>198</v>
      </c>
      <c r="D34" t="str">
        <f t="shared" si="1"/>
        <v>147</v>
      </c>
      <c r="E34" t="str">
        <f t="shared" si="1"/>
        <v>200</v>
      </c>
      <c r="F34" t="str">
        <f t="shared" si="1"/>
        <v>297</v>
      </c>
      <c r="G34" t="str">
        <f t="shared" si="1"/>
        <v>210</v>
      </c>
      <c r="H34" t="str">
        <f t="shared" si="1"/>
        <v>297</v>
      </c>
      <c r="I34" t="str">
        <f t="shared" si="1"/>
        <v>324</v>
      </c>
      <c r="J34" t="str">
        <f t="shared" si="1"/>
        <v>351</v>
      </c>
      <c r="K34" t="str">
        <f t="shared" si="1"/>
        <v>322</v>
      </c>
      <c r="L34" t="str">
        <f t="shared" si="1"/>
        <v>475</v>
      </c>
      <c r="M34" t="str">
        <f t="shared" si="1"/>
        <v>600</v>
      </c>
      <c r="N34" t="str">
        <f t="shared" si="1"/>
        <v>841</v>
      </c>
      <c r="O34" t="str">
        <f t="shared" si="1"/>
        <v>897</v>
      </c>
      <c r="P34" t="str">
        <f t="shared" si="1"/>
        <v>1287</v>
      </c>
    </row>
    <row r="35" spans="2:16" x14ac:dyDescent="0.2">
      <c r="B35" t="str">
        <f>MID(B11,21,4)</f>
        <v>145</v>
      </c>
      <c r="C35" t="str">
        <f t="shared" ref="C35:P35" si="2">MID(C11,21,4)</f>
        <v>174</v>
      </c>
      <c r="D35" t="str">
        <f t="shared" si="2"/>
        <v>217</v>
      </c>
      <c r="E35" t="str">
        <f t="shared" si="2"/>
        <v>216</v>
      </c>
      <c r="F35" t="str">
        <f t="shared" si="2"/>
        <v>89</v>
      </c>
      <c r="G35" t="str">
        <f t="shared" si="2"/>
        <v>250</v>
      </c>
      <c r="H35" t="str">
        <f t="shared" si="2"/>
        <v>253</v>
      </c>
      <c r="I35" t="str">
        <f t="shared" si="2"/>
        <v>300</v>
      </c>
      <c r="J35" t="str">
        <f t="shared" si="2"/>
        <v>273</v>
      </c>
      <c r="K35" t="str">
        <f t="shared" si="2"/>
        <v>294</v>
      </c>
      <c r="L35" t="str">
        <f t="shared" si="2"/>
        <v>437</v>
      </c>
      <c r="M35" t="str">
        <f t="shared" si="2"/>
        <v>552</v>
      </c>
      <c r="N35" t="str">
        <f t="shared" si="2"/>
        <v>667</v>
      </c>
      <c r="O35" t="str">
        <f t="shared" si="2"/>
        <v>897</v>
      </c>
      <c r="P35" t="str">
        <f t="shared" si="2"/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964F-77ED-174F-8A97-C0FB236F8B1B}">
  <dimension ref="B1:M35"/>
  <sheetViews>
    <sheetView topLeftCell="C4" workbookViewId="0">
      <selection activeCell="B14" sqref="B14:M23"/>
    </sheetView>
  </sheetViews>
  <sheetFormatPr baseColWidth="10" defaultColWidth="17.83203125" defaultRowHeight="16" x14ac:dyDescent="0.2"/>
  <sheetData>
    <row r="1" spans="2:13" x14ac:dyDescent="0.2"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</v>
      </c>
      <c r="M1" s="1" t="s">
        <v>22</v>
      </c>
    </row>
    <row r="2" spans="2:13" x14ac:dyDescent="0.2">
      <c r="B2" t="s">
        <v>28</v>
      </c>
      <c r="C2" t="s">
        <v>38</v>
      </c>
      <c r="D2" t="s">
        <v>48</v>
      </c>
      <c r="E2" t="s">
        <v>58</v>
      </c>
      <c r="F2" t="s">
        <v>68</v>
      </c>
      <c r="G2" t="s">
        <v>78</v>
      </c>
      <c r="H2" t="s">
        <v>88</v>
      </c>
      <c r="I2" t="s">
        <v>98</v>
      </c>
      <c r="J2" t="s">
        <v>108</v>
      </c>
      <c r="K2" t="s">
        <v>118</v>
      </c>
      <c r="L2" t="s">
        <v>128</v>
      </c>
      <c r="M2" t="s">
        <v>138</v>
      </c>
    </row>
    <row r="3" spans="2:13" x14ac:dyDescent="0.2">
      <c r="B3" t="s">
        <v>29</v>
      </c>
      <c r="C3" t="s">
        <v>39</v>
      </c>
      <c r="D3" t="s">
        <v>49</v>
      </c>
      <c r="E3" t="s">
        <v>59</v>
      </c>
      <c r="F3" t="s">
        <v>69</v>
      </c>
      <c r="G3" t="s">
        <v>79</v>
      </c>
      <c r="H3" t="s">
        <v>89</v>
      </c>
      <c r="I3" t="s">
        <v>99</v>
      </c>
      <c r="J3" t="s">
        <v>109</v>
      </c>
      <c r="K3" t="s">
        <v>119</v>
      </c>
      <c r="L3" t="s">
        <v>129</v>
      </c>
      <c r="M3" t="s">
        <v>139</v>
      </c>
    </row>
    <row r="4" spans="2:13" x14ac:dyDescent="0.2">
      <c r="B4" t="s">
        <v>30</v>
      </c>
      <c r="C4" t="s">
        <v>40</v>
      </c>
      <c r="D4" t="s">
        <v>50</v>
      </c>
      <c r="E4" t="s">
        <v>60</v>
      </c>
      <c r="F4" t="s">
        <v>70</v>
      </c>
      <c r="G4" t="s">
        <v>80</v>
      </c>
      <c r="H4" t="s">
        <v>90</v>
      </c>
      <c r="I4" t="s">
        <v>100</v>
      </c>
      <c r="J4" t="s">
        <v>110</v>
      </c>
      <c r="K4" t="s">
        <v>120</v>
      </c>
      <c r="L4" t="s">
        <v>130</v>
      </c>
      <c r="M4" t="s">
        <v>140</v>
      </c>
    </row>
    <row r="5" spans="2:13" x14ac:dyDescent="0.2">
      <c r="B5" t="s">
        <v>31</v>
      </c>
      <c r="C5" t="s">
        <v>41</v>
      </c>
      <c r="D5" t="s">
        <v>51</v>
      </c>
      <c r="E5" t="s">
        <v>61</v>
      </c>
      <c r="F5" t="s">
        <v>71</v>
      </c>
      <c r="G5" t="s">
        <v>81</v>
      </c>
      <c r="H5" t="s">
        <v>91</v>
      </c>
      <c r="I5" t="s">
        <v>101</v>
      </c>
      <c r="J5" t="s">
        <v>111</v>
      </c>
      <c r="K5" t="s">
        <v>121</v>
      </c>
      <c r="L5" t="s">
        <v>131</v>
      </c>
      <c r="M5" t="s">
        <v>141</v>
      </c>
    </row>
    <row r="6" spans="2:13" x14ac:dyDescent="0.2">
      <c r="B6" t="s">
        <v>32</v>
      </c>
      <c r="C6" t="s">
        <v>42</v>
      </c>
      <c r="D6" t="s">
        <v>52</v>
      </c>
      <c r="E6" t="s">
        <v>62</v>
      </c>
      <c r="F6" t="s">
        <v>72</v>
      </c>
      <c r="G6" t="s">
        <v>82</v>
      </c>
      <c r="H6" t="s">
        <v>92</v>
      </c>
      <c r="I6" t="s">
        <v>102</v>
      </c>
      <c r="J6" t="s">
        <v>112</v>
      </c>
      <c r="K6" t="s">
        <v>122</v>
      </c>
      <c r="L6" t="s">
        <v>132</v>
      </c>
      <c r="M6" t="s">
        <v>142</v>
      </c>
    </row>
    <row r="7" spans="2:13" x14ac:dyDescent="0.2">
      <c r="B7" t="s">
        <v>33</v>
      </c>
      <c r="C7" t="s">
        <v>43</v>
      </c>
      <c r="D7" t="s">
        <v>53</v>
      </c>
      <c r="E7" t="s">
        <v>63</v>
      </c>
      <c r="F7" t="s">
        <v>73</v>
      </c>
      <c r="G7" t="s">
        <v>83</v>
      </c>
      <c r="H7" t="s">
        <v>93</v>
      </c>
      <c r="I7" t="s">
        <v>103</v>
      </c>
      <c r="J7" t="s">
        <v>113</v>
      </c>
      <c r="K7" t="s">
        <v>123</v>
      </c>
      <c r="L7" t="s">
        <v>133</v>
      </c>
      <c r="M7" t="s">
        <v>143</v>
      </c>
    </row>
    <row r="8" spans="2:13" x14ac:dyDescent="0.2">
      <c r="B8" t="s">
        <v>34</v>
      </c>
      <c r="C8" t="s">
        <v>44</v>
      </c>
      <c r="D8" t="s">
        <v>54</v>
      </c>
      <c r="E8" t="s">
        <v>64</v>
      </c>
      <c r="F8" t="s">
        <v>74</v>
      </c>
      <c r="G8" t="s">
        <v>84</v>
      </c>
      <c r="H8" t="s">
        <v>94</v>
      </c>
      <c r="I8" t="s">
        <v>104</v>
      </c>
      <c r="J8" t="s">
        <v>114</v>
      </c>
      <c r="K8" t="s">
        <v>124</v>
      </c>
      <c r="L8" t="s">
        <v>134</v>
      </c>
      <c r="M8" t="s">
        <v>144</v>
      </c>
    </row>
    <row r="9" spans="2:13" x14ac:dyDescent="0.2">
      <c r="B9" t="s">
        <v>35</v>
      </c>
      <c r="C9" t="s">
        <v>45</v>
      </c>
      <c r="D9" t="s">
        <v>55</v>
      </c>
      <c r="E9" t="s">
        <v>65</v>
      </c>
      <c r="F9" t="s">
        <v>75</v>
      </c>
      <c r="G9" t="s">
        <v>85</v>
      </c>
      <c r="H9" t="s">
        <v>95</v>
      </c>
      <c r="I9" t="s">
        <v>105</v>
      </c>
      <c r="J9" t="s">
        <v>115</v>
      </c>
      <c r="K9" t="s">
        <v>125</v>
      </c>
      <c r="L9" t="s">
        <v>135</v>
      </c>
      <c r="M9" t="s">
        <v>145</v>
      </c>
    </row>
    <row r="10" spans="2:13" x14ac:dyDescent="0.2">
      <c r="B10" t="s">
        <v>36</v>
      </c>
      <c r="C10" t="s">
        <v>46</v>
      </c>
      <c r="D10" t="s">
        <v>56</v>
      </c>
      <c r="E10" t="s">
        <v>66</v>
      </c>
      <c r="F10" t="s">
        <v>76</v>
      </c>
      <c r="G10" t="s">
        <v>86</v>
      </c>
      <c r="H10" t="s">
        <v>96</v>
      </c>
      <c r="I10" t="s">
        <v>106</v>
      </c>
      <c r="J10" t="s">
        <v>116</v>
      </c>
      <c r="K10" t="s">
        <v>126</v>
      </c>
      <c r="L10" t="s">
        <v>136</v>
      </c>
      <c r="M10" t="s">
        <v>146</v>
      </c>
    </row>
    <row r="11" spans="2:13" x14ac:dyDescent="0.2">
      <c r="B11" t="s">
        <v>37</v>
      </c>
      <c r="C11" t="s">
        <v>47</v>
      </c>
      <c r="D11" t="s">
        <v>57</v>
      </c>
      <c r="E11" t="s">
        <v>67</v>
      </c>
      <c r="F11" t="s">
        <v>77</v>
      </c>
      <c r="G11" t="s">
        <v>87</v>
      </c>
      <c r="H11" t="s">
        <v>97</v>
      </c>
      <c r="I11" t="s">
        <v>107</v>
      </c>
      <c r="J11" t="s">
        <v>117</v>
      </c>
      <c r="K11" t="s">
        <v>127</v>
      </c>
      <c r="L11" t="s">
        <v>137</v>
      </c>
      <c r="M11" t="s">
        <v>147</v>
      </c>
    </row>
    <row r="14" spans="2:13" x14ac:dyDescent="0.2">
      <c r="B14" t="str">
        <f>MID(B2,10,5)</f>
        <v>25088</v>
      </c>
      <c r="C14" t="str">
        <f>MID(C2,10,5)</f>
        <v>19756</v>
      </c>
      <c r="D14" t="str">
        <f>MID(D2,10,5)</f>
        <v>22354</v>
      </c>
      <c r="E14" t="str">
        <f>MID(E2,10,5)</f>
        <v>25229</v>
      </c>
      <c r="F14" t="str">
        <f>MID(F2,10,5)</f>
        <v>19081</v>
      </c>
      <c r="G14" t="str">
        <f>MID(G2,10,5)</f>
        <v>14378</v>
      </c>
      <c r="H14" t="str">
        <f>MID(H2,10,5)</f>
        <v>20710</v>
      </c>
      <c r="I14" t="str">
        <f>MID(I2,10,5)</f>
        <v>16295</v>
      </c>
      <c r="J14" t="str">
        <f>MID(J2,10,5)</f>
        <v>13910</v>
      </c>
      <c r="K14" t="str">
        <f>MID(K2,10,5)</f>
        <v>13549</v>
      </c>
      <c r="L14" t="str">
        <f>MID(L2,10,5)</f>
        <v>23820</v>
      </c>
      <c r="M14" t="str">
        <f>MID(M2,10,5)</f>
        <v>31276</v>
      </c>
    </row>
    <row r="15" spans="2:13" x14ac:dyDescent="0.2">
      <c r="B15" t="str">
        <f>MID(B3,10,5)</f>
        <v>41988</v>
      </c>
      <c r="C15" t="str">
        <f>MID(C3,10,5)</f>
        <v>24715</v>
      </c>
      <c r="D15" t="str">
        <f>MID(D3,10,5)</f>
        <v>19085</v>
      </c>
      <c r="E15" t="str">
        <f>MID(E3,10,5)</f>
        <v>24470</v>
      </c>
      <c r="F15" t="str">
        <f>MID(F3,10,5)</f>
        <v>26541</v>
      </c>
      <c r="G15" t="str">
        <f>MID(G3,10,5)</f>
        <v>11651</v>
      </c>
      <c r="H15" t="str">
        <f>MID(H3,10,5)</f>
        <v>16441</v>
      </c>
      <c r="I15" t="str">
        <f>MID(I3,10,5)</f>
        <v>18135</v>
      </c>
      <c r="J15" t="str">
        <f>MID(J3,10,5)</f>
        <v>11625</v>
      </c>
      <c r="K15" t="str">
        <f>MID(K3,10,5)</f>
        <v>17266</v>
      </c>
      <c r="L15" t="str">
        <f>MID(L3,10,5)</f>
        <v>21598</v>
      </c>
      <c r="M15" t="str">
        <f>MID(M3,10,5)</f>
        <v>15895</v>
      </c>
    </row>
    <row r="16" spans="2:13" x14ac:dyDescent="0.2">
      <c r="B16" t="str">
        <f>MID(B4,10,5)</f>
        <v>12706</v>
      </c>
      <c r="C16" t="str">
        <f>MID(C4,10,5)</f>
        <v>24782</v>
      </c>
      <c r="D16" t="str">
        <f>MID(D4,10,5)</f>
        <v>28891</v>
      </c>
      <c r="E16" t="str">
        <f>MID(E4,10,5)</f>
        <v>21751</v>
      </c>
      <c r="F16" t="str">
        <f>MID(F4,10,5)</f>
        <v>10996</v>
      </c>
      <c r="G16" t="str">
        <f>MID(G4,10,5)</f>
        <v>19479</v>
      </c>
      <c r="H16" t="str">
        <f>MID(H4,10,5)</f>
        <v>20074</v>
      </c>
      <c r="I16" t="str">
        <f>MID(I4,10,5)</f>
        <v>20729</v>
      </c>
      <c r="J16" t="str">
        <f>MID(J4,10,5)</f>
        <v>22939</v>
      </c>
      <c r="K16" t="str">
        <f>MID(K4,10,5)</f>
        <v>15559</v>
      </c>
      <c r="L16" t="str">
        <f>MID(L4,10,5)</f>
        <v>13494</v>
      </c>
      <c r="M16" t="str">
        <f>MID(M4,10,5)</f>
        <v>17614</v>
      </c>
    </row>
    <row r="17" spans="2:13" x14ac:dyDescent="0.2">
      <c r="B17" t="str">
        <f>MID(B5,10,5)</f>
        <v>23664</v>
      </c>
      <c r="C17" t="str">
        <f>MID(C5,10,5)</f>
        <v>21494</v>
      </c>
      <c r="D17" t="str">
        <f>MID(D5,10,5)</f>
        <v>26259</v>
      </c>
      <c r="E17" t="str">
        <f>MID(E5,10,5)</f>
        <v>11597</v>
      </c>
      <c r="F17" t="str">
        <f>MID(F5,10,5)</f>
        <v>22487</v>
      </c>
      <c r="G17" t="str">
        <f>MID(G5,10,5)</f>
        <v>17410</v>
      </c>
      <c r="H17" t="str">
        <f>MID(H5,10,5)</f>
        <v>12113</v>
      </c>
      <c r="I17" t="str">
        <f>MID(I5,10,5)</f>
        <v>17204</v>
      </c>
      <c r="J17" t="str">
        <f>MID(J5,10,5)</f>
        <v>21997</v>
      </c>
      <c r="K17" t="str">
        <f>MID(K5,10,5)</f>
        <v>22453</v>
      </c>
      <c r="L17" t="str">
        <f>MID(L5,10,5)</f>
        <v>17519</v>
      </c>
      <c r="M17" t="str">
        <f>MID(M5,10,5)</f>
        <v>14644</v>
      </c>
    </row>
    <row r="18" spans="2:13" x14ac:dyDescent="0.2">
      <c r="B18" t="str">
        <f>MID(B6,10,5)</f>
        <v>31656</v>
      </c>
      <c r="C18" t="str">
        <f>MID(C6,10,5)</f>
        <v>25690</v>
      </c>
      <c r="D18" t="str">
        <f>MID(D6,10,5)</f>
        <v>27532</v>
      </c>
      <c r="E18" t="str">
        <f>MID(E6,10,5)</f>
        <v>16122</v>
      </c>
      <c r="F18" t="str">
        <f>MID(F6,10,5)</f>
        <v>20772</v>
      </c>
      <c r="G18" t="str">
        <f>MID(G6,10,5)</f>
        <v>25456</v>
      </c>
      <c r="H18" t="str">
        <f>MID(H6,10,5)</f>
        <v>23858</v>
      </c>
      <c r="I18" t="str">
        <f>MID(I6,10,5)</f>
        <v>14766</v>
      </c>
      <c r="J18" t="str">
        <f>MID(J6,10,5)</f>
        <v>14130</v>
      </c>
      <c r="K18" t="str">
        <f>MID(K6,10,5)</f>
        <v>14917</v>
      </c>
      <c r="L18" t="str">
        <f>MID(L6,10,5)</f>
        <v>17243</v>
      </c>
      <c r="M18" t="str">
        <f>MID(M6,10,5)</f>
        <v>20370</v>
      </c>
    </row>
    <row r="19" spans="2:13" x14ac:dyDescent="0.2">
      <c r="B19" t="str">
        <f>MID(B7,10,5)</f>
        <v>23771</v>
      </c>
      <c r="C19" t="str">
        <f>MID(C7,10,5)</f>
        <v>18185</v>
      </c>
      <c r="D19" t="str">
        <f>MID(D7,10,5)</f>
        <v>19743</v>
      </c>
      <c r="E19" t="str">
        <f>MID(E7,10,5)</f>
        <v>21964</v>
      </c>
      <c r="F19" t="str">
        <f>MID(F7,10,5)</f>
        <v>13940</v>
      </c>
      <c r="G19" t="str">
        <f>MID(G7,10,5)</f>
        <v>13327</v>
      </c>
      <c r="H19" t="str">
        <f>MID(H7,10,5)</f>
        <v>14783</v>
      </c>
      <c r="I19" t="str">
        <f>MID(I7,10,5)</f>
        <v>12499</v>
      </c>
      <c r="J19" t="str">
        <f>MID(J7,10,5)</f>
        <v>15628</v>
      </c>
      <c r="K19" t="str">
        <f>MID(K7,10,5)</f>
        <v>12619</v>
      </c>
      <c r="L19" t="str">
        <f>MID(L7,10,5)</f>
        <v>15138</v>
      </c>
      <c r="M19" t="str">
        <f>MID(M7,10,5)</f>
        <v>12896</v>
      </c>
    </row>
    <row r="20" spans="2:13" x14ac:dyDescent="0.2">
      <c r="B20" t="str">
        <f>MID(B8,10,5)</f>
        <v>27100</v>
      </c>
      <c r="C20" t="str">
        <f>MID(C8,10,5)</f>
        <v>28874</v>
      </c>
      <c r="D20" t="str">
        <f>MID(D8,10,5)</f>
        <v>30092</v>
      </c>
      <c r="E20" t="str">
        <f>MID(E8,10,5)</f>
        <v>25279</v>
      </c>
      <c r="F20" t="str">
        <f>MID(F8,10,5)</f>
        <v>22497</v>
      </c>
      <c r="G20" t="str">
        <f>MID(G8,10,5)</f>
        <v>26157</v>
      </c>
      <c r="H20" t="str">
        <f>MID(H8,10,5)</f>
        <v>18875</v>
      </c>
      <c r="I20" t="str">
        <f>MID(I8,10,5)</f>
        <v>17535</v>
      </c>
      <c r="J20" t="str">
        <f>MID(J8,10,5)</f>
        <v>18829</v>
      </c>
      <c r="K20" t="str">
        <f>MID(K8,10,5)</f>
        <v>29371</v>
      </c>
      <c r="L20" t="str">
        <f>MID(L8,10,5)</f>
        <v>15613</v>
      </c>
      <c r="M20" t="str">
        <f>MID(M8,10,5)</f>
        <v>12064</v>
      </c>
    </row>
    <row r="21" spans="2:13" x14ac:dyDescent="0.2">
      <c r="B21" t="str">
        <f>MID(B9,10,5)</f>
        <v>31259</v>
      </c>
      <c r="C21" t="str">
        <f>MID(C9,10,5)</f>
        <v>28206</v>
      </c>
      <c r="D21" t="str">
        <f>MID(D9,10,5)</f>
        <v>16652</v>
      </c>
      <c r="E21" t="str">
        <f>MID(E9,10,5)</f>
        <v>35065</v>
      </c>
      <c r="F21" t="str">
        <f>MID(F9,10,5)</f>
        <v>16091</v>
      </c>
      <c r="G21" t="str">
        <f>MID(G9,10,5)</f>
        <v>16772</v>
      </c>
      <c r="H21" t="str">
        <f>MID(H9,10,5)</f>
        <v>16635</v>
      </c>
      <c r="I21" t="str">
        <f>MID(I9,10,5)</f>
        <v>26141</v>
      </c>
      <c r="J21" t="str">
        <f>MID(J9,10,5)</f>
        <v>20970</v>
      </c>
      <c r="K21" t="str">
        <f>MID(K9,10,5)</f>
        <v>17503</v>
      </c>
      <c r="L21" t="str">
        <f>MID(L9,10,5)</f>
        <v>19234</v>
      </c>
      <c r="M21" t="str">
        <f>MID(M9,10,5)</f>
        <v>15734</v>
      </c>
    </row>
    <row r="22" spans="2:13" x14ac:dyDescent="0.2">
      <c r="B22" t="str">
        <f>MID(B10,10,5)</f>
        <v>45456</v>
      </c>
      <c r="C22" t="str">
        <f>MID(C10,10,5)</f>
        <v>19810</v>
      </c>
      <c r="D22" t="str">
        <f>MID(D10,10,5)</f>
        <v>21469</v>
      </c>
      <c r="E22" t="str">
        <f>MID(E10,10,5)</f>
        <v>16459</v>
      </c>
      <c r="F22" t="str">
        <f>MID(F10,10,5)</f>
        <v>23737</v>
      </c>
      <c r="G22" t="str">
        <f>MID(G10,10,5)</f>
        <v>20858</v>
      </c>
      <c r="H22" t="str">
        <f>MID(H10,10,5)</f>
        <v>15108</v>
      </c>
      <c r="I22" t="str">
        <f>MID(I10,10,5)</f>
        <v>24144</v>
      </c>
      <c r="J22" t="str">
        <f>MID(J10,10,5)</f>
        <v>20141</v>
      </c>
      <c r="K22" t="str">
        <f>MID(K10,10,5)</f>
        <v>16978</v>
      </c>
      <c r="L22" t="str">
        <f>MID(L10,10,5)</f>
        <v>12629</v>
      </c>
      <c r="M22" t="str">
        <f>MID(M10,10,5)</f>
        <v>13900</v>
      </c>
    </row>
    <row r="23" spans="2:13" x14ac:dyDescent="0.2">
      <c r="B23" t="str">
        <f>MID(B11,11,5)</f>
        <v>28352</v>
      </c>
      <c r="C23" t="str">
        <f>MID(C11,11,5)</f>
        <v>24933</v>
      </c>
      <c r="D23" t="str">
        <f>MID(D11,11,5)</f>
        <v>14771</v>
      </c>
      <c r="E23" t="str">
        <f>MID(E11,11,5)</f>
        <v>19753</v>
      </c>
      <c r="F23" t="str">
        <f>MID(F11,11,5)</f>
        <v>21158</v>
      </c>
      <c r="G23" t="str">
        <f>MID(G11,11,5)</f>
        <v>13649</v>
      </c>
      <c r="H23" t="str">
        <f>MID(H11,11,5)</f>
        <v>21582</v>
      </c>
      <c r="I23" t="str">
        <f>MID(I11,11,5)</f>
        <v>10583</v>
      </c>
      <c r="J23" t="str">
        <f>MID(J11,11,5)</f>
        <v>15041</v>
      </c>
      <c r="K23" t="str">
        <f>MID(K11,11,5)</f>
        <v>20479</v>
      </c>
      <c r="L23" t="str">
        <f>MID(L11,11,5)</f>
        <v>19805</v>
      </c>
      <c r="M23" t="str">
        <f>MID(M11,11,5)</f>
        <v>21432</v>
      </c>
    </row>
    <row r="26" spans="2:13" x14ac:dyDescent="0.2">
      <c r="B26" t="str">
        <f>MID(B2,20,4)</f>
        <v>169</v>
      </c>
      <c r="C26" t="str">
        <f t="shared" ref="C26:M26" si="0">MID(C2,20,4)</f>
        <v>136</v>
      </c>
      <c r="D26" t="str">
        <f t="shared" si="0"/>
        <v>323</v>
      </c>
      <c r="E26" t="str">
        <f t="shared" si="0"/>
        <v>316</v>
      </c>
      <c r="F26" t="str">
        <f t="shared" si="0"/>
        <v>238</v>
      </c>
      <c r="G26" t="str">
        <f t="shared" si="0"/>
        <v>209</v>
      </c>
      <c r="H26" t="str">
        <f t="shared" si="0"/>
        <v>273</v>
      </c>
      <c r="I26" t="str">
        <f t="shared" si="0"/>
        <v>295</v>
      </c>
      <c r="J26" t="str">
        <f t="shared" si="0"/>
        <v>346</v>
      </c>
      <c r="K26" t="str">
        <f t="shared" si="0"/>
        <v>346</v>
      </c>
      <c r="L26" t="str">
        <f t="shared" si="0"/>
        <v>952</v>
      </c>
      <c r="M26" t="str">
        <f t="shared" si="0"/>
        <v>2052</v>
      </c>
    </row>
    <row r="27" spans="2:13" x14ac:dyDescent="0.2">
      <c r="B27" t="str">
        <f t="shared" ref="B27:M27" si="1">MID(B3,20,4)</f>
        <v>237</v>
      </c>
      <c r="C27" t="str">
        <f t="shared" si="1"/>
        <v>195</v>
      </c>
      <c r="D27" t="str">
        <f t="shared" si="1"/>
        <v>198</v>
      </c>
      <c r="E27" t="str">
        <f t="shared" si="1"/>
        <v>305</v>
      </c>
      <c r="F27" t="str">
        <f t="shared" si="1"/>
        <v>325</v>
      </c>
      <c r="G27" t="str">
        <f t="shared" si="1"/>
        <v>226</v>
      </c>
      <c r="H27" t="str">
        <f t="shared" si="1"/>
        <v>293</v>
      </c>
      <c r="I27" t="str">
        <f t="shared" si="1"/>
        <v>298</v>
      </c>
      <c r="J27" t="str">
        <f t="shared" si="1"/>
        <v>298</v>
      </c>
      <c r="K27" t="str">
        <f t="shared" si="1"/>
        <v>322</v>
      </c>
      <c r="L27" t="str">
        <f t="shared" si="1"/>
        <v>1070</v>
      </c>
      <c r="M27" t="str">
        <f t="shared" si="1"/>
        <v>1045</v>
      </c>
    </row>
    <row r="28" spans="2:13" x14ac:dyDescent="0.2">
      <c r="B28" t="str">
        <f t="shared" ref="B28:M28" si="2">MID(B4,20,4)</f>
        <v>104</v>
      </c>
      <c r="C28" t="str">
        <f t="shared" si="2"/>
        <v>189</v>
      </c>
      <c r="D28" t="str">
        <f t="shared" si="2"/>
        <v>278</v>
      </c>
      <c r="E28" t="str">
        <f t="shared" si="2"/>
        <v>275</v>
      </c>
      <c r="F28" t="str">
        <f t="shared" si="2"/>
        <v>189</v>
      </c>
      <c r="G28" t="str">
        <f t="shared" si="2"/>
        <v>290</v>
      </c>
      <c r="H28" t="str">
        <f t="shared" si="2"/>
        <v>267</v>
      </c>
      <c r="I28" t="str">
        <f t="shared" si="2"/>
        <v>251</v>
      </c>
      <c r="J28" t="str">
        <f t="shared" si="2"/>
        <v>297</v>
      </c>
      <c r="K28" t="str">
        <f t="shared" si="2"/>
        <v>347</v>
      </c>
      <c r="L28" t="str">
        <f t="shared" si="2"/>
        <v>603</v>
      </c>
      <c r="M28" t="str">
        <f t="shared" si="2"/>
        <v>1051</v>
      </c>
    </row>
    <row r="29" spans="2:13" x14ac:dyDescent="0.2">
      <c r="B29" t="str">
        <f t="shared" ref="B29:M29" si="3">MID(B5,20,4)</f>
        <v>203</v>
      </c>
      <c r="C29" t="str">
        <f t="shared" si="3"/>
        <v>126</v>
      </c>
      <c r="D29" t="str">
        <f t="shared" si="3"/>
        <v>231</v>
      </c>
      <c r="E29" t="str">
        <f t="shared" si="3"/>
        <v>179</v>
      </c>
      <c r="F29" t="str">
        <f t="shared" si="3"/>
        <v>306</v>
      </c>
      <c r="G29" t="str">
        <f t="shared" si="3"/>
        <v>208</v>
      </c>
      <c r="H29" t="str">
        <f t="shared" si="3"/>
        <v>291</v>
      </c>
      <c r="I29" t="str">
        <f t="shared" si="3"/>
        <v>415</v>
      </c>
      <c r="J29" t="str">
        <f t="shared" si="3"/>
        <v>423</v>
      </c>
      <c r="K29" t="str">
        <f t="shared" si="3"/>
        <v>404</v>
      </c>
      <c r="L29" t="str">
        <f t="shared" si="3"/>
        <v>664</v>
      </c>
      <c r="M29" t="str">
        <f t="shared" si="3"/>
        <v>965</v>
      </c>
    </row>
    <row r="30" spans="2:13" x14ac:dyDescent="0.2">
      <c r="B30" t="str">
        <f t="shared" ref="B30:M30" si="4">MID(B6,20,4)</f>
        <v>216</v>
      </c>
      <c r="C30" t="str">
        <f t="shared" si="4"/>
        <v>184</v>
      </c>
      <c r="D30" t="str">
        <f t="shared" si="4"/>
        <v>296</v>
      </c>
      <c r="E30" t="str">
        <f t="shared" si="4"/>
        <v>254</v>
      </c>
      <c r="F30" t="str">
        <f t="shared" si="4"/>
        <v>272</v>
      </c>
      <c r="G30" t="str">
        <f t="shared" si="4"/>
        <v>398</v>
      </c>
      <c r="H30" t="str">
        <f t="shared" si="4"/>
        <v>360</v>
      </c>
      <c r="I30" t="str">
        <f t="shared" si="4"/>
        <v>295</v>
      </c>
      <c r="J30" t="str">
        <f t="shared" si="4"/>
        <v>342</v>
      </c>
      <c r="K30" t="str">
        <f t="shared" si="4"/>
        <v>320</v>
      </c>
      <c r="L30" t="str">
        <f t="shared" si="4"/>
        <v>607</v>
      </c>
      <c r="M30" t="str">
        <f t="shared" si="4"/>
        <v>1279</v>
      </c>
    </row>
    <row r="31" spans="2:13" x14ac:dyDescent="0.2">
      <c r="B31" t="str">
        <f t="shared" ref="B31:M31" si="5">MID(B7,20,4)</f>
        <v>199</v>
      </c>
      <c r="C31" t="str">
        <f t="shared" si="5"/>
        <v>160</v>
      </c>
      <c r="D31" t="str">
        <f t="shared" si="5"/>
        <v>215</v>
      </c>
      <c r="E31" t="str">
        <f t="shared" si="5"/>
        <v>241</v>
      </c>
      <c r="F31" t="str">
        <f t="shared" si="5"/>
        <v>166</v>
      </c>
      <c r="G31" t="str">
        <f t="shared" si="5"/>
        <v>247</v>
      </c>
      <c r="H31" t="str">
        <f t="shared" si="5"/>
        <v>352</v>
      </c>
      <c r="I31" t="str">
        <f t="shared" si="5"/>
        <v>273</v>
      </c>
      <c r="J31" t="str">
        <f t="shared" si="5"/>
        <v>273</v>
      </c>
      <c r="K31" t="str">
        <f t="shared" si="5"/>
        <v>291</v>
      </c>
      <c r="L31" t="str">
        <f t="shared" si="5"/>
        <v>717</v>
      </c>
      <c r="M31" t="str">
        <f t="shared" si="5"/>
        <v>969</v>
      </c>
    </row>
    <row r="32" spans="2:13" x14ac:dyDescent="0.2">
      <c r="B32" t="str">
        <f t="shared" ref="B32:M32" si="6">MID(B8,20,4)</f>
        <v>174</v>
      </c>
      <c r="C32" t="str">
        <f t="shared" si="6"/>
        <v>264</v>
      </c>
      <c r="D32" t="str">
        <f t="shared" si="6"/>
        <v>342</v>
      </c>
      <c r="E32" t="str">
        <f t="shared" si="6"/>
        <v>213</v>
      </c>
      <c r="F32" t="str">
        <f t="shared" si="6"/>
        <v>294</v>
      </c>
      <c r="G32" t="str">
        <f t="shared" si="6"/>
        <v>289</v>
      </c>
      <c r="H32" t="str">
        <f t="shared" si="6"/>
        <v>231</v>
      </c>
      <c r="I32" t="str">
        <f t="shared" si="6"/>
        <v>365</v>
      </c>
      <c r="J32" t="str">
        <f t="shared" si="6"/>
        <v>349</v>
      </c>
      <c r="K32" t="str">
        <f t="shared" si="6"/>
        <v>514</v>
      </c>
      <c r="L32" t="str">
        <f t="shared" si="6"/>
        <v>665</v>
      </c>
      <c r="M32" t="str">
        <f t="shared" si="6"/>
        <v>1197</v>
      </c>
    </row>
    <row r="33" spans="2:13" x14ac:dyDescent="0.2">
      <c r="B33" t="str">
        <f t="shared" ref="B33:M33" si="7">MID(B9,20,4)</f>
        <v>233</v>
      </c>
      <c r="C33" t="str">
        <f t="shared" si="7"/>
        <v>278</v>
      </c>
      <c r="D33" t="str">
        <f t="shared" si="7"/>
        <v>196</v>
      </c>
      <c r="E33" t="str">
        <f t="shared" si="7"/>
        <v>383</v>
      </c>
      <c r="F33" t="str">
        <f t="shared" si="7"/>
        <v>241</v>
      </c>
      <c r="G33" t="str">
        <f t="shared" si="7"/>
        <v>227</v>
      </c>
      <c r="H33" t="str">
        <f t="shared" si="7"/>
        <v>229</v>
      </c>
      <c r="I33" t="str">
        <f t="shared" si="7"/>
        <v>486</v>
      </c>
      <c r="J33" t="str">
        <f t="shared" si="7"/>
        <v>449</v>
      </c>
      <c r="K33" t="str">
        <f t="shared" si="7"/>
        <v>371</v>
      </c>
      <c r="L33" t="str">
        <f t="shared" si="7"/>
        <v>607</v>
      </c>
      <c r="M33" t="str">
        <f t="shared" si="7"/>
        <v>1051</v>
      </c>
    </row>
    <row r="34" spans="2:13" x14ac:dyDescent="0.2">
      <c r="B34" t="str">
        <f t="shared" ref="B34:M34" si="8">MID(B10,20,4)</f>
        <v>282</v>
      </c>
      <c r="C34" t="str">
        <f t="shared" si="8"/>
        <v>160</v>
      </c>
      <c r="D34" t="str">
        <f t="shared" si="8"/>
        <v>200</v>
      </c>
      <c r="E34" t="str">
        <f t="shared" si="8"/>
        <v>181</v>
      </c>
      <c r="F34" t="str">
        <f t="shared" si="8"/>
        <v>328</v>
      </c>
      <c r="G34" t="str">
        <f t="shared" si="8"/>
        <v>250</v>
      </c>
      <c r="H34" t="str">
        <f t="shared" si="8"/>
        <v>226</v>
      </c>
      <c r="I34" t="str">
        <f t="shared" si="8"/>
        <v>321</v>
      </c>
      <c r="J34" t="str">
        <f t="shared" si="8"/>
        <v>347</v>
      </c>
      <c r="K34" t="str">
        <f t="shared" si="8"/>
        <v>455</v>
      </c>
      <c r="L34" t="str">
        <f t="shared" si="8"/>
        <v>662</v>
      </c>
      <c r="M34" t="str">
        <f t="shared" si="8"/>
        <v>815</v>
      </c>
    </row>
    <row r="35" spans="2:13" x14ac:dyDescent="0.2">
      <c r="B35" t="str">
        <f>MID(B11,21,4)</f>
        <v>194</v>
      </c>
      <c r="C35" t="str">
        <f t="shared" ref="C35:M35" si="9">MID(C11,21,4)</f>
        <v>223</v>
      </c>
      <c r="D35" t="str">
        <f t="shared" si="9"/>
        <v>143</v>
      </c>
      <c r="E35" t="str">
        <f t="shared" si="9"/>
        <v>286</v>
      </c>
      <c r="F35" t="str">
        <f t="shared" si="9"/>
        <v>273</v>
      </c>
      <c r="G35" t="str">
        <f t="shared" si="9"/>
        <v>239</v>
      </c>
      <c r="H35" t="str">
        <f t="shared" si="9"/>
        <v>292</v>
      </c>
      <c r="I35" t="str">
        <f t="shared" si="9"/>
        <v>246</v>
      </c>
      <c r="J35" t="str">
        <f t="shared" si="9"/>
        <v>320</v>
      </c>
      <c r="K35" t="str">
        <f t="shared" si="9"/>
        <v>484</v>
      </c>
      <c r="L35" t="str">
        <f t="shared" si="9"/>
        <v>953</v>
      </c>
      <c r="M35" t="str">
        <f t="shared" si="9"/>
        <v>1279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FAD4-C3CB-A246-8EAF-5FB5F50AD3A4}">
  <dimension ref="B2:AK43"/>
  <sheetViews>
    <sheetView tabSelected="1" zoomScale="70" zoomScaleNormal="70" workbookViewId="0">
      <selection activeCell="AJ14" sqref="AJ14:AK14"/>
    </sheetView>
  </sheetViews>
  <sheetFormatPr baseColWidth="10" defaultRowHeight="16" x14ac:dyDescent="0.2"/>
  <cols>
    <col min="36" max="36" width="15.1640625" bestFit="1" customWidth="1"/>
  </cols>
  <sheetData>
    <row r="2" spans="2:37" x14ac:dyDescent="0.2">
      <c r="B2" s="12" t="s">
        <v>309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12" t="s">
        <v>310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2:37" x14ac:dyDescent="0.2">
      <c r="B3" s="6" t="s">
        <v>298</v>
      </c>
      <c r="C3" s="9">
        <v>6</v>
      </c>
      <c r="D3" s="9">
        <v>7</v>
      </c>
      <c r="E3" s="9">
        <v>8</v>
      </c>
      <c r="F3" s="9">
        <v>9</v>
      </c>
      <c r="G3" s="9">
        <v>10</v>
      </c>
      <c r="H3" s="9">
        <v>11</v>
      </c>
      <c r="I3" s="9">
        <v>12</v>
      </c>
      <c r="J3" s="9">
        <v>13</v>
      </c>
      <c r="K3" s="9">
        <v>14</v>
      </c>
      <c r="L3" s="9">
        <v>15</v>
      </c>
      <c r="M3" s="9">
        <v>20</v>
      </c>
      <c r="N3" s="9">
        <v>25</v>
      </c>
      <c r="O3" s="9">
        <v>30</v>
      </c>
      <c r="P3" s="9">
        <v>35</v>
      </c>
      <c r="Q3" s="9">
        <v>40</v>
      </c>
      <c r="S3" s="6" t="s">
        <v>298</v>
      </c>
      <c r="T3" s="9">
        <v>6</v>
      </c>
      <c r="U3" s="9">
        <v>7</v>
      </c>
      <c r="V3" s="9">
        <v>8</v>
      </c>
      <c r="W3" s="9">
        <v>9</v>
      </c>
      <c r="X3" s="9">
        <v>10</v>
      </c>
      <c r="Y3" s="9">
        <v>11</v>
      </c>
      <c r="Z3" s="9">
        <v>12</v>
      </c>
      <c r="AA3" s="9">
        <v>13</v>
      </c>
      <c r="AB3" s="9">
        <v>14</v>
      </c>
      <c r="AC3" s="9">
        <v>15</v>
      </c>
      <c r="AD3" s="9">
        <v>20</v>
      </c>
      <c r="AE3" s="9">
        <v>25</v>
      </c>
      <c r="AF3" s="9">
        <v>30</v>
      </c>
      <c r="AG3" s="9">
        <v>35</v>
      </c>
      <c r="AH3" s="9">
        <v>40</v>
      </c>
    </row>
    <row r="4" spans="2:37" x14ac:dyDescent="0.2">
      <c r="B4" s="6" t="s">
        <v>299</v>
      </c>
      <c r="C4">
        <v>15482</v>
      </c>
      <c r="D4">
        <v>21227</v>
      </c>
      <c r="E4">
        <v>20732</v>
      </c>
      <c r="F4">
        <v>21739</v>
      </c>
      <c r="G4">
        <v>21542</v>
      </c>
      <c r="H4">
        <v>21972</v>
      </c>
      <c r="I4">
        <v>23175</v>
      </c>
      <c r="J4">
        <v>19466</v>
      </c>
      <c r="K4">
        <v>10790</v>
      </c>
      <c r="L4">
        <v>23935</v>
      </c>
      <c r="M4">
        <v>10538</v>
      </c>
      <c r="N4">
        <v>23730</v>
      </c>
      <c r="O4">
        <v>12770</v>
      </c>
      <c r="P4">
        <v>21318</v>
      </c>
      <c r="Q4">
        <v>19564</v>
      </c>
      <c r="S4" s="6" t="s">
        <v>299</v>
      </c>
      <c r="T4" s="4">
        <f>C4/1000</f>
        <v>15.481999999999999</v>
      </c>
      <c r="U4" s="4">
        <f t="shared" ref="U4:AH13" si="0">D4/1000</f>
        <v>21.227</v>
      </c>
      <c r="V4" s="4">
        <f t="shared" si="0"/>
        <v>20.731999999999999</v>
      </c>
      <c r="W4" s="4">
        <f t="shared" si="0"/>
        <v>21.739000000000001</v>
      </c>
      <c r="X4" s="4">
        <f t="shared" si="0"/>
        <v>21.542000000000002</v>
      </c>
      <c r="Y4" s="4">
        <f t="shared" si="0"/>
        <v>21.972000000000001</v>
      </c>
      <c r="Z4" s="4">
        <f t="shared" si="0"/>
        <v>23.175000000000001</v>
      </c>
      <c r="AA4" s="4">
        <f t="shared" si="0"/>
        <v>19.466000000000001</v>
      </c>
      <c r="AB4" s="4">
        <f t="shared" si="0"/>
        <v>10.79</v>
      </c>
      <c r="AC4" s="4">
        <f t="shared" si="0"/>
        <v>23.934999999999999</v>
      </c>
      <c r="AD4" s="4">
        <f t="shared" si="0"/>
        <v>10.538</v>
      </c>
      <c r="AE4" s="4">
        <f t="shared" si="0"/>
        <v>23.73</v>
      </c>
      <c r="AF4" s="4">
        <f t="shared" si="0"/>
        <v>12.77</v>
      </c>
      <c r="AG4" s="4">
        <f t="shared" si="0"/>
        <v>21.318000000000001</v>
      </c>
      <c r="AH4" s="4">
        <f t="shared" si="0"/>
        <v>19.564</v>
      </c>
    </row>
    <row r="5" spans="2:37" x14ac:dyDescent="0.2">
      <c r="B5" s="6" t="s">
        <v>300</v>
      </c>
      <c r="C5">
        <v>19273</v>
      </c>
      <c r="D5">
        <v>18008</v>
      </c>
      <c r="E5">
        <v>30590</v>
      </c>
      <c r="F5">
        <v>20981</v>
      </c>
      <c r="G5">
        <v>21800</v>
      </c>
      <c r="H5">
        <v>14702</v>
      </c>
      <c r="I5">
        <v>16127</v>
      </c>
      <c r="J5">
        <v>18420</v>
      </c>
      <c r="K5">
        <v>13152</v>
      </c>
      <c r="L5">
        <v>17647</v>
      </c>
      <c r="M5">
        <v>24192</v>
      </c>
      <c r="N5">
        <v>19655</v>
      </c>
      <c r="O5">
        <v>19588</v>
      </c>
      <c r="P5">
        <v>29488</v>
      </c>
      <c r="Q5">
        <v>12211</v>
      </c>
      <c r="S5" s="6" t="s">
        <v>300</v>
      </c>
      <c r="T5" s="4">
        <f t="shared" ref="T5:T13" si="1">C5/1000</f>
        <v>19.273</v>
      </c>
      <c r="U5" s="4">
        <f t="shared" si="0"/>
        <v>18.007999999999999</v>
      </c>
      <c r="V5" s="4">
        <f t="shared" si="0"/>
        <v>30.59</v>
      </c>
      <c r="W5" s="4">
        <f t="shared" si="0"/>
        <v>20.981000000000002</v>
      </c>
      <c r="X5" s="4">
        <f t="shared" si="0"/>
        <v>21.8</v>
      </c>
      <c r="Y5" s="4">
        <f t="shared" si="0"/>
        <v>14.702</v>
      </c>
      <c r="Z5" s="4">
        <f t="shared" si="0"/>
        <v>16.126999999999999</v>
      </c>
      <c r="AA5" s="4">
        <f t="shared" si="0"/>
        <v>18.420000000000002</v>
      </c>
      <c r="AB5" s="4">
        <f t="shared" si="0"/>
        <v>13.151999999999999</v>
      </c>
      <c r="AC5" s="4">
        <f t="shared" si="0"/>
        <v>17.646999999999998</v>
      </c>
      <c r="AD5" s="4">
        <f t="shared" si="0"/>
        <v>24.192</v>
      </c>
      <c r="AE5" s="4">
        <f t="shared" si="0"/>
        <v>19.655000000000001</v>
      </c>
      <c r="AF5" s="4">
        <f t="shared" si="0"/>
        <v>19.588000000000001</v>
      </c>
      <c r="AG5" s="4">
        <f t="shared" si="0"/>
        <v>29.488</v>
      </c>
      <c r="AH5" s="4">
        <f t="shared" si="0"/>
        <v>12.211</v>
      </c>
    </row>
    <row r="6" spans="2:37" x14ac:dyDescent="0.2">
      <c r="B6" s="6" t="s">
        <v>301</v>
      </c>
      <c r="C6">
        <v>12888</v>
      </c>
      <c r="D6">
        <v>17512</v>
      </c>
      <c r="E6">
        <v>20114</v>
      </c>
      <c r="F6">
        <v>20781</v>
      </c>
      <c r="G6">
        <v>14247</v>
      </c>
      <c r="H6">
        <v>17147</v>
      </c>
      <c r="I6">
        <v>15193</v>
      </c>
      <c r="J6">
        <v>17577</v>
      </c>
      <c r="K6">
        <v>19800</v>
      </c>
      <c r="L6">
        <v>12048</v>
      </c>
      <c r="M6">
        <v>13627</v>
      </c>
      <c r="N6">
        <v>17180</v>
      </c>
      <c r="O6">
        <v>28252</v>
      </c>
      <c r="P6">
        <v>21919</v>
      </c>
      <c r="Q6">
        <v>15256</v>
      </c>
      <c r="S6" s="6" t="s">
        <v>301</v>
      </c>
      <c r="T6" s="4">
        <f t="shared" si="1"/>
        <v>12.888</v>
      </c>
      <c r="U6" s="4">
        <f t="shared" si="0"/>
        <v>17.512</v>
      </c>
      <c r="V6" s="4">
        <f t="shared" si="0"/>
        <v>20.114000000000001</v>
      </c>
      <c r="W6" s="4">
        <f t="shared" si="0"/>
        <v>20.780999999999999</v>
      </c>
      <c r="X6" s="4">
        <f t="shared" si="0"/>
        <v>14.247</v>
      </c>
      <c r="Y6" s="4">
        <f t="shared" si="0"/>
        <v>17.146999999999998</v>
      </c>
      <c r="Z6" s="4">
        <f t="shared" si="0"/>
        <v>15.193</v>
      </c>
      <c r="AA6" s="4">
        <f t="shared" si="0"/>
        <v>17.577000000000002</v>
      </c>
      <c r="AB6" s="4">
        <f t="shared" si="0"/>
        <v>19.8</v>
      </c>
      <c r="AC6" s="4">
        <f t="shared" si="0"/>
        <v>12.048</v>
      </c>
      <c r="AD6" s="4">
        <f t="shared" si="0"/>
        <v>13.627000000000001</v>
      </c>
      <c r="AE6" s="4">
        <f t="shared" si="0"/>
        <v>17.18</v>
      </c>
      <c r="AF6" s="4">
        <f t="shared" si="0"/>
        <v>28.251999999999999</v>
      </c>
      <c r="AG6" s="4">
        <f t="shared" si="0"/>
        <v>21.919</v>
      </c>
      <c r="AH6" s="4">
        <f t="shared" si="0"/>
        <v>15.256</v>
      </c>
    </row>
    <row r="7" spans="2:37" x14ac:dyDescent="0.2">
      <c r="B7" s="6" t="s">
        <v>302</v>
      </c>
      <c r="C7">
        <v>18960</v>
      </c>
      <c r="D7">
        <v>20910</v>
      </c>
      <c r="E7">
        <v>18192</v>
      </c>
      <c r="F7">
        <v>19968</v>
      </c>
      <c r="G7">
        <v>10003</v>
      </c>
      <c r="H7">
        <v>15854</v>
      </c>
      <c r="I7">
        <v>20722</v>
      </c>
      <c r="J7">
        <v>23175</v>
      </c>
      <c r="K7">
        <v>16828</v>
      </c>
      <c r="L7">
        <v>16904</v>
      </c>
      <c r="M7">
        <v>18581</v>
      </c>
      <c r="N7">
        <v>16973</v>
      </c>
      <c r="O7">
        <v>16707</v>
      </c>
      <c r="P7">
        <v>19575</v>
      </c>
      <c r="Q7">
        <v>15481</v>
      </c>
      <c r="S7" s="6" t="s">
        <v>302</v>
      </c>
      <c r="T7" s="4">
        <f t="shared" si="1"/>
        <v>18.96</v>
      </c>
      <c r="U7" s="4">
        <f t="shared" si="0"/>
        <v>20.91</v>
      </c>
      <c r="V7" s="4">
        <f t="shared" si="0"/>
        <v>18.192</v>
      </c>
      <c r="W7" s="4">
        <f t="shared" si="0"/>
        <v>19.968</v>
      </c>
      <c r="X7" s="4">
        <f t="shared" si="0"/>
        <v>10.003</v>
      </c>
      <c r="Y7" s="4">
        <f t="shared" si="0"/>
        <v>15.853999999999999</v>
      </c>
      <c r="Z7" s="4">
        <f t="shared" si="0"/>
        <v>20.722000000000001</v>
      </c>
      <c r="AA7" s="4">
        <f t="shared" si="0"/>
        <v>23.175000000000001</v>
      </c>
      <c r="AB7" s="4">
        <f t="shared" si="0"/>
        <v>16.827999999999999</v>
      </c>
      <c r="AC7" s="4">
        <f t="shared" si="0"/>
        <v>16.904</v>
      </c>
      <c r="AD7" s="4">
        <f t="shared" si="0"/>
        <v>18.581</v>
      </c>
      <c r="AE7" s="4">
        <f t="shared" si="0"/>
        <v>16.972999999999999</v>
      </c>
      <c r="AF7" s="4">
        <f t="shared" si="0"/>
        <v>16.707000000000001</v>
      </c>
      <c r="AG7" s="4">
        <f t="shared" si="0"/>
        <v>19.574999999999999</v>
      </c>
      <c r="AH7" s="4">
        <f t="shared" si="0"/>
        <v>15.481</v>
      </c>
    </row>
    <row r="8" spans="2:37" x14ac:dyDescent="0.2">
      <c r="B8" s="6" t="s">
        <v>303</v>
      </c>
      <c r="C8">
        <v>30454</v>
      </c>
      <c r="D8">
        <v>15049</v>
      </c>
      <c r="E8">
        <v>18143</v>
      </c>
      <c r="F8">
        <v>19506</v>
      </c>
      <c r="G8">
        <v>23283</v>
      </c>
      <c r="H8">
        <v>21475</v>
      </c>
      <c r="I8">
        <v>13590</v>
      </c>
      <c r="J8">
        <v>15375</v>
      </c>
      <c r="K8">
        <v>16508</v>
      </c>
      <c r="L8">
        <v>16492</v>
      </c>
      <c r="M8">
        <v>18314</v>
      </c>
      <c r="N8">
        <v>22223</v>
      </c>
      <c r="O8">
        <v>17596</v>
      </c>
      <c r="P8">
        <v>11751</v>
      </c>
      <c r="Q8">
        <v>24041</v>
      </c>
      <c r="S8" s="6" t="s">
        <v>303</v>
      </c>
      <c r="T8" s="4">
        <f t="shared" si="1"/>
        <v>30.454000000000001</v>
      </c>
      <c r="U8" s="4">
        <f t="shared" si="0"/>
        <v>15.048999999999999</v>
      </c>
      <c r="V8" s="4">
        <f t="shared" si="0"/>
        <v>18.143000000000001</v>
      </c>
      <c r="W8" s="4">
        <f t="shared" si="0"/>
        <v>19.506</v>
      </c>
      <c r="X8" s="4">
        <f t="shared" si="0"/>
        <v>23.283000000000001</v>
      </c>
      <c r="Y8" s="4">
        <f t="shared" si="0"/>
        <v>21.475000000000001</v>
      </c>
      <c r="Z8" s="4">
        <f t="shared" si="0"/>
        <v>13.59</v>
      </c>
      <c r="AA8" s="4">
        <f t="shared" si="0"/>
        <v>15.375</v>
      </c>
      <c r="AB8" s="4">
        <f t="shared" si="0"/>
        <v>16.507999999999999</v>
      </c>
      <c r="AC8" s="4">
        <f t="shared" si="0"/>
        <v>16.492000000000001</v>
      </c>
      <c r="AD8" s="4">
        <f t="shared" si="0"/>
        <v>18.314</v>
      </c>
      <c r="AE8" s="4">
        <f t="shared" si="0"/>
        <v>22.222999999999999</v>
      </c>
      <c r="AF8" s="4">
        <f t="shared" si="0"/>
        <v>17.596</v>
      </c>
      <c r="AG8" s="4">
        <f t="shared" si="0"/>
        <v>11.750999999999999</v>
      </c>
      <c r="AH8" s="4">
        <f t="shared" si="0"/>
        <v>24.041</v>
      </c>
    </row>
    <row r="9" spans="2:37" x14ac:dyDescent="0.2">
      <c r="B9" s="6" t="s">
        <v>304</v>
      </c>
      <c r="C9">
        <v>21292</v>
      </c>
      <c r="D9">
        <v>19504</v>
      </c>
      <c r="E9">
        <v>17557</v>
      </c>
      <c r="F9">
        <v>20402</v>
      </c>
      <c r="G9">
        <v>14410</v>
      </c>
      <c r="H9">
        <v>14596</v>
      </c>
      <c r="I9">
        <v>15491</v>
      </c>
      <c r="J9">
        <v>20128</v>
      </c>
      <c r="K9">
        <v>27169</v>
      </c>
      <c r="L9">
        <v>24156</v>
      </c>
      <c r="M9">
        <v>12123</v>
      </c>
      <c r="N9">
        <v>15624</v>
      </c>
      <c r="O9">
        <v>15198</v>
      </c>
      <c r="P9">
        <v>13168</v>
      </c>
      <c r="Q9">
        <v>21455</v>
      </c>
      <c r="S9" s="6" t="s">
        <v>304</v>
      </c>
      <c r="T9" s="4">
        <f t="shared" si="1"/>
        <v>21.292000000000002</v>
      </c>
      <c r="U9" s="4">
        <f t="shared" si="0"/>
        <v>19.504000000000001</v>
      </c>
      <c r="V9" s="4">
        <f t="shared" si="0"/>
        <v>17.556999999999999</v>
      </c>
      <c r="W9" s="4">
        <f t="shared" si="0"/>
        <v>20.402000000000001</v>
      </c>
      <c r="X9" s="4">
        <f t="shared" si="0"/>
        <v>14.41</v>
      </c>
      <c r="Y9" s="4">
        <f t="shared" si="0"/>
        <v>14.596</v>
      </c>
      <c r="Z9" s="4">
        <f t="shared" si="0"/>
        <v>15.491</v>
      </c>
      <c r="AA9" s="4">
        <f t="shared" si="0"/>
        <v>20.128</v>
      </c>
      <c r="AB9" s="4">
        <f t="shared" si="0"/>
        <v>27.169</v>
      </c>
      <c r="AC9" s="4">
        <f t="shared" si="0"/>
        <v>24.155999999999999</v>
      </c>
      <c r="AD9" s="4">
        <f t="shared" si="0"/>
        <v>12.122999999999999</v>
      </c>
      <c r="AE9" s="4">
        <f t="shared" si="0"/>
        <v>15.624000000000001</v>
      </c>
      <c r="AF9" s="4">
        <f t="shared" si="0"/>
        <v>15.198</v>
      </c>
      <c r="AG9" s="4">
        <f t="shared" si="0"/>
        <v>13.167999999999999</v>
      </c>
      <c r="AH9" s="4">
        <f t="shared" si="0"/>
        <v>21.454999999999998</v>
      </c>
    </row>
    <row r="10" spans="2:37" x14ac:dyDescent="0.2">
      <c r="B10" s="6" t="s">
        <v>305</v>
      </c>
      <c r="C10">
        <v>13892</v>
      </c>
      <c r="D10">
        <v>22977</v>
      </c>
      <c r="E10">
        <v>13767</v>
      </c>
      <c r="F10">
        <v>17070</v>
      </c>
      <c r="G10">
        <v>18114</v>
      </c>
      <c r="H10">
        <v>14746</v>
      </c>
      <c r="I10">
        <v>13339</v>
      </c>
      <c r="J10">
        <v>10348</v>
      </c>
      <c r="K10">
        <v>14493</v>
      </c>
      <c r="L10">
        <v>21006</v>
      </c>
      <c r="M10">
        <v>18091</v>
      </c>
      <c r="N10">
        <v>19598</v>
      </c>
      <c r="O10">
        <v>15949</v>
      </c>
      <c r="P10">
        <v>20486</v>
      </c>
      <c r="Q10">
        <v>15665</v>
      </c>
      <c r="S10" s="6" t="s">
        <v>305</v>
      </c>
      <c r="T10" s="4">
        <f t="shared" si="1"/>
        <v>13.891999999999999</v>
      </c>
      <c r="U10" s="4">
        <f t="shared" si="0"/>
        <v>22.977</v>
      </c>
      <c r="V10" s="4">
        <f t="shared" si="0"/>
        <v>13.766999999999999</v>
      </c>
      <c r="W10" s="4">
        <f t="shared" si="0"/>
        <v>17.07</v>
      </c>
      <c r="X10" s="4">
        <f t="shared" si="0"/>
        <v>18.114000000000001</v>
      </c>
      <c r="Y10" s="4">
        <f t="shared" si="0"/>
        <v>14.746</v>
      </c>
      <c r="Z10" s="4">
        <f t="shared" si="0"/>
        <v>13.339</v>
      </c>
      <c r="AA10" s="4">
        <f t="shared" si="0"/>
        <v>10.348000000000001</v>
      </c>
      <c r="AB10" s="4">
        <f t="shared" si="0"/>
        <v>14.493</v>
      </c>
      <c r="AC10" s="4">
        <f t="shared" si="0"/>
        <v>21.006</v>
      </c>
      <c r="AD10" s="4">
        <f t="shared" si="0"/>
        <v>18.091000000000001</v>
      </c>
      <c r="AE10" s="4">
        <f t="shared" si="0"/>
        <v>19.597999999999999</v>
      </c>
      <c r="AF10" s="4">
        <f t="shared" si="0"/>
        <v>15.949</v>
      </c>
      <c r="AG10" s="4">
        <f t="shared" si="0"/>
        <v>20.486000000000001</v>
      </c>
      <c r="AH10" s="4">
        <f t="shared" si="0"/>
        <v>15.664999999999999</v>
      </c>
    </row>
    <row r="11" spans="2:37" x14ac:dyDescent="0.2">
      <c r="B11" s="6" t="s">
        <v>306</v>
      </c>
      <c r="C11">
        <v>23779</v>
      </c>
      <c r="D11">
        <v>18545</v>
      </c>
      <c r="E11">
        <v>19436</v>
      </c>
      <c r="F11">
        <v>21551</v>
      </c>
      <c r="G11">
        <v>19763</v>
      </c>
      <c r="H11">
        <v>22381</v>
      </c>
      <c r="I11">
        <v>21246</v>
      </c>
      <c r="J11">
        <v>14236</v>
      </c>
      <c r="K11">
        <v>19631</v>
      </c>
      <c r="L11">
        <v>11014</v>
      </c>
      <c r="M11">
        <v>17821</v>
      </c>
      <c r="N11">
        <v>15710</v>
      </c>
      <c r="O11">
        <v>17026</v>
      </c>
      <c r="P11">
        <v>12015</v>
      </c>
      <c r="Q11">
        <v>13330</v>
      </c>
      <c r="S11" s="6" t="s">
        <v>306</v>
      </c>
      <c r="T11" s="4">
        <f t="shared" si="1"/>
        <v>23.779</v>
      </c>
      <c r="U11" s="4">
        <f t="shared" si="0"/>
        <v>18.545000000000002</v>
      </c>
      <c r="V11" s="4">
        <f t="shared" si="0"/>
        <v>19.436</v>
      </c>
      <c r="W11" s="4">
        <f t="shared" si="0"/>
        <v>21.550999999999998</v>
      </c>
      <c r="X11" s="4">
        <f t="shared" si="0"/>
        <v>19.763000000000002</v>
      </c>
      <c r="Y11" s="4">
        <f t="shared" si="0"/>
        <v>22.381</v>
      </c>
      <c r="Z11" s="4">
        <f t="shared" si="0"/>
        <v>21.245999999999999</v>
      </c>
      <c r="AA11" s="4">
        <f t="shared" si="0"/>
        <v>14.236000000000001</v>
      </c>
      <c r="AB11" s="4">
        <f t="shared" si="0"/>
        <v>19.631</v>
      </c>
      <c r="AC11" s="4">
        <f t="shared" si="0"/>
        <v>11.013999999999999</v>
      </c>
      <c r="AD11" s="4">
        <f t="shared" si="0"/>
        <v>17.821000000000002</v>
      </c>
      <c r="AE11" s="4">
        <f t="shared" si="0"/>
        <v>15.71</v>
      </c>
      <c r="AF11" s="4">
        <f t="shared" si="0"/>
        <v>17.026</v>
      </c>
      <c r="AG11" s="4">
        <f t="shared" si="0"/>
        <v>12.015000000000001</v>
      </c>
      <c r="AH11" s="4">
        <f t="shared" si="0"/>
        <v>13.33</v>
      </c>
    </row>
    <row r="12" spans="2:37" x14ac:dyDescent="0.2">
      <c r="B12" s="6" t="s">
        <v>307</v>
      </c>
      <c r="C12">
        <v>23629</v>
      </c>
      <c r="D12">
        <v>22995</v>
      </c>
      <c r="E12">
        <v>15653</v>
      </c>
      <c r="F12">
        <v>16841</v>
      </c>
      <c r="G12">
        <v>19657</v>
      </c>
      <c r="H12">
        <v>17376</v>
      </c>
      <c r="I12">
        <v>13706</v>
      </c>
      <c r="J12">
        <v>14919</v>
      </c>
      <c r="K12">
        <v>18372</v>
      </c>
      <c r="L12">
        <v>14473</v>
      </c>
      <c r="M12">
        <v>21683</v>
      </c>
      <c r="N12">
        <v>12552</v>
      </c>
      <c r="O12">
        <v>20675</v>
      </c>
      <c r="P12">
        <v>17914</v>
      </c>
      <c r="Q12">
        <v>23433</v>
      </c>
      <c r="S12" s="6" t="s">
        <v>307</v>
      </c>
      <c r="T12" s="4">
        <f t="shared" si="1"/>
        <v>23.629000000000001</v>
      </c>
      <c r="U12" s="4">
        <f t="shared" si="0"/>
        <v>22.995000000000001</v>
      </c>
      <c r="V12" s="4">
        <f t="shared" si="0"/>
        <v>15.653</v>
      </c>
      <c r="W12" s="4">
        <f t="shared" si="0"/>
        <v>16.841000000000001</v>
      </c>
      <c r="X12" s="4">
        <f t="shared" si="0"/>
        <v>19.657</v>
      </c>
      <c r="Y12" s="4">
        <f t="shared" si="0"/>
        <v>17.376000000000001</v>
      </c>
      <c r="Z12" s="4">
        <f t="shared" si="0"/>
        <v>13.706</v>
      </c>
      <c r="AA12" s="4">
        <f t="shared" si="0"/>
        <v>14.919</v>
      </c>
      <c r="AB12" s="4">
        <f t="shared" si="0"/>
        <v>18.372</v>
      </c>
      <c r="AC12" s="4">
        <f t="shared" si="0"/>
        <v>14.473000000000001</v>
      </c>
      <c r="AD12" s="4">
        <f t="shared" si="0"/>
        <v>21.683</v>
      </c>
      <c r="AE12" s="4">
        <f t="shared" si="0"/>
        <v>12.552</v>
      </c>
      <c r="AF12" s="4">
        <f t="shared" si="0"/>
        <v>20.675000000000001</v>
      </c>
      <c r="AG12" s="4">
        <f t="shared" si="0"/>
        <v>17.914000000000001</v>
      </c>
      <c r="AH12" s="4">
        <f t="shared" si="0"/>
        <v>23.433</v>
      </c>
    </row>
    <row r="13" spans="2:37" x14ac:dyDescent="0.2">
      <c r="B13" s="6" t="s">
        <v>308</v>
      </c>
      <c r="C13">
        <v>17711</v>
      </c>
      <c r="D13">
        <v>16866</v>
      </c>
      <c r="E13">
        <v>18710</v>
      </c>
      <c r="F13">
        <v>10874</v>
      </c>
      <c r="G13">
        <v>9203</v>
      </c>
      <c r="H13">
        <v>16040</v>
      </c>
      <c r="I13">
        <v>21264</v>
      </c>
      <c r="J13">
        <v>19322</v>
      </c>
      <c r="K13">
        <v>16857</v>
      </c>
      <c r="L13">
        <v>18047</v>
      </c>
      <c r="M13">
        <v>15862</v>
      </c>
      <c r="N13">
        <v>13470</v>
      </c>
      <c r="O13">
        <v>16035</v>
      </c>
      <c r="P13">
        <v>11483</v>
      </c>
      <c r="Q13">
        <v>18294</v>
      </c>
      <c r="S13" s="6" t="s">
        <v>308</v>
      </c>
      <c r="T13" s="4">
        <f t="shared" si="1"/>
        <v>17.710999999999999</v>
      </c>
      <c r="U13" s="4">
        <f t="shared" si="0"/>
        <v>16.866</v>
      </c>
      <c r="V13" s="4">
        <f t="shared" si="0"/>
        <v>18.71</v>
      </c>
      <c r="W13" s="4">
        <f t="shared" si="0"/>
        <v>10.874000000000001</v>
      </c>
      <c r="X13" s="4">
        <f t="shared" si="0"/>
        <v>9.2029999999999994</v>
      </c>
      <c r="Y13" s="4">
        <f t="shared" si="0"/>
        <v>16.04</v>
      </c>
      <c r="Z13" s="4">
        <f t="shared" si="0"/>
        <v>21.263999999999999</v>
      </c>
      <c r="AA13" s="4">
        <f t="shared" si="0"/>
        <v>19.321999999999999</v>
      </c>
      <c r="AB13" s="4">
        <f t="shared" si="0"/>
        <v>16.856999999999999</v>
      </c>
      <c r="AC13" s="4">
        <f t="shared" si="0"/>
        <v>18.047000000000001</v>
      </c>
      <c r="AD13" s="4">
        <f t="shared" si="0"/>
        <v>15.862</v>
      </c>
      <c r="AE13" s="4">
        <f t="shared" si="0"/>
        <v>13.47</v>
      </c>
      <c r="AF13" s="4">
        <f t="shared" si="0"/>
        <v>16.035</v>
      </c>
      <c r="AG13" s="4">
        <f t="shared" si="0"/>
        <v>11.483000000000001</v>
      </c>
      <c r="AH13" s="4">
        <f t="shared" si="0"/>
        <v>18.294</v>
      </c>
    </row>
    <row r="14" spans="2:37" x14ac:dyDescent="0.2">
      <c r="B14" s="6" t="s">
        <v>0</v>
      </c>
      <c r="C14" s="2">
        <f t="shared" ref="C14:Q14" si="2">AVERAGE(C4:C13)</f>
        <v>19736</v>
      </c>
      <c r="D14" s="2">
        <f t="shared" si="2"/>
        <v>19359.3</v>
      </c>
      <c r="E14" s="2">
        <f t="shared" si="2"/>
        <v>19289.400000000001</v>
      </c>
      <c r="F14" s="2">
        <f t="shared" si="2"/>
        <v>18971.3</v>
      </c>
      <c r="G14" s="2">
        <f t="shared" si="2"/>
        <v>17202.2</v>
      </c>
      <c r="H14" s="2">
        <f t="shared" si="2"/>
        <v>17628.900000000001</v>
      </c>
      <c r="I14" s="2">
        <f t="shared" si="2"/>
        <v>17385.3</v>
      </c>
      <c r="J14" s="2">
        <f t="shared" si="2"/>
        <v>17296.599999999999</v>
      </c>
      <c r="K14" s="2">
        <f t="shared" si="2"/>
        <v>17360</v>
      </c>
      <c r="L14" s="2">
        <f t="shared" si="2"/>
        <v>17572.2</v>
      </c>
      <c r="M14" s="2">
        <f t="shared" si="2"/>
        <v>17083.2</v>
      </c>
      <c r="N14" s="2">
        <f t="shared" si="2"/>
        <v>17671.5</v>
      </c>
      <c r="O14" s="2">
        <f t="shared" si="2"/>
        <v>17979.599999999999</v>
      </c>
      <c r="P14" s="2">
        <f t="shared" si="2"/>
        <v>17911.7</v>
      </c>
      <c r="Q14" s="2">
        <f t="shared" si="2"/>
        <v>17873</v>
      </c>
      <c r="S14" s="6" t="s">
        <v>0</v>
      </c>
      <c r="T14" s="4">
        <f t="shared" ref="T14" si="3">AVERAGE(T4:T13)</f>
        <v>19.735999999999997</v>
      </c>
      <c r="U14" s="4">
        <f t="shared" ref="U14" si="4">AVERAGE(U4:U13)</f>
        <v>19.359299999999998</v>
      </c>
      <c r="V14" s="4">
        <f t="shared" ref="V14" si="5">AVERAGE(V4:V13)</f>
        <v>19.289400000000004</v>
      </c>
      <c r="W14" s="4">
        <f t="shared" ref="W14" si="6">AVERAGE(W4:W13)</f>
        <v>18.971299999999999</v>
      </c>
      <c r="X14" s="4">
        <f t="shared" ref="X14" si="7">AVERAGE(X4:X13)</f>
        <v>17.202200000000001</v>
      </c>
      <c r="Y14" s="4">
        <f t="shared" ref="Y14" si="8">AVERAGE(Y4:Y13)</f>
        <v>17.628899999999998</v>
      </c>
      <c r="Z14" s="4">
        <f t="shared" ref="Z14" si="9">AVERAGE(Z4:Z13)</f>
        <v>17.385300000000001</v>
      </c>
      <c r="AA14" s="4">
        <f t="shared" ref="AA14" si="10">AVERAGE(AA4:AA13)</f>
        <v>17.296600000000002</v>
      </c>
      <c r="AB14" s="4">
        <f t="shared" ref="AB14" si="11">AVERAGE(AB4:AB13)</f>
        <v>17.36</v>
      </c>
      <c r="AC14" s="4">
        <f t="shared" ref="AC14" si="12">AVERAGE(AC4:AC13)</f>
        <v>17.572200000000002</v>
      </c>
      <c r="AD14" s="4">
        <f t="shared" ref="AD14" si="13">AVERAGE(AD4:AD13)</f>
        <v>17.083199999999998</v>
      </c>
      <c r="AE14" s="4">
        <f t="shared" ref="AE14" si="14">AVERAGE(AE4:AE13)</f>
        <v>17.671500000000002</v>
      </c>
      <c r="AF14" s="4">
        <f t="shared" ref="AF14" si="15">AVERAGE(AF4:AF13)</f>
        <v>17.979600000000001</v>
      </c>
      <c r="AG14" s="4">
        <f t="shared" ref="AG14" si="16">AVERAGE(AG4:AG13)</f>
        <v>17.911699999999996</v>
      </c>
      <c r="AH14" s="4">
        <f t="shared" ref="AH14" si="17">AVERAGE(AH4:AH13)</f>
        <v>17.873000000000001</v>
      </c>
      <c r="AJ14" t="s">
        <v>313</v>
      </c>
      <c r="AK14" s="4">
        <f>AVERAGE(T14:AH14)</f>
        <v>18.02134666666667</v>
      </c>
    </row>
    <row r="16" spans="2:37" x14ac:dyDescent="0.2">
      <c r="B16" s="12" t="s">
        <v>311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12" t="s">
        <v>312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2:37" x14ac:dyDescent="0.2">
      <c r="B17" s="6" t="s">
        <v>298</v>
      </c>
      <c r="C17" s="9">
        <v>6</v>
      </c>
      <c r="D17" s="9">
        <v>7</v>
      </c>
      <c r="E17" s="9">
        <v>8</v>
      </c>
      <c r="F17" s="9">
        <v>9</v>
      </c>
      <c r="G17" s="9">
        <v>10</v>
      </c>
      <c r="H17" s="9">
        <v>11</v>
      </c>
      <c r="I17" s="9">
        <v>12</v>
      </c>
      <c r="J17" s="9">
        <v>13</v>
      </c>
      <c r="K17" s="9">
        <v>14</v>
      </c>
      <c r="L17" s="9">
        <v>15</v>
      </c>
      <c r="M17" s="9">
        <v>20</v>
      </c>
      <c r="N17" s="9">
        <v>25</v>
      </c>
      <c r="O17" s="9">
        <v>30</v>
      </c>
      <c r="P17" s="9">
        <v>35</v>
      </c>
      <c r="Q17" s="9">
        <v>40</v>
      </c>
      <c r="S17" s="6" t="s">
        <v>298</v>
      </c>
      <c r="T17" s="9">
        <v>6</v>
      </c>
      <c r="U17" s="9">
        <v>7</v>
      </c>
      <c r="V17" s="9">
        <v>8</v>
      </c>
      <c r="W17" s="9">
        <v>9</v>
      </c>
      <c r="X17" s="9">
        <v>10</v>
      </c>
      <c r="Y17" s="9">
        <v>11</v>
      </c>
      <c r="Z17" s="9">
        <v>12</v>
      </c>
      <c r="AA17" s="9">
        <v>13</v>
      </c>
      <c r="AB17" s="9">
        <v>14</v>
      </c>
      <c r="AC17" s="9">
        <v>15</v>
      </c>
      <c r="AD17" s="9">
        <v>20</v>
      </c>
      <c r="AE17" s="9">
        <v>25</v>
      </c>
      <c r="AF17" s="9">
        <v>30</v>
      </c>
      <c r="AG17" s="9">
        <v>35</v>
      </c>
      <c r="AH17" s="9">
        <v>40</v>
      </c>
    </row>
    <row r="18" spans="2:37" x14ac:dyDescent="0.2">
      <c r="B18" s="6" t="s">
        <v>299</v>
      </c>
      <c r="C18">
        <v>115</v>
      </c>
      <c r="D18">
        <v>162</v>
      </c>
      <c r="E18">
        <v>161</v>
      </c>
      <c r="F18">
        <v>200</v>
      </c>
      <c r="G18">
        <v>297</v>
      </c>
      <c r="H18">
        <v>310</v>
      </c>
      <c r="I18">
        <v>341</v>
      </c>
      <c r="J18">
        <v>348</v>
      </c>
      <c r="K18">
        <v>247</v>
      </c>
      <c r="L18">
        <v>462</v>
      </c>
      <c r="M18">
        <v>437</v>
      </c>
      <c r="N18">
        <v>744</v>
      </c>
      <c r="O18">
        <v>783</v>
      </c>
      <c r="P18">
        <v>1131</v>
      </c>
      <c r="Q18">
        <v>1131</v>
      </c>
      <c r="S18" s="6" t="s">
        <v>299</v>
      </c>
      <c r="T18" s="2">
        <f>C18/T4</f>
        <v>7.4279808810231236</v>
      </c>
      <c r="U18" s="2">
        <f t="shared" ref="U18:AH27" si="18">D18/U4</f>
        <v>7.6317897017948839</v>
      </c>
      <c r="V18" s="2">
        <f t="shared" si="18"/>
        <v>7.7657727185027978</v>
      </c>
      <c r="W18" s="2">
        <f t="shared" si="18"/>
        <v>9.2000552003312013</v>
      </c>
      <c r="X18" s="2">
        <f t="shared" si="18"/>
        <v>13.787020703741527</v>
      </c>
      <c r="Y18" s="2">
        <f t="shared" si="18"/>
        <v>14.10886582923721</v>
      </c>
      <c r="Z18" s="2">
        <f t="shared" si="18"/>
        <v>14.71413160733549</v>
      </c>
      <c r="AA18" s="2">
        <f t="shared" si="18"/>
        <v>17.877324565909792</v>
      </c>
      <c r="AB18" s="2">
        <f t="shared" si="18"/>
        <v>22.891566265060241</v>
      </c>
      <c r="AC18" s="2">
        <f t="shared" si="18"/>
        <v>19.3022770002089</v>
      </c>
      <c r="AD18" s="2">
        <f t="shared" si="18"/>
        <v>41.468969443917253</v>
      </c>
      <c r="AE18" s="2">
        <f t="shared" si="18"/>
        <v>31.352718078381795</v>
      </c>
      <c r="AF18" s="2">
        <f t="shared" si="18"/>
        <v>61.315583398590448</v>
      </c>
      <c r="AG18" s="2">
        <f t="shared" si="18"/>
        <v>53.053757388122712</v>
      </c>
      <c r="AH18" s="2">
        <f t="shared" si="18"/>
        <v>57.810263749744429</v>
      </c>
    </row>
    <row r="19" spans="2:37" x14ac:dyDescent="0.2">
      <c r="B19" s="6" t="s">
        <v>300</v>
      </c>
      <c r="C19">
        <v>145</v>
      </c>
      <c r="D19">
        <v>162</v>
      </c>
      <c r="E19">
        <v>315</v>
      </c>
      <c r="F19">
        <v>184</v>
      </c>
      <c r="G19">
        <v>225</v>
      </c>
      <c r="H19">
        <v>250</v>
      </c>
      <c r="I19">
        <v>253</v>
      </c>
      <c r="J19">
        <v>372</v>
      </c>
      <c r="K19">
        <v>325</v>
      </c>
      <c r="L19">
        <v>518</v>
      </c>
      <c r="M19">
        <v>779</v>
      </c>
      <c r="N19">
        <v>600</v>
      </c>
      <c r="O19">
        <v>899</v>
      </c>
      <c r="P19">
        <v>956</v>
      </c>
      <c r="Q19">
        <v>976</v>
      </c>
      <c r="S19" s="6" t="s">
        <v>300</v>
      </c>
      <c r="T19" s="2">
        <f t="shared" ref="T19:T27" si="19">C19/T5</f>
        <v>7.5234784413428111</v>
      </c>
      <c r="U19" s="2">
        <f t="shared" si="18"/>
        <v>8.9960017769880061</v>
      </c>
      <c r="V19" s="2">
        <f t="shared" si="18"/>
        <v>10.297482837528603</v>
      </c>
      <c r="W19" s="2">
        <f t="shared" si="18"/>
        <v>8.7698393784852957</v>
      </c>
      <c r="X19" s="2">
        <f t="shared" si="18"/>
        <v>10.321100917431192</v>
      </c>
      <c r="Y19" s="2">
        <f t="shared" si="18"/>
        <v>17.004489185144877</v>
      </c>
      <c r="Z19" s="2">
        <f t="shared" si="18"/>
        <v>15.687976685062319</v>
      </c>
      <c r="AA19" s="2">
        <f t="shared" si="18"/>
        <v>20.195439739413679</v>
      </c>
      <c r="AB19" s="2">
        <f t="shared" si="18"/>
        <v>24.711070559610707</v>
      </c>
      <c r="AC19" s="2">
        <f t="shared" si="18"/>
        <v>29.353431178103929</v>
      </c>
      <c r="AD19" s="2">
        <f t="shared" si="18"/>
        <v>32.200727513227513</v>
      </c>
      <c r="AE19" s="2">
        <f t="shared" si="18"/>
        <v>30.526583566522511</v>
      </c>
      <c r="AF19" s="2">
        <f t="shared" si="18"/>
        <v>45.895446191545844</v>
      </c>
      <c r="AG19" s="2">
        <f t="shared" si="18"/>
        <v>32.419967444384156</v>
      </c>
      <c r="AH19" s="2">
        <f t="shared" si="18"/>
        <v>79.927933830153137</v>
      </c>
    </row>
    <row r="20" spans="2:37" x14ac:dyDescent="0.2">
      <c r="B20" s="6" t="s">
        <v>301</v>
      </c>
      <c r="C20">
        <v>125</v>
      </c>
      <c r="D20">
        <v>150</v>
      </c>
      <c r="E20">
        <v>203</v>
      </c>
      <c r="F20">
        <v>232</v>
      </c>
      <c r="G20">
        <v>189</v>
      </c>
      <c r="H20">
        <v>230</v>
      </c>
      <c r="I20">
        <v>297</v>
      </c>
      <c r="J20">
        <v>324</v>
      </c>
      <c r="K20">
        <v>325</v>
      </c>
      <c r="L20">
        <v>322</v>
      </c>
      <c r="M20">
        <v>513</v>
      </c>
      <c r="N20">
        <v>600</v>
      </c>
      <c r="O20">
        <v>1479</v>
      </c>
      <c r="P20">
        <v>1443</v>
      </c>
      <c r="Q20">
        <v>819</v>
      </c>
      <c r="S20" s="6" t="s">
        <v>301</v>
      </c>
      <c r="T20" s="2">
        <f t="shared" si="19"/>
        <v>9.6989447548106771</v>
      </c>
      <c r="U20" s="2">
        <f t="shared" si="18"/>
        <v>8.5655550479671074</v>
      </c>
      <c r="V20" s="2">
        <f t="shared" si="18"/>
        <v>10.092472904444666</v>
      </c>
      <c r="W20" s="2">
        <f t="shared" si="18"/>
        <v>11.164044078725759</v>
      </c>
      <c r="X20" s="2">
        <f t="shared" si="18"/>
        <v>13.265950726468731</v>
      </c>
      <c r="Y20" s="2">
        <f t="shared" si="18"/>
        <v>13.413425088936842</v>
      </c>
      <c r="Z20" s="2">
        <f t="shared" si="18"/>
        <v>19.548476271967353</v>
      </c>
      <c r="AA20" s="2">
        <f t="shared" si="18"/>
        <v>18.433179723502302</v>
      </c>
      <c r="AB20" s="2">
        <f t="shared" si="18"/>
        <v>16.414141414141415</v>
      </c>
      <c r="AC20" s="2">
        <f t="shared" si="18"/>
        <v>26.726427622841964</v>
      </c>
      <c r="AD20" s="2">
        <f t="shared" si="18"/>
        <v>37.64585015043663</v>
      </c>
      <c r="AE20" s="2">
        <f t="shared" si="18"/>
        <v>34.924330616996507</v>
      </c>
      <c r="AF20" s="2">
        <f t="shared" si="18"/>
        <v>52.350276086648734</v>
      </c>
      <c r="AG20" s="2">
        <f t="shared" si="18"/>
        <v>65.833295314567266</v>
      </c>
      <c r="AH20" s="2">
        <f t="shared" si="18"/>
        <v>53.683796539066599</v>
      </c>
    </row>
    <row r="21" spans="2:37" x14ac:dyDescent="0.2">
      <c r="B21" s="6" t="s">
        <v>302</v>
      </c>
      <c r="C21">
        <v>125</v>
      </c>
      <c r="D21">
        <v>210</v>
      </c>
      <c r="E21">
        <v>161</v>
      </c>
      <c r="F21">
        <v>232</v>
      </c>
      <c r="G21">
        <v>170</v>
      </c>
      <c r="H21">
        <v>230</v>
      </c>
      <c r="I21">
        <v>253</v>
      </c>
      <c r="J21">
        <v>396</v>
      </c>
      <c r="K21">
        <v>247</v>
      </c>
      <c r="L21">
        <v>406</v>
      </c>
      <c r="M21">
        <v>589</v>
      </c>
      <c r="N21">
        <v>600</v>
      </c>
      <c r="O21">
        <v>841</v>
      </c>
      <c r="P21">
        <v>975</v>
      </c>
      <c r="Q21">
        <v>1131</v>
      </c>
      <c r="S21" s="6" t="s">
        <v>302</v>
      </c>
      <c r="T21" s="2">
        <f t="shared" si="19"/>
        <v>6.5928270042194086</v>
      </c>
      <c r="U21" s="2">
        <f t="shared" si="18"/>
        <v>10.043041606886657</v>
      </c>
      <c r="V21" s="2">
        <f t="shared" si="18"/>
        <v>8.8500439753737901</v>
      </c>
      <c r="W21" s="2">
        <f t="shared" si="18"/>
        <v>11.618589743589743</v>
      </c>
      <c r="X21" s="2">
        <f t="shared" si="18"/>
        <v>16.994901529541139</v>
      </c>
      <c r="Y21" s="2">
        <f t="shared" si="18"/>
        <v>14.507379841049579</v>
      </c>
      <c r="Z21" s="2">
        <f t="shared" si="18"/>
        <v>12.209246211755621</v>
      </c>
      <c r="AA21" s="2">
        <f t="shared" si="18"/>
        <v>17.087378640776699</v>
      </c>
      <c r="AB21" s="2">
        <f t="shared" si="18"/>
        <v>14.677917756120751</v>
      </c>
      <c r="AC21" s="2">
        <f t="shared" si="18"/>
        <v>24.017983909133932</v>
      </c>
      <c r="AD21" s="2">
        <f t="shared" si="18"/>
        <v>31.699047414025081</v>
      </c>
      <c r="AE21" s="2">
        <f t="shared" si="18"/>
        <v>35.350262181111177</v>
      </c>
      <c r="AF21" s="2">
        <f t="shared" si="18"/>
        <v>50.338181600526724</v>
      </c>
      <c r="AG21" s="2">
        <f t="shared" si="18"/>
        <v>49.808429118773951</v>
      </c>
      <c r="AH21" s="2">
        <f t="shared" si="18"/>
        <v>73.057296040307477</v>
      </c>
    </row>
    <row r="22" spans="2:37" x14ac:dyDescent="0.2">
      <c r="B22" s="6" t="s">
        <v>303</v>
      </c>
      <c r="C22">
        <v>245</v>
      </c>
      <c r="D22">
        <v>126</v>
      </c>
      <c r="E22">
        <v>203</v>
      </c>
      <c r="F22">
        <v>168</v>
      </c>
      <c r="G22">
        <v>297</v>
      </c>
      <c r="H22">
        <v>290</v>
      </c>
      <c r="I22">
        <v>253</v>
      </c>
      <c r="J22">
        <v>276</v>
      </c>
      <c r="K22">
        <v>299</v>
      </c>
      <c r="L22">
        <v>462</v>
      </c>
      <c r="M22">
        <v>703</v>
      </c>
      <c r="N22">
        <v>936</v>
      </c>
      <c r="O22">
        <v>783</v>
      </c>
      <c r="P22">
        <v>819</v>
      </c>
      <c r="Q22">
        <v>1443</v>
      </c>
      <c r="S22" s="6" t="s">
        <v>303</v>
      </c>
      <c r="T22" s="2">
        <f t="shared" si="19"/>
        <v>8.0449202075261042</v>
      </c>
      <c r="U22" s="2">
        <f t="shared" si="18"/>
        <v>8.3726493454714603</v>
      </c>
      <c r="V22" s="2">
        <f t="shared" si="18"/>
        <v>11.188888276470264</v>
      </c>
      <c r="W22" s="2">
        <f t="shared" si="18"/>
        <v>8.6127345432174707</v>
      </c>
      <c r="X22" s="2">
        <f t="shared" si="18"/>
        <v>12.756088132972554</v>
      </c>
      <c r="Y22" s="2">
        <f t="shared" si="18"/>
        <v>13.504074505238648</v>
      </c>
      <c r="Z22" s="2">
        <f t="shared" si="18"/>
        <v>18.616629874908021</v>
      </c>
      <c r="AA22" s="2">
        <f t="shared" si="18"/>
        <v>17.951219512195124</v>
      </c>
      <c r="AB22" s="2">
        <f t="shared" si="18"/>
        <v>18.112430336806398</v>
      </c>
      <c r="AC22" s="2">
        <f t="shared" si="18"/>
        <v>28.013582342954159</v>
      </c>
      <c r="AD22" s="2">
        <f t="shared" si="18"/>
        <v>38.38593425794474</v>
      </c>
      <c r="AE22" s="2">
        <f t="shared" si="18"/>
        <v>42.118525851595194</v>
      </c>
      <c r="AF22" s="2">
        <f t="shared" si="18"/>
        <v>44.498749715844511</v>
      </c>
      <c r="AG22" s="2">
        <f t="shared" si="18"/>
        <v>69.696196068419709</v>
      </c>
      <c r="AH22" s="2">
        <f t="shared" si="18"/>
        <v>60.022461628052078</v>
      </c>
    </row>
    <row r="23" spans="2:37" x14ac:dyDescent="0.2">
      <c r="B23" s="6" t="s">
        <v>304</v>
      </c>
      <c r="C23">
        <v>155</v>
      </c>
      <c r="D23">
        <v>138</v>
      </c>
      <c r="E23">
        <v>175</v>
      </c>
      <c r="F23">
        <v>232</v>
      </c>
      <c r="G23">
        <v>189</v>
      </c>
      <c r="H23">
        <v>190</v>
      </c>
      <c r="I23">
        <v>275</v>
      </c>
      <c r="J23">
        <v>324</v>
      </c>
      <c r="K23">
        <v>663</v>
      </c>
      <c r="L23">
        <v>462</v>
      </c>
      <c r="M23">
        <v>437</v>
      </c>
      <c r="N23">
        <v>504</v>
      </c>
      <c r="O23">
        <v>609</v>
      </c>
      <c r="P23">
        <v>897</v>
      </c>
      <c r="Q23">
        <v>975</v>
      </c>
      <c r="S23" s="6" t="s">
        <v>304</v>
      </c>
      <c r="T23" s="2">
        <f t="shared" si="19"/>
        <v>7.2797294758594768</v>
      </c>
      <c r="U23" s="2">
        <f t="shared" si="18"/>
        <v>7.0754716981132066</v>
      </c>
      <c r="V23" s="2">
        <f t="shared" si="18"/>
        <v>9.9675343167967192</v>
      </c>
      <c r="W23" s="2">
        <f t="shared" si="18"/>
        <v>11.371434173120281</v>
      </c>
      <c r="X23" s="2">
        <f t="shared" si="18"/>
        <v>13.115891741845941</v>
      </c>
      <c r="Y23" s="2">
        <f t="shared" si="18"/>
        <v>13.017265004110715</v>
      </c>
      <c r="Z23" s="2">
        <f t="shared" si="18"/>
        <v>17.752243238009168</v>
      </c>
      <c r="AA23" s="2">
        <f t="shared" si="18"/>
        <v>16.096979332273449</v>
      </c>
      <c r="AB23" s="2">
        <f t="shared" si="18"/>
        <v>24.402812028414736</v>
      </c>
      <c r="AC23" s="2">
        <f t="shared" si="18"/>
        <v>19.125683060109292</v>
      </c>
      <c r="AD23" s="2">
        <f t="shared" si="18"/>
        <v>36.04718304050153</v>
      </c>
      <c r="AE23" s="2">
        <f t="shared" si="18"/>
        <v>32.258064516129032</v>
      </c>
      <c r="AF23" s="2">
        <f t="shared" si="18"/>
        <v>40.071061981839712</v>
      </c>
      <c r="AG23" s="2">
        <f t="shared" si="18"/>
        <v>68.119684082624545</v>
      </c>
      <c r="AH23" s="2">
        <f t="shared" si="18"/>
        <v>45.443952458634357</v>
      </c>
    </row>
    <row r="24" spans="2:37" x14ac:dyDescent="0.2">
      <c r="B24" s="6" t="s">
        <v>305</v>
      </c>
      <c r="C24">
        <v>135</v>
      </c>
      <c r="D24">
        <v>234</v>
      </c>
      <c r="E24">
        <v>146</v>
      </c>
      <c r="F24">
        <v>200</v>
      </c>
      <c r="G24">
        <v>225</v>
      </c>
      <c r="H24">
        <v>230</v>
      </c>
      <c r="I24">
        <v>297</v>
      </c>
      <c r="J24">
        <v>228</v>
      </c>
      <c r="K24">
        <v>273</v>
      </c>
      <c r="L24">
        <v>434</v>
      </c>
      <c r="M24">
        <v>475</v>
      </c>
      <c r="N24">
        <v>888</v>
      </c>
      <c r="O24">
        <v>783</v>
      </c>
      <c r="P24">
        <v>897</v>
      </c>
      <c r="Q24">
        <v>895</v>
      </c>
      <c r="S24" s="6" t="s">
        <v>305</v>
      </c>
      <c r="T24" s="2">
        <f t="shared" si="19"/>
        <v>9.7178232076014979</v>
      </c>
      <c r="U24" s="2">
        <f t="shared" si="18"/>
        <v>10.18409714061888</v>
      </c>
      <c r="V24" s="2">
        <f t="shared" si="18"/>
        <v>10.605070095155082</v>
      </c>
      <c r="W24" s="2">
        <f t="shared" si="18"/>
        <v>11.716461628588165</v>
      </c>
      <c r="X24" s="2">
        <f t="shared" si="18"/>
        <v>12.421331566743955</v>
      </c>
      <c r="Y24" s="2">
        <f t="shared" si="18"/>
        <v>15.597450155974501</v>
      </c>
      <c r="Z24" s="2">
        <f t="shared" si="18"/>
        <v>22.265537146712646</v>
      </c>
      <c r="AA24" s="2">
        <f t="shared" si="18"/>
        <v>22.033243138770775</v>
      </c>
      <c r="AB24" s="2">
        <f t="shared" si="18"/>
        <v>18.836679776443798</v>
      </c>
      <c r="AC24" s="2">
        <f t="shared" si="18"/>
        <v>20.660763591354851</v>
      </c>
      <c r="AD24" s="2">
        <f t="shared" si="18"/>
        <v>26.256149466585594</v>
      </c>
      <c r="AE24" s="2">
        <f t="shared" si="18"/>
        <v>45.310745994489238</v>
      </c>
      <c r="AF24" s="2">
        <f t="shared" si="18"/>
        <v>49.09398708382971</v>
      </c>
      <c r="AG24" s="2">
        <f t="shared" si="18"/>
        <v>43.786000195255298</v>
      </c>
      <c r="AH24" s="2">
        <f t="shared" si="18"/>
        <v>57.133737631662946</v>
      </c>
    </row>
    <row r="25" spans="2:37" x14ac:dyDescent="0.2">
      <c r="B25" s="6" t="s">
        <v>306</v>
      </c>
      <c r="C25">
        <v>205</v>
      </c>
      <c r="D25">
        <v>150</v>
      </c>
      <c r="E25">
        <v>203</v>
      </c>
      <c r="F25">
        <v>248</v>
      </c>
      <c r="G25">
        <v>279</v>
      </c>
      <c r="H25">
        <v>290</v>
      </c>
      <c r="I25">
        <v>341</v>
      </c>
      <c r="J25">
        <v>252</v>
      </c>
      <c r="K25">
        <v>403</v>
      </c>
      <c r="L25">
        <v>322</v>
      </c>
      <c r="M25">
        <v>437</v>
      </c>
      <c r="N25">
        <v>552</v>
      </c>
      <c r="O25">
        <v>725</v>
      </c>
      <c r="P25">
        <v>819</v>
      </c>
      <c r="Q25">
        <v>897</v>
      </c>
      <c r="S25" s="6" t="s">
        <v>306</v>
      </c>
      <c r="T25" s="2">
        <f t="shared" si="19"/>
        <v>8.6210521889061784</v>
      </c>
      <c r="U25" s="2">
        <f t="shared" si="18"/>
        <v>8.0884335400377445</v>
      </c>
      <c r="V25" s="2">
        <f t="shared" si="18"/>
        <v>10.444535912739246</v>
      </c>
      <c r="W25" s="2">
        <f t="shared" si="18"/>
        <v>11.507586654911606</v>
      </c>
      <c r="X25" s="2">
        <f t="shared" si="18"/>
        <v>14.117289885138895</v>
      </c>
      <c r="Y25" s="2">
        <f t="shared" si="18"/>
        <v>12.957419239533532</v>
      </c>
      <c r="Z25" s="2">
        <f t="shared" si="18"/>
        <v>16.05008001506166</v>
      </c>
      <c r="AA25" s="2">
        <f t="shared" si="18"/>
        <v>17.701601573475696</v>
      </c>
      <c r="AB25" s="2">
        <f t="shared" si="18"/>
        <v>20.528755539707603</v>
      </c>
      <c r="AC25" s="2">
        <f t="shared" si="18"/>
        <v>29.235518431087709</v>
      </c>
      <c r="AD25" s="2">
        <f t="shared" si="18"/>
        <v>24.521631782728239</v>
      </c>
      <c r="AE25" s="2">
        <f t="shared" si="18"/>
        <v>35.136855506047105</v>
      </c>
      <c r="AF25" s="2">
        <f t="shared" si="18"/>
        <v>42.581933513450018</v>
      </c>
      <c r="AG25" s="2">
        <f t="shared" si="18"/>
        <v>68.164794007490627</v>
      </c>
      <c r="AH25" s="2">
        <f t="shared" si="18"/>
        <v>67.291822955738937</v>
      </c>
    </row>
    <row r="26" spans="2:37" x14ac:dyDescent="0.2">
      <c r="B26" s="6" t="s">
        <v>307</v>
      </c>
      <c r="C26">
        <v>205</v>
      </c>
      <c r="D26">
        <v>198</v>
      </c>
      <c r="E26">
        <v>147</v>
      </c>
      <c r="F26">
        <v>200</v>
      </c>
      <c r="G26">
        <v>297</v>
      </c>
      <c r="H26">
        <v>210</v>
      </c>
      <c r="I26">
        <v>297</v>
      </c>
      <c r="J26">
        <v>324</v>
      </c>
      <c r="K26">
        <v>351</v>
      </c>
      <c r="L26">
        <v>322</v>
      </c>
      <c r="M26">
        <v>475</v>
      </c>
      <c r="N26">
        <v>600</v>
      </c>
      <c r="O26">
        <v>841</v>
      </c>
      <c r="P26">
        <v>897</v>
      </c>
      <c r="Q26">
        <v>1287</v>
      </c>
      <c r="S26" s="6" t="s">
        <v>307</v>
      </c>
      <c r="T26" s="2">
        <f t="shared" si="19"/>
        <v>8.6757797621566706</v>
      </c>
      <c r="U26" s="2">
        <f t="shared" si="18"/>
        <v>8.6105675146771041</v>
      </c>
      <c r="V26" s="2">
        <f t="shared" si="18"/>
        <v>9.3911710215294182</v>
      </c>
      <c r="W26" s="2">
        <f t="shared" si="18"/>
        <v>11.875779348019712</v>
      </c>
      <c r="X26" s="2">
        <f t="shared" si="18"/>
        <v>15.10912143256855</v>
      </c>
      <c r="Y26" s="2">
        <f t="shared" si="18"/>
        <v>12.08563535911602</v>
      </c>
      <c r="Z26" s="2">
        <f t="shared" si="18"/>
        <v>21.669341894060995</v>
      </c>
      <c r="AA26" s="2">
        <f t="shared" si="18"/>
        <v>21.717273275688719</v>
      </c>
      <c r="AB26" s="2">
        <f t="shared" si="18"/>
        <v>19.105160026126715</v>
      </c>
      <c r="AC26" s="2">
        <f t="shared" si="18"/>
        <v>22.248324466247496</v>
      </c>
      <c r="AD26" s="2">
        <f t="shared" si="18"/>
        <v>21.906562745007609</v>
      </c>
      <c r="AE26" s="2">
        <f t="shared" si="18"/>
        <v>47.801147227533463</v>
      </c>
      <c r="AF26" s="2">
        <f t="shared" si="18"/>
        <v>40.677146311970979</v>
      </c>
      <c r="AG26" s="2">
        <f t="shared" si="18"/>
        <v>50.072568940493461</v>
      </c>
      <c r="AH26" s="2">
        <f t="shared" si="18"/>
        <v>54.922545128664702</v>
      </c>
    </row>
    <row r="27" spans="2:37" x14ac:dyDescent="0.2">
      <c r="B27" s="6" t="s">
        <v>308</v>
      </c>
      <c r="C27">
        <v>145</v>
      </c>
      <c r="D27">
        <v>174</v>
      </c>
      <c r="E27">
        <v>217</v>
      </c>
      <c r="F27">
        <v>216</v>
      </c>
      <c r="G27">
        <v>89</v>
      </c>
      <c r="H27">
        <v>250</v>
      </c>
      <c r="I27">
        <v>253</v>
      </c>
      <c r="J27">
        <v>300</v>
      </c>
      <c r="K27">
        <v>273</v>
      </c>
      <c r="L27">
        <v>294</v>
      </c>
      <c r="M27">
        <v>437</v>
      </c>
      <c r="N27">
        <v>552</v>
      </c>
      <c r="O27">
        <v>667</v>
      </c>
      <c r="P27">
        <v>897</v>
      </c>
      <c r="Q27">
        <v>1053</v>
      </c>
      <c r="S27" s="6" t="s">
        <v>308</v>
      </c>
      <c r="T27" s="2">
        <f t="shared" si="19"/>
        <v>8.187002427869686</v>
      </c>
      <c r="U27" s="2">
        <f t="shared" si="18"/>
        <v>10.316613304873711</v>
      </c>
      <c r="V27" s="2">
        <f t="shared" si="18"/>
        <v>11.598075895243184</v>
      </c>
      <c r="W27" s="2">
        <f t="shared" si="18"/>
        <v>19.863895530623505</v>
      </c>
      <c r="X27" s="2">
        <f t="shared" si="18"/>
        <v>9.6707595349342608</v>
      </c>
      <c r="Y27" s="2">
        <f t="shared" si="18"/>
        <v>15.586034912718205</v>
      </c>
      <c r="Z27" s="2">
        <f t="shared" si="18"/>
        <v>11.898043641835967</v>
      </c>
      <c r="AA27" s="2">
        <f t="shared" si="18"/>
        <v>15.526343028671981</v>
      </c>
      <c r="AB27" s="2">
        <f t="shared" si="18"/>
        <v>16.19505250044492</v>
      </c>
      <c r="AC27" s="2">
        <f t="shared" si="18"/>
        <v>16.290796254225079</v>
      </c>
      <c r="AD27" s="2">
        <f t="shared" si="18"/>
        <v>27.550119783129492</v>
      </c>
      <c r="AE27" s="2">
        <f t="shared" si="18"/>
        <v>40.979955456570153</v>
      </c>
      <c r="AF27" s="2">
        <f t="shared" si="18"/>
        <v>41.596507639538508</v>
      </c>
      <c r="AG27" s="2">
        <f t="shared" si="18"/>
        <v>78.115475050074025</v>
      </c>
      <c r="AH27" s="2">
        <f t="shared" si="18"/>
        <v>57.559855690390293</v>
      </c>
    </row>
    <row r="28" spans="2:37" x14ac:dyDescent="0.2">
      <c r="B28" s="6" t="s">
        <v>0</v>
      </c>
      <c r="C28" s="2">
        <f t="shared" ref="C28:Q28" si="20">AVERAGE(C18:C27)</f>
        <v>160</v>
      </c>
      <c r="D28" s="2">
        <f t="shared" si="20"/>
        <v>170.4</v>
      </c>
      <c r="E28" s="2">
        <f t="shared" si="20"/>
        <v>193.1</v>
      </c>
      <c r="F28" s="2">
        <f t="shared" si="20"/>
        <v>211.2</v>
      </c>
      <c r="G28" s="2">
        <f t="shared" si="20"/>
        <v>225.7</v>
      </c>
      <c r="H28" s="2">
        <f t="shared" si="20"/>
        <v>248</v>
      </c>
      <c r="I28" s="2">
        <f t="shared" si="20"/>
        <v>286</v>
      </c>
      <c r="J28" s="2">
        <f t="shared" si="20"/>
        <v>314.39999999999998</v>
      </c>
      <c r="K28" s="2">
        <f t="shared" si="20"/>
        <v>340.6</v>
      </c>
      <c r="L28" s="2">
        <f t="shared" si="20"/>
        <v>400.4</v>
      </c>
      <c r="M28" s="2">
        <f t="shared" si="20"/>
        <v>528.20000000000005</v>
      </c>
      <c r="N28" s="2">
        <f t="shared" si="20"/>
        <v>657.6</v>
      </c>
      <c r="O28" s="2">
        <f t="shared" si="20"/>
        <v>841</v>
      </c>
      <c r="P28" s="2">
        <f t="shared" si="20"/>
        <v>973.1</v>
      </c>
      <c r="Q28" s="2">
        <f t="shared" si="20"/>
        <v>1060.7</v>
      </c>
      <c r="S28" s="6" t="s">
        <v>0</v>
      </c>
      <c r="T28" s="2">
        <f t="shared" ref="T28" si="21">AVERAGE(T18:T27)</f>
        <v>8.1769538351315632</v>
      </c>
      <c r="U28" s="2">
        <f t="shared" ref="U28" si="22">AVERAGE(U18:U27)</f>
        <v>8.788422067742875</v>
      </c>
      <c r="V28" s="2">
        <f t="shared" ref="V28" si="23">AVERAGE(V18:V27)</f>
        <v>10.020104795378376</v>
      </c>
      <c r="W28" s="2">
        <f t="shared" ref="W28" si="24">AVERAGE(W18:W27)</f>
        <v>11.570042027961275</v>
      </c>
      <c r="X28" s="2">
        <f t="shared" ref="X28" si="25">AVERAGE(X18:X27)</f>
        <v>13.155945617138675</v>
      </c>
      <c r="Y28" s="2">
        <f t="shared" ref="Y28" si="26">AVERAGE(Y18:Y27)</f>
        <v>14.178203912106014</v>
      </c>
      <c r="Z28" s="2">
        <f t="shared" ref="Z28" si="27">AVERAGE(Z18:Z27)</f>
        <v>17.041170658670925</v>
      </c>
      <c r="AA28" s="2">
        <f t="shared" ref="AA28" si="28">AVERAGE(AA18:AA27)</f>
        <v>18.461998253067826</v>
      </c>
      <c r="AB28" s="2">
        <f t="shared" ref="AB28" si="29">AVERAGE(AB18:AB27)</f>
        <v>19.587558620287727</v>
      </c>
      <c r="AC28" s="2">
        <f t="shared" ref="AC28" si="30">AVERAGE(AC18:AC27)</f>
        <v>23.497478785626733</v>
      </c>
      <c r="AD28" s="2">
        <f t="shared" ref="AD28" si="31">AVERAGE(AD18:AD27)</f>
        <v>31.768217559750365</v>
      </c>
      <c r="AE28" s="2">
        <f t="shared" ref="AE28" si="32">AVERAGE(AE18:AE27)</f>
        <v>37.575918899537619</v>
      </c>
      <c r="AF28" s="2">
        <f t="shared" ref="AF28" si="33">AVERAGE(AF18:AF27)</f>
        <v>46.841887352378521</v>
      </c>
      <c r="AG28" s="2">
        <f t="shared" ref="AG28" si="34">AVERAGE(AG18:AG27)</f>
        <v>57.907016761020579</v>
      </c>
      <c r="AH28" s="2">
        <f t="shared" ref="AH28" si="35">AVERAGE(AH18:AH27)</f>
        <v>60.685366565241495</v>
      </c>
      <c r="AJ28" t="s">
        <v>313</v>
      </c>
      <c r="AK28" s="4">
        <f>AVERAGE(T28:AH28)</f>
        <v>25.283752380736036</v>
      </c>
    </row>
    <row r="29" spans="2:37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2" spans="2:37" x14ac:dyDescent="0.2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">
      <c r="B33" s="3"/>
    </row>
    <row r="34" spans="2:17" x14ac:dyDescent="0.2">
      <c r="B34" s="3"/>
    </row>
    <row r="35" spans="2:17" x14ac:dyDescent="0.2">
      <c r="B35" s="3"/>
    </row>
    <row r="36" spans="2:17" x14ac:dyDescent="0.2">
      <c r="B36" s="3"/>
    </row>
    <row r="37" spans="2:17" x14ac:dyDescent="0.2">
      <c r="B37" s="3"/>
    </row>
    <row r="38" spans="2:17" x14ac:dyDescent="0.2">
      <c r="B38" s="3"/>
    </row>
    <row r="39" spans="2:17" x14ac:dyDescent="0.2">
      <c r="B39" s="3"/>
    </row>
    <row r="40" spans="2:17" x14ac:dyDescent="0.2">
      <c r="B40" s="3"/>
    </row>
    <row r="41" spans="2:17" x14ac:dyDescent="0.2">
      <c r="B41" s="3"/>
    </row>
    <row r="42" spans="2:17" x14ac:dyDescent="0.2">
      <c r="B42" s="3"/>
    </row>
    <row r="43" spans="2:17" x14ac:dyDescent="0.2"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mergeCells count="4">
    <mergeCell ref="B2:Q2"/>
    <mergeCell ref="S2:AH2"/>
    <mergeCell ref="B16:Q16"/>
    <mergeCell ref="S16:AH16"/>
  </mergeCells>
  <pageMargins left="0.7" right="0.7" top="0.75" bottom="0.75" header="0.3" footer="0.3"/>
  <pageSetup paperSize="9" orientation="portrait" horizontalDpi="0" verticalDpi="0"/>
  <ignoredErrors>
    <ignoredError sqref="C28:Q28 C14:Q14 T14:AH1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6E6A-80B5-584B-BCFB-199DB5739822}">
  <dimension ref="B3:AE30"/>
  <sheetViews>
    <sheetView zoomScale="70" zoomScaleNormal="70" workbookViewId="0">
      <selection activeCell="AF41" sqref="AF41"/>
    </sheetView>
  </sheetViews>
  <sheetFormatPr baseColWidth="10" defaultRowHeight="16" x14ac:dyDescent="0.2"/>
  <cols>
    <col min="3" max="3" width="11.1640625" bestFit="1" customWidth="1"/>
    <col min="30" max="30" width="15.1640625" bestFit="1" customWidth="1"/>
  </cols>
  <sheetData>
    <row r="3" spans="2:31" x14ac:dyDescent="0.2">
      <c r="B3" s="12" t="s">
        <v>309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2" t="s">
        <v>310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13"/>
      <c r="AE3" s="13"/>
    </row>
    <row r="4" spans="2:31" x14ac:dyDescent="0.2">
      <c r="B4" s="6" t="s">
        <v>298</v>
      </c>
      <c r="C4" s="7">
        <v>6</v>
      </c>
      <c r="D4" s="7">
        <v>7</v>
      </c>
      <c r="E4" s="7">
        <v>8</v>
      </c>
      <c r="F4" s="7">
        <v>9</v>
      </c>
      <c r="G4" s="7">
        <v>10</v>
      </c>
      <c r="H4" s="7">
        <v>11</v>
      </c>
      <c r="I4" s="7">
        <v>12</v>
      </c>
      <c r="J4" s="7">
        <v>13</v>
      </c>
      <c r="K4" s="7">
        <v>14</v>
      </c>
      <c r="L4" s="7">
        <v>15</v>
      </c>
      <c r="M4" s="7">
        <v>30</v>
      </c>
      <c r="N4" s="7">
        <v>40</v>
      </c>
      <c r="P4" s="10" t="s">
        <v>298</v>
      </c>
      <c r="Q4" s="11">
        <v>6</v>
      </c>
      <c r="R4" s="11">
        <v>7</v>
      </c>
      <c r="S4" s="11">
        <v>8</v>
      </c>
      <c r="T4" s="11">
        <v>9</v>
      </c>
      <c r="U4" s="11">
        <v>10</v>
      </c>
      <c r="V4" s="11">
        <v>11</v>
      </c>
      <c r="W4" s="11">
        <v>12</v>
      </c>
      <c r="X4" s="11">
        <v>13</v>
      </c>
      <c r="Y4" s="11">
        <v>14</v>
      </c>
      <c r="Z4" s="11">
        <v>15</v>
      </c>
      <c r="AA4" s="11">
        <v>30</v>
      </c>
      <c r="AB4" s="11">
        <v>40</v>
      </c>
    </row>
    <row r="5" spans="2:31" x14ac:dyDescent="0.2">
      <c r="B5" s="6" t="s">
        <v>299</v>
      </c>
      <c r="C5">
        <v>25088</v>
      </c>
      <c r="D5">
        <v>19756</v>
      </c>
      <c r="E5">
        <v>22354</v>
      </c>
      <c r="F5">
        <v>25229</v>
      </c>
      <c r="G5">
        <v>19081</v>
      </c>
      <c r="H5">
        <v>14378</v>
      </c>
      <c r="I5">
        <v>20710</v>
      </c>
      <c r="J5">
        <v>16295</v>
      </c>
      <c r="K5">
        <v>13910</v>
      </c>
      <c r="L5">
        <v>13549</v>
      </c>
      <c r="M5">
        <v>23820</v>
      </c>
      <c r="N5">
        <v>31276</v>
      </c>
      <c r="P5" s="10" t="s">
        <v>299</v>
      </c>
      <c r="Q5" s="4">
        <f>C5/1000</f>
        <v>25.088000000000001</v>
      </c>
      <c r="R5" s="4">
        <f t="shared" ref="R5:AB5" si="0">D5/1000</f>
        <v>19.756</v>
      </c>
      <c r="S5" s="4">
        <f t="shared" si="0"/>
        <v>22.353999999999999</v>
      </c>
      <c r="T5" s="4">
        <f t="shared" si="0"/>
        <v>25.228999999999999</v>
      </c>
      <c r="U5" s="4">
        <f t="shared" si="0"/>
        <v>19.081</v>
      </c>
      <c r="V5" s="4">
        <f t="shared" si="0"/>
        <v>14.378</v>
      </c>
      <c r="W5" s="4">
        <f t="shared" si="0"/>
        <v>20.71</v>
      </c>
      <c r="X5" s="4">
        <f t="shared" si="0"/>
        <v>16.295000000000002</v>
      </c>
      <c r="Y5" s="4">
        <f t="shared" si="0"/>
        <v>13.91</v>
      </c>
      <c r="Z5" s="4">
        <f t="shared" si="0"/>
        <v>13.548999999999999</v>
      </c>
      <c r="AA5" s="4">
        <f t="shared" si="0"/>
        <v>23.82</v>
      </c>
      <c r="AB5" s="4">
        <f t="shared" si="0"/>
        <v>31.276</v>
      </c>
    </row>
    <row r="6" spans="2:31" x14ac:dyDescent="0.2">
      <c r="B6" s="6" t="s">
        <v>300</v>
      </c>
      <c r="C6">
        <v>41988</v>
      </c>
      <c r="D6">
        <v>24715</v>
      </c>
      <c r="E6">
        <v>19085</v>
      </c>
      <c r="F6">
        <v>24470</v>
      </c>
      <c r="G6">
        <v>26541</v>
      </c>
      <c r="H6">
        <v>11651</v>
      </c>
      <c r="I6">
        <v>16441</v>
      </c>
      <c r="J6">
        <v>18135</v>
      </c>
      <c r="K6">
        <v>11625</v>
      </c>
      <c r="L6">
        <v>17266</v>
      </c>
      <c r="M6">
        <v>21598</v>
      </c>
      <c r="N6">
        <v>15895</v>
      </c>
      <c r="P6" s="10" t="s">
        <v>300</v>
      </c>
      <c r="Q6" s="4">
        <f t="shared" ref="Q6:Q15" si="1">C6/1000</f>
        <v>41.988</v>
      </c>
      <c r="R6" s="4">
        <f t="shared" ref="R6:R15" si="2">D6/1000</f>
        <v>24.715</v>
      </c>
      <c r="S6" s="4">
        <f t="shared" ref="S6:S15" si="3">E6/1000</f>
        <v>19.085000000000001</v>
      </c>
      <c r="T6" s="4">
        <f t="shared" ref="T6:T15" si="4">F6/1000</f>
        <v>24.47</v>
      </c>
      <c r="U6" s="4">
        <f t="shared" ref="U6:U15" si="5">G6/1000</f>
        <v>26.541</v>
      </c>
      <c r="V6" s="4">
        <f t="shared" ref="V6:V15" si="6">H6/1000</f>
        <v>11.651</v>
      </c>
      <c r="W6" s="4">
        <f t="shared" ref="W6:W15" si="7">I6/1000</f>
        <v>16.440999999999999</v>
      </c>
      <c r="X6" s="4">
        <f t="shared" ref="X6:X15" si="8">J6/1000</f>
        <v>18.135000000000002</v>
      </c>
      <c r="Y6" s="4">
        <f t="shared" ref="Y6:Y15" si="9">K6/1000</f>
        <v>11.625</v>
      </c>
      <c r="Z6" s="4">
        <f t="shared" ref="Z6:Z15" si="10">L6/1000</f>
        <v>17.265999999999998</v>
      </c>
      <c r="AA6" s="4">
        <f t="shared" ref="AA6:AA15" si="11">M6/1000</f>
        <v>21.597999999999999</v>
      </c>
      <c r="AB6" s="4">
        <f t="shared" ref="AB6:AB15" si="12">N6/1000</f>
        <v>15.895</v>
      </c>
    </row>
    <row r="7" spans="2:31" x14ac:dyDescent="0.2">
      <c r="B7" s="6" t="s">
        <v>301</v>
      </c>
      <c r="C7">
        <v>12706</v>
      </c>
      <c r="D7">
        <v>24782</v>
      </c>
      <c r="E7">
        <v>28891</v>
      </c>
      <c r="F7">
        <v>21751</v>
      </c>
      <c r="G7">
        <v>10996</v>
      </c>
      <c r="H7">
        <v>19479</v>
      </c>
      <c r="I7">
        <v>20074</v>
      </c>
      <c r="J7">
        <v>20729</v>
      </c>
      <c r="K7">
        <v>22939</v>
      </c>
      <c r="L7">
        <v>15559</v>
      </c>
      <c r="M7">
        <v>13494</v>
      </c>
      <c r="N7">
        <v>17614</v>
      </c>
      <c r="P7" s="10" t="s">
        <v>301</v>
      </c>
      <c r="Q7" s="4">
        <f t="shared" si="1"/>
        <v>12.706</v>
      </c>
      <c r="R7" s="4">
        <f t="shared" si="2"/>
        <v>24.782</v>
      </c>
      <c r="S7" s="4">
        <f t="shared" si="3"/>
        <v>28.890999999999998</v>
      </c>
      <c r="T7" s="4">
        <f t="shared" si="4"/>
        <v>21.751000000000001</v>
      </c>
      <c r="U7" s="4">
        <f t="shared" si="5"/>
        <v>10.996</v>
      </c>
      <c r="V7" s="4">
        <f t="shared" si="6"/>
        <v>19.478999999999999</v>
      </c>
      <c r="W7" s="4">
        <f t="shared" si="7"/>
        <v>20.074000000000002</v>
      </c>
      <c r="X7" s="4">
        <f t="shared" si="8"/>
        <v>20.728999999999999</v>
      </c>
      <c r="Y7" s="4">
        <f t="shared" si="9"/>
        <v>22.939</v>
      </c>
      <c r="Z7" s="4">
        <f t="shared" si="10"/>
        <v>15.558999999999999</v>
      </c>
      <c r="AA7" s="4">
        <f t="shared" si="11"/>
        <v>13.494</v>
      </c>
      <c r="AB7" s="4">
        <f t="shared" si="12"/>
        <v>17.614000000000001</v>
      </c>
    </row>
    <row r="8" spans="2:31" x14ac:dyDescent="0.2">
      <c r="B8" s="6" t="s">
        <v>302</v>
      </c>
      <c r="C8">
        <v>23664</v>
      </c>
      <c r="D8">
        <v>21494</v>
      </c>
      <c r="E8">
        <v>26259</v>
      </c>
      <c r="F8">
        <v>11597</v>
      </c>
      <c r="G8">
        <v>22487</v>
      </c>
      <c r="H8">
        <v>17410</v>
      </c>
      <c r="I8">
        <v>12113</v>
      </c>
      <c r="J8">
        <v>17204</v>
      </c>
      <c r="K8">
        <v>21997</v>
      </c>
      <c r="L8">
        <v>22453</v>
      </c>
      <c r="M8">
        <v>17519</v>
      </c>
      <c r="N8">
        <v>14644</v>
      </c>
      <c r="P8" s="10" t="s">
        <v>302</v>
      </c>
      <c r="Q8" s="4">
        <f t="shared" si="1"/>
        <v>23.664000000000001</v>
      </c>
      <c r="R8" s="4">
        <f t="shared" si="2"/>
        <v>21.494</v>
      </c>
      <c r="S8" s="4">
        <f t="shared" si="3"/>
        <v>26.259</v>
      </c>
      <c r="T8" s="4">
        <f t="shared" si="4"/>
        <v>11.597</v>
      </c>
      <c r="U8" s="4">
        <f t="shared" si="5"/>
        <v>22.486999999999998</v>
      </c>
      <c r="V8" s="4">
        <f t="shared" si="6"/>
        <v>17.41</v>
      </c>
      <c r="W8" s="4">
        <f t="shared" si="7"/>
        <v>12.113</v>
      </c>
      <c r="X8" s="4">
        <f t="shared" si="8"/>
        <v>17.204000000000001</v>
      </c>
      <c r="Y8" s="4">
        <f t="shared" si="9"/>
        <v>21.997</v>
      </c>
      <c r="Z8" s="4">
        <f t="shared" si="10"/>
        <v>22.452999999999999</v>
      </c>
      <c r="AA8" s="4">
        <f t="shared" si="11"/>
        <v>17.518999999999998</v>
      </c>
      <c r="AB8" s="4">
        <f t="shared" si="12"/>
        <v>14.644</v>
      </c>
    </row>
    <row r="9" spans="2:31" x14ac:dyDescent="0.2">
      <c r="B9" s="6" t="s">
        <v>303</v>
      </c>
      <c r="C9">
        <v>31656</v>
      </c>
      <c r="D9">
        <v>25690</v>
      </c>
      <c r="E9">
        <v>27532</v>
      </c>
      <c r="F9">
        <v>16122</v>
      </c>
      <c r="G9">
        <v>20772</v>
      </c>
      <c r="H9">
        <v>25456</v>
      </c>
      <c r="I9">
        <v>23858</v>
      </c>
      <c r="J9">
        <v>14766</v>
      </c>
      <c r="K9">
        <v>14130</v>
      </c>
      <c r="L9">
        <v>14917</v>
      </c>
      <c r="M9">
        <v>17243</v>
      </c>
      <c r="N9">
        <v>20370</v>
      </c>
      <c r="P9" s="10" t="s">
        <v>303</v>
      </c>
      <c r="Q9" s="4">
        <f t="shared" si="1"/>
        <v>31.655999999999999</v>
      </c>
      <c r="R9" s="4">
        <f t="shared" si="2"/>
        <v>25.69</v>
      </c>
      <c r="S9" s="4">
        <f t="shared" si="3"/>
        <v>27.532</v>
      </c>
      <c r="T9" s="4">
        <f t="shared" si="4"/>
        <v>16.122</v>
      </c>
      <c r="U9" s="4">
        <f t="shared" si="5"/>
        <v>20.771999999999998</v>
      </c>
      <c r="V9" s="4">
        <f t="shared" si="6"/>
        <v>25.456</v>
      </c>
      <c r="W9" s="4">
        <f t="shared" si="7"/>
        <v>23.858000000000001</v>
      </c>
      <c r="X9" s="4">
        <f t="shared" si="8"/>
        <v>14.766</v>
      </c>
      <c r="Y9" s="4">
        <f t="shared" si="9"/>
        <v>14.13</v>
      </c>
      <c r="Z9" s="4">
        <f t="shared" si="10"/>
        <v>14.917</v>
      </c>
      <c r="AA9" s="4">
        <f t="shared" si="11"/>
        <v>17.242999999999999</v>
      </c>
      <c r="AB9" s="4">
        <f t="shared" si="12"/>
        <v>20.37</v>
      </c>
    </row>
    <row r="10" spans="2:31" x14ac:dyDescent="0.2">
      <c r="B10" s="6" t="s">
        <v>304</v>
      </c>
      <c r="C10">
        <v>23771</v>
      </c>
      <c r="D10">
        <v>18185</v>
      </c>
      <c r="E10">
        <v>19743</v>
      </c>
      <c r="F10">
        <v>21964</v>
      </c>
      <c r="G10">
        <v>13940</v>
      </c>
      <c r="H10">
        <v>13327</v>
      </c>
      <c r="I10">
        <v>14783</v>
      </c>
      <c r="J10">
        <v>12499</v>
      </c>
      <c r="K10">
        <v>15628</v>
      </c>
      <c r="L10">
        <v>12619</v>
      </c>
      <c r="M10">
        <v>15138</v>
      </c>
      <c r="N10">
        <v>12896</v>
      </c>
      <c r="P10" s="10" t="s">
        <v>304</v>
      </c>
      <c r="Q10" s="4">
        <f t="shared" si="1"/>
        <v>23.771000000000001</v>
      </c>
      <c r="R10" s="4">
        <f t="shared" si="2"/>
        <v>18.184999999999999</v>
      </c>
      <c r="S10" s="4">
        <f t="shared" si="3"/>
        <v>19.742999999999999</v>
      </c>
      <c r="T10" s="4">
        <f t="shared" si="4"/>
        <v>21.963999999999999</v>
      </c>
      <c r="U10" s="4">
        <f t="shared" si="5"/>
        <v>13.94</v>
      </c>
      <c r="V10" s="4">
        <f t="shared" si="6"/>
        <v>13.327</v>
      </c>
      <c r="W10" s="4">
        <f t="shared" si="7"/>
        <v>14.782999999999999</v>
      </c>
      <c r="X10" s="4">
        <f t="shared" si="8"/>
        <v>12.499000000000001</v>
      </c>
      <c r="Y10" s="4">
        <f t="shared" si="9"/>
        <v>15.628</v>
      </c>
      <c r="Z10" s="4">
        <f t="shared" si="10"/>
        <v>12.619</v>
      </c>
      <c r="AA10" s="4">
        <f t="shared" si="11"/>
        <v>15.138</v>
      </c>
      <c r="AB10" s="4">
        <f t="shared" si="12"/>
        <v>12.896000000000001</v>
      </c>
    </row>
    <row r="11" spans="2:31" x14ac:dyDescent="0.2">
      <c r="B11" s="6" t="s">
        <v>305</v>
      </c>
      <c r="C11">
        <v>27100</v>
      </c>
      <c r="D11">
        <v>28874</v>
      </c>
      <c r="E11">
        <v>30092</v>
      </c>
      <c r="F11">
        <v>25279</v>
      </c>
      <c r="G11">
        <v>22497</v>
      </c>
      <c r="H11">
        <v>26157</v>
      </c>
      <c r="I11">
        <v>18875</v>
      </c>
      <c r="J11">
        <v>17535</v>
      </c>
      <c r="K11">
        <v>18829</v>
      </c>
      <c r="L11">
        <v>29371</v>
      </c>
      <c r="M11">
        <v>15613</v>
      </c>
      <c r="N11">
        <v>12064</v>
      </c>
      <c r="P11" s="10" t="s">
        <v>305</v>
      </c>
      <c r="Q11" s="4">
        <f t="shared" si="1"/>
        <v>27.1</v>
      </c>
      <c r="R11" s="4">
        <f t="shared" si="2"/>
        <v>28.873999999999999</v>
      </c>
      <c r="S11" s="4">
        <f t="shared" si="3"/>
        <v>30.091999999999999</v>
      </c>
      <c r="T11" s="4">
        <f t="shared" si="4"/>
        <v>25.279</v>
      </c>
      <c r="U11" s="4">
        <f t="shared" si="5"/>
        <v>22.497</v>
      </c>
      <c r="V11" s="4">
        <f t="shared" si="6"/>
        <v>26.157</v>
      </c>
      <c r="W11" s="4">
        <f t="shared" si="7"/>
        <v>18.875</v>
      </c>
      <c r="X11" s="4">
        <f t="shared" si="8"/>
        <v>17.535</v>
      </c>
      <c r="Y11" s="4">
        <f t="shared" si="9"/>
        <v>18.829000000000001</v>
      </c>
      <c r="Z11" s="4">
        <f t="shared" si="10"/>
        <v>29.370999999999999</v>
      </c>
      <c r="AA11" s="4">
        <f t="shared" si="11"/>
        <v>15.613</v>
      </c>
      <c r="AB11" s="4">
        <f t="shared" si="12"/>
        <v>12.064</v>
      </c>
    </row>
    <row r="12" spans="2:31" x14ac:dyDescent="0.2">
      <c r="B12" s="6" t="s">
        <v>306</v>
      </c>
      <c r="C12">
        <v>31259</v>
      </c>
      <c r="D12">
        <v>28206</v>
      </c>
      <c r="E12">
        <v>16652</v>
      </c>
      <c r="F12">
        <v>35065</v>
      </c>
      <c r="G12">
        <v>16091</v>
      </c>
      <c r="H12">
        <v>16772</v>
      </c>
      <c r="I12">
        <v>16635</v>
      </c>
      <c r="J12">
        <v>26141</v>
      </c>
      <c r="K12">
        <v>20970</v>
      </c>
      <c r="L12">
        <v>17503</v>
      </c>
      <c r="M12">
        <v>19234</v>
      </c>
      <c r="N12">
        <v>15734</v>
      </c>
      <c r="P12" s="10" t="s">
        <v>306</v>
      </c>
      <c r="Q12" s="4">
        <f t="shared" si="1"/>
        <v>31.259</v>
      </c>
      <c r="R12" s="4">
        <f t="shared" si="2"/>
        <v>28.206</v>
      </c>
      <c r="S12" s="4">
        <f t="shared" si="3"/>
        <v>16.652000000000001</v>
      </c>
      <c r="T12" s="4">
        <f t="shared" si="4"/>
        <v>35.064999999999998</v>
      </c>
      <c r="U12" s="4">
        <f t="shared" si="5"/>
        <v>16.091000000000001</v>
      </c>
      <c r="V12" s="4">
        <f t="shared" si="6"/>
        <v>16.771999999999998</v>
      </c>
      <c r="W12" s="4">
        <f t="shared" si="7"/>
        <v>16.635000000000002</v>
      </c>
      <c r="X12" s="4">
        <f t="shared" si="8"/>
        <v>26.140999999999998</v>
      </c>
      <c r="Y12" s="4">
        <f t="shared" si="9"/>
        <v>20.97</v>
      </c>
      <c r="Z12" s="4">
        <f t="shared" si="10"/>
        <v>17.503</v>
      </c>
      <c r="AA12" s="4">
        <f t="shared" si="11"/>
        <v>19.234000000000002</v>
      </c>
      <c r="AB12" s="4">
        <f t="shared" si="12"/>
        <v>15.734</v>
      </c>
    </row>
    <row r="13" spans="2:31" x14ac:dyDescent="0.2">
      <c r="B13" s="6" t="s">
        <v>307</v>
      </c>
      <c r="C13">
        <v>45456</v>
      </c>
      <c r="D13">
        <v>19810</v>
      </c>
      <c r="E13">
        <v>21469</v>
      </c>
      <c r="F13">
        <v>16459</v>
      </c>
      <c r="G13">
        <v>23737</v>
      </c>
      <c r="H13">
        <v>20858</v>
      </c>
      <c r="I13">
        <v>15108</v>
      </c>
      <c r="J13">
        <v>24144</v>
      </c>
      <c r="K13">
        <v>20141</v>
      </c>
      <c r="L13">
        <v>16978</v>
      </c>
      <c r="M13">
        <v>12629</v>
      </c>
      <c r="N13">
        <v>13900</v>
      </c>
      <c r="P13" s="10" t="s">
        <v>307</v>
      </c>
      <c r="Q13" s="4">
        <f t="shared" si="1"/>
        <v>45.456000000000003</v>
      </c>
      <c r="R13" s="4">
        <f t="shared" si="2"/>
        <v>19.809999999999999</v>
      </c>
      <c r="S13" s="4">
        <f t="shared" si="3"/>
        <v>21.469000000000001</v>
      </c>
      <c r="T13" s="4">
        <f t="shared" si="4"/>
        <v>16.459</v>
      </c>
      <c r="U13" s="4">
        <f t="shared" si="5"/>
        <v>23.736999999999998</v>
      </c>
      <c r="V13" s="4">
        <f t="shared" si="6"/>
        <v>20.858000000000001</v>
      </c>
      <c r="W13" s="4">
        <f t="shared" si="7"/>
        <v>15.108000000000001</v>
      </c>
      <c r="X13" s="4">
        <f t="shared" si="8"/>
        <v>24.143999999999998</v>
      </c>
      <c r="Y13" s="4">
        <f t="shared" si="9"/>
        <v>20.140999999999998</v>
      </c>
      <c r="Z13" s="4">
        <f t="shared" si="10"/>
        <v>16.978000000000002</v>
      </c>
      <c r="AA13" s="4">
        <f t="shared" si="11"/>
        <v>12.629</v>
      </c>
      <c r="AB13" s="4">
        <f t="shared" si="12"/>
        <v>13.9</v>
      </c>
    </row>
    <row r="14" spans="2:31" x14ac:dyDescent="0.2">
      <c r="B14" s="6" t="s">
        <v>308</v>
      </c>
      <c r="C14">
        <v>28352</v>
      </c>
      <c r="D14">
        <v>24933</v>
      </c>
      <c r="E14">
        <v>14771</v>
      </c>
      <c r="F14">
        <v>19753</v>
      </c>
      <c r="G14">
        <v>21158</v>
      </c>
      <c r="H14">
        <v>13649</v>
      </c>
      <c r="I14">
        <v>21582</v>
      </c>
      <c r="J14">
        <v>10583</v>
      </c>
      <c r="K14">
        <v>15041</v>
      </c>
      <c r="L14">
        <v>20479</v>
      </c>
      <c r="M14">
        <v>19805</v>
      </c>
      <c r="N14">
        <v>21432</v>
      </c>
      <c r="P14" s="10" t="s">
        <v>308</v>
      </c>
      <c r="Q14" s="4">
        <f t="shared" si="1"/>
        <v>28.352</v>
      </c>
      <c r="R14" s="4">
        <f t="shared" si="2"/>
        <v>24.933</v>
      </c>
      <c r="S14" s="4">
        <f t="shared" si="3"/>
        <v>14.771000000000001</v>
      </c>
      <c r="T14" s="4">
        <f t="shared" si="4"/>
        <v>19.753</v>
      </c>
      <c r="U14" s="4">
        <f t="shared" si="5"/>
        <v>21.158000000000001</v>
      </c>
      <c r="V14" s="4">
        <f t="shared" si="6"/>
        <v>13.648999999999999</v>
      </c>
      <c r="W14" s="4">
        <f t="shared" si="7"/>
        <v>21.582000000000001</v>
      </c>
      <c r="X14" s="4">
        <f t="shared" si="8"/>
        <v>10.583</v>
      </c>
      <c r="Y14" s="4">
        <f t="shared" si="9"/>
        <v>15.041</v>
      </c>
      <c r="Z14" s="4">
        <f t="shared" si="10"/>
        <v>20.478999999999999</v>
      </c>
      <c r="AA14" s="4">
        <f t="shared" si="11"/>
        <v>19.805</v>
      </c>
      <c r="AB14" s="4">
        <f t="shared" si="12"/>
        <v>21.431999999999999</v>
      </c>
    </row>
    <row r="15" spans="2:31" x14ac:dyDescent="0.2">
      <c r="B15" s="6" t="s">
        <v>0</v>
      </c>
      <c r="C15" s="2">
        <f>AVERAGE(C5:C14)</f>
        <v>29104</v>
      </c>
      <c r="D15" s="2">
        <f t="shared" ref="D15:N15" si="13">AVERAGE(D5:D14)</f>
        <v>23644.5</v>
      </c>
      <c r="E15" s="2">
        <f t="shared" si="13"/>
        <v>22684.799999999999</v>
      </c>
      <c r="F15" s="2">
        <f t="shared" si="13"/>
        <v>21768.9</v>
      </c>
      <c r="G15" s="2">
        <f t="shared" si="13"/>
        <v>19730</v>
      </c>
      <c r="H15" s="2">
        <f t="shared" si="13"/>
        <v>17913.7</v>
      </c>
      <c r="I15" s="2">
        <f t="shared" si="13"/>
        <v>18017.900000000001</v>
      </c>
      <c r="J15" s="2">
        <f t="shared" si="13"/>
        <v>17803.099999999999</v>
      </c>
      <c r="K15" s="2">
        <f t="shared" si="13"/>
        <v>17521</v>
      </c>
      <c r="L15" s="2">
        <f t="shared" si="13"/>
        <v>18069.400000000001</v>
      </c>
      <c r="M15" s="2">
        <f t="shared" si="13"/>
        <v>17609.3</v>
      </c>
      <c r="N15" s="2">
        <f t="shared" si="13"/>
        <v>17582.5</v>
      </c>
      <c r="P15" s="10" t="s">
        <v>0</v>
      </c>
      <c r="Q15" s="4">
        <f t="shared" si="1"/>
        <v>29.103999999999999</v>
      </c>
      <c r="R15" s="4">
        <f t="shared" si="2"/>
        <v>23.644500000000001</v>
      </c>
      <c r="S15" s="4">
        <f t="shared" si="3"/>
        <v>22.684799999999999</v>
      </c>
      <c r="T15" s="4">
        <f t="shared" si="4"/>
        <v>21.768900000000002</v>
      </c>
      <c r="U15" s="4">
        <f t="shared" si="5"/>
        <v>19.73</v>
      </c>
      <c r="V15" s="4">
        <f t="shared" si="6"/>
        <v>17.913700000000002</v>
      </c>
      <c r="W15" s="4">
        <f t="shared" si="7"/>
        <v>18.017900000000001</v>
      </c>
      <c r="X15" s="4">
        <f t="shared" si="8"/>
        <v>17.803099999999997</v>
      </c>
      <c r="Y15" s="4">
        <f t="shared" si="9"/>
        <v>17.521000000000001</v>
      </c>
      <c r="Z15" s="4">
        <f t="shared" si="10"/>
        <v>18.069400000000002</v>
      </c>
      <c r="AA15" s="4">
        <f t="shared" si="11"/>
        <v>17.609299999999998</v>
      </c>
      <c r="AB15" s="4">
        <f t="shared" si="12"/>
        <v>17.5825</v>
      </c>
      <c r="AD15" t="s">
        <v>313</v>
      </c>
      <c r="AE15" s="4">
        <f>AVERAGE(Q15:AB15)</f>
        <v>20.120758333333335</v>
      </c>
    </row>
    <row r="17" spans="2:31" x14ac:dyDescent="0.2">
      <c r="B17" s="12" t="s">
        <v>311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2" t="s">
        <v>312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3"/>
    </row>
    <row r="18" spans="2:31" x14ac:dyDescent="0.2">
      <c r="B18" s="6" t="s">
        <v>298</v>
      </c>
      <c r="C18" s="7">
        <v>6</v>
      </c>
      <c r="D18" s="7">
        <v>7</v>
      </c>
      <c r="E18" s="7">
        <v>8</v>
      </c>
      <c r="F18" s="7">
        <v>9</v>
      </c>
      <c r="G18" s="7">
        <v>10</v>
      </c>
      <c r="H18" s="7">
        <v>11</v>
      </c>
      <c r="I18" s="7">
        <v>12</v>
      </c>
      <c r="J18" s="7">
        <v>13</v>
      </c>
      <c r="K18" s="7">
        <v>14</v>
      </c>
      <c r="L18" s="7">
        <v>15</v>
      </c>
      <c r="M18" s="7">
        <v>30</v>
      </c>
      <c r="N18" s="7">
        <v>40</v>
      </c>
      <c r="P18" s="6" t="s">
        <v>298</v>
      </c>
      <c r="Q18" s="7">
        <v>6</v>
      </c>
      <c r="R18" s="7">
        <v>7</v>
      </c>
      <c r="S18" s="7">
        <v>8</v>
      </c>
      <c r="T18" s="7">
        <v>9</v>
      </c>
      <c r="U18" s="7">
        <v>10</v>
      </c>
      <c r="V18" s="7">
        <v>11</v>
      </c>
      <c r="W18" s="7">
        <v>12</v>
      </c>
      <c r="X18" s="7">
        <v>13</v>
      </c>
      <c r="Y18" s="7">
        <v>14</v>
      </c>
      <c r="Z18" s="7">
        <v>15</v>
      </c>
      <c r="AA18" s="7">
        <v>30</v>
      </c>
      <c r="AB18" s="7">
        <v>40</v>
      </c>
    </row>
    <row r="19" spans="2:31" x14ac:dyDescent="0.2">
      <c r="B19" s="6" t="s">
        <v>299</v>
      </c>
      <c r="C19">
        <v>169</v>
      </c>
      <c r="D19">
        <v>136</v>
      </c>
      <c r="E19">
        <v>323</v>
      </c>
      <c r="F19">
        <v>316</v>
      </c>
      <c r="G19">
        <v>238</v>
      </c>
      <c r="H19">
        <v>209</v>
      </c>
      <c r="I19">
        <v>273</v>
      </c>
      <c r="J19">
        <v>295</v>
      </c>
      <c r="K19">
        <v>346</v>
      </c>
      <c r="L19">
        <v>346</v>
      </c>
      <c r="M19">
        <v>952</v>
      </c>
      <c r="N19">
        <v>2052</v>
      </c>
      <c r="P19" s="6" t="s">
        <v>299</v>
      </c>
      <c r="Q19" s="5">
        <f>C19/Q5</f>
        <v>6.736288265306122</v>
      </c>
      <c r="R19" s="5">
        <f t="shared" ref="R19:AB19" si="14">D19/R5</f>
        <v>6.8839846122696899</v>
      </c>
      <c r="S19" s="5">
        <f t="shared" si="14"/>
        <v>14.449315558736693</v>
      </c>
      <c r="T19" s="5">
        <f t="shared" si="14"/>
        <v>12.525268540172025</v>
      </c>
      <c r="U19" s="5">
        <f t="shared" si="14"/>
        <v>12.473140820711704</v>
      </c>
      <c r="V19" s="5">
        <f t="shared" si="14"/>
        <v>14.536096814577828</v>
      </c>
      <c r="W19" s="5">
        <f t="shared" si="14"/>
        <v>13.182037662964751</v>
      </c>
      <c r="X19" s="5">
        <f t="shared" si="14"/>
        <v>18.103712795335991</v>
      </c>
      <c r="Y19" s="5">
        <f t="shared" si="14"/>
        <v>24.874191229331416</v>
      </c>
      <c r="Z19" s="5">
        <f t="shared" si="14"/>
        <v>25.536939995571629</v>
      </c>
      <c r="AA19" s="5">
        <f t="shared" si="14"/>
        <v>39.966414777497903</v>
      </c>
      <c r="AB19" s="5">
        <f t="shared" si="14"/>
        <v>65.609412968410282</v>
      </c>
    </row>
    <row r="20" spans="2:31" x14ac:dyDescent="0.2">
      <c r="B20" s="6" t="s">
        <v>300</v>
      </c>
      <c r="C20">
        <v>237</v>
      </c>
      <c r="D20">
        <v>195</v>
      </c>
      <c r="E20">
        <v>198</v>
      </c>
      <c r="F20">
        <v>305</v>
      </c>
      <c r="G20">
        <v>325</v>
      </c>
      <c r="H20">
        <v>226</v>
      </c>
      <c r="I20">
        <v>293</v>
      </c>
      <c r="J20">
        <v>298</v>
      </c>
      <c r="K20">
        <v>298</v>
      </c>
      <c r="L20">
        <v>322</v>
      </c>
      <c r="M20">
        <v>1070</v>
      </c>
      <c r="N20">
        <v>1045</v>
      </c>
      <c r="P20" s="6" t="s">
        <v>300</v>
      </c>
      <c r="Q20" s="5">
        <f t="shared" ref="Q20:Q28" si="15">C20/Q6</f>
        <v>5.6444698485281508</v>
      </c>
      <c r="R20" s="5">
        <f t="shared" ref="R20:R28" si="16">D20/R6</f>
        <v>7.8899453773012338</v>
      </c>
      <c r="S20" s="5">
        <f t="shared" ref="S20:S28" si="17">E20/S6</f>
        <v>10.374639769452449</v>
      </c>
      <c r="T20" s="5">
        <f t="shared" ref="T20:T28" si="18">F20/T6</f>
        <v>12.464241928892521</v>
      </c>
      <c r="U20" s="5">
        <f t="shared" ref="U20:U28" si="19">G20/U6</f>
        <v>12.245205531065144</v>
      </c>
      <c r="V20" s="5">
        <f t="shared" ref="V20:V28" si="20">H20/V6</f>
        <v>19.397476611449662</v>
      </c>
      <c r="W20" s="5">
        <f t="shared" ref="W20:W28" si="21">I20/W6</f>
        <v>17.821300407517793</v>
      </c>
      <c r="X20" s="5">
        <f t="shared" ref="X20:X28" si="22">J20/X6</f>
        <v>16.432313206506752</v>
      </c>
      <c r="Y20" s="5">
        <f t="shared" ref="Y20:Y28" si="23">K20/Y6</f>
        <v>25.634408602150536</v>
      </c>
      <c r="Z20" s="5">
        <f t="shared" ref="Z20:Z28" si="24">L20/Z6</f>
        <v>18.649368701494268</v>
      </c>
      <c r="AA20" s="5">
        <f t="shared" ref="AA20:AA28" si="25">M20/AA6</f>
        <v>49.541624224465231</v>
      </c>
      <c r="AB20" s="5">
        <f t="shared" ref="AB20:AB28" si="26">N20/AB6</f>
        <v>65.743944636678208</v>
      </c>
    </row>
    <row r="21" spans="2:31" x14ac:dyDescent="0.2">
      <c r="B21" s="6" t="s">
        <v>301</v>
      </c>
      <c r="C21">
        <v>104</v>
      </c>
      <c r="D21">
        <v>189</v>
      </c>
      <c r="E21">
        <v>278</v>
      </c>
      <c r="F21">
        <v>275</v>
      </c>
      <c r="G21">
        <v>189</v>
      </c>
      <c r="H21">
        <v>290</v>
      </c>
      <c r="I21">
        <v>267</v>
      </c>
      <c r="J21">
        <v>251</v>
      </c>
      <c r="K21">
        <v>297</v>
      </c>
      <c r="L21">
        <v>347</v>
      </c>
      <c r="M21">
        <v>603</v>
      </c>
      <c r="N21">
        <v>1051</v>
      </c>
      <c r="P21" s="6" t="s">
        <v>301</v>
      </c>
      <c r="Q21" s="5">
        <f t="shared" si="15"/>
        <v>8.1851093971352125</v>
      </c>
      <c r="R21" s="5">
        <f t="shared" si="16"/>
        <v>7.6265031070938587</v>
      </c>
      <c r="S21" s="5">
        <f t="shared" si="17"/>
        <v>9.6223737496106061</v>
      </c>
      <c r="T21" s="5">
        <f t="shared" si="18"/>
        <v>12.643096869109465</v>
      </c>
      <c r="U21" s="5">
        <f t="shared" si="19"/>
        <v>17.188068388504909</v>
      </c>
      <c r="V21" s="5">
        <f t="shared" si="20"/>
        <v>14.887827917244213</v>
      </c>
      <c r="W21" s="5">
        <f t="shared" si="21"/>
        <v>13.30078708777523</v>
      </c>
      <c r="X21" s="5">
        <f t="shared" si="22"/>
        <v>12.108640069467896</v>
      </c>
      <c r="Y21" s="5">
        <f t="shared" si="23"/>
        <v>12.947382187540869</v>
      </c>
      <c r="Z21" s="5">
        <f t="shared" si="24"/>
        <v>22.30220451185809</v>
      </c>
      <c r="AA21" s="5">
        <f t="shared" si="25"/>
        <v>44.686527345486887</v>
      </c>
      <c r="AB21" s="5">
        <f t="shared" si="26"/>
        <v>59.668445554672417</v>
      </c>
    </row>
    <row r="22" spans="2:31" x14ac:dyDescent="0.2">
      <c r="B22" s="6" t="s">
        <v>302</v>
      </c>
      <c r="C22">
        <v>203</v>
      </c>
      <c r="D22">
        <v>126</v>
      </c>
      <c r="E22">
        <v>231</v>
      </c>
      <c r="F22">
        <v>179</v>
      </c>
      <c r="G22">
        <v>306</v>
      </c>
      <c r="H22">
        <v>208</v>
      </c>
      <c r="I22">
        <v>291</v>
      </c>
      <c r="J22">
        <v>415</v>
      </c>
      <c r="K22">
        <v>423</v>
      </c>
      <c r="L22">
        <v>404</v>
      </c>
      <c r="M22">
        <v>664</v>
      </c>
      <c r="N22">
        <v>965</v>
      </c>
      <c r="P22" s="6" t="s">
        <v>302</v>
      </c>
      <c r="Q22" s="5">
        <f t="shared" si="15"/>
        <v>8.5784313725490193</v>
      </c>
      <c r="R22" s="5">
        <f t="shared" si="16"/>
        <v>5.8621010514562206</v>
      </c>
      <c r="S22" s="5">
        <f t="shared" si="17"/>
        <v>8.7969838912372893</v>
      </c>
      <c r="T22" s="5">
        <f t="shared" si="18"/>
        <v>15.435026299905148</v>
      </c>
      <c r="U22" s="5">
        <f t="shared" si="19"/>
        <v>13.607862320451817</v>
      </c>
      <c r="V22" s="5">
        <f t="shared" si="20"/>
        <v>11.947156806433084</v>
      </c>
      <c r="W22" s="5">
        <f t="shared" si="21"/>
        <v>24.023776108313385</v>
      </c>
      <c r="X22" s="5">
        <f t="shared" si="22"/>
        <v>24.122297140199951</v>
      </c>
      <c r="Y22" s="5">
        <f t="shared" si="23"/>
        <v>19.229894985679866</v>
      </c>
      <c r="Z22" s="5">
        <f t="shared" si="24"/>
        <v>17.993141228343653</v>
      </c>
      <c r="AA22" s="5">
        <f t="shared" si="25"/>
        <v>37.901706718420002</v>
      </c>
      <c r="AB22" s="5">
        <f t="shared" si="26"/>
        <v>65.89729582081398</v>
      </c>
    </row>
    <row r="23" spans="2:31" x14ac:dyDescent="0.2">
      <c r="B23" s="6" t="s">
        <v>303</v>
      </c>
      <c r="C23">
        <v>216</v>
      </c>
      <c r="D23">
        <v>184</v>
      </c>
      <c r="E23">
        <v>296</v>
      </c>
      <c r="F23">
        <v>254</v>
      </c>
      <c r="G23">
        <v>272</v>
      </c>
      <c r="H23">
        <v>398</v>
      </c>
      <c r="I23">
        <v>360</v>
      </c>
      <c r="J23">
        <v>295</v>
      </c>
      <c r="K23">
        <v>342</v>
      </c>
      <c r="L23">
        <v>320</v>
      </c>
      <c r="M23">
        <v>607</v>
      </c>
      <c r="N23">
        <v>1279</v>
      </c>
      <c r="P23" s="6" t="s">
        <v>303</v>
      </c>
      <c r="Q23" s="5">
        <f t="shared" si="15"/>
        <v>6.8233510235026538</v>
      </c>
      <c r="R23" s="5">
        <f t="shared" si="16"/>
        <v>7.1623199688594781</v>
      </c>
      <c r="S23" s="5">
        <f t="shared" si="17"/>
        <v>10.751125962516344</v>
      </c>
      <c r="T23" s="5">
        <f t="shared" si="18"/>
        <v>15.754869122937601</v>
      </c>
      <c r="U23" s="5">
        <f t="shared" si="19"/>
        <v>13.094550356248797</v>
      </c>
      <c r="V23" s="5">
        <f t="shared" si="20"/>
        <v>15.634820867379007</v>
      </c>
      <c r="W23" s="5">
        <f t="shared" si="21"/>
        <v>15.089278229524687</v>
      </c>
      <c r="X23" s="5">
        <f t="shared" si="22"/>
        <v>19.978328592712991</v>
      </c>
      <c r="Y23" s="5">
        <f t="shared" si="23"/>
        <v>24.203821656050955</v>
      </c>
      <c r="Z23" s="5">
        <f t="shared" si="24"/>
        <v>21.452034591405781</v>
      </c>
      <c r="AA23" s="5">
        <f t="shared" si="25"/>
        <v>35.202690947050982</v>
      </c>
      <c r="AB23" s="5">
        <f t="shared" si="26"/>
        <v>62.788414334806085</v>
      </c>
    </row>
    <row r="24" spans="2:31" x14ac:dyDescent="0.2">
      <c r="B24" s="6" t="s">
        <v>304</v>
      </c>
      <c r="C24">
        <v>199</v>
      </c>
      <c r="D24">
        <v>160</v>
      </c>
      <c r="E24">
        <v>215</v>
      </c>
      <c r="F24">
        <v>241</v>
      </c>
      <c r="G24">
        <v>166</v>
      </c>
      <c r="H24">
        <v>247</v>
      </c>
      <c r="I24">
        <v>352</v>
      </c>
      <c r="J24">
        <v>273</v>
      </c>
      <c r="K24">
        <v>273</v>
      </c>
      <c r="L24">
        <v>291</v>
      </c>
      <c r="M24">
        <v>717</v>
      </c>
      <c r="N24">
        <v>969</v>
      </c>
      <c r="P24" s="6" t="s">
        <v>304</v>
      </c>
      <c r="Q24" s="5">
        <f t="shared" si="15"/>
        <v>8.3715451600689921</v>
      </c>
      <c r="R24" s="5">
        <f t="shared" si="16"/>
        <v>8.7984602694528462</v>
      </c>
      <c r="S24" s="5">
        <f t="shared" si="17"/>
        <v>10.889935673403233</v>
      </c>
      <c r="T24" s="5">
        <f t="shared" si="18"/>
        <v>10.972500455290476</v>
      </c>
      <c r="U24" s="5">
        <f t="shared" si="19"/>
        <v>11.908177905308465</v>
      </c>
      <c r="V24" s="5">
        <f t="shared" si="20"/>
        <v>18.533803556689428</v>
      </c>
      <c r="W24" s="5">
        <f t="shared" si="21"/>
        <v>23.81113441114794</v>
      </c>
      <c r="X24" s="5">
        <f t="shared" si="22"/>
        <v>21.841747339787183</v>
      </c>
      <c r="Y24" s="5">
        <f t="shared" si="23"/>
        <v>17.468646019964165</v>
      </c>
      <c r="Z24" s="5">
        <f t="shared" si="24"/>
        <v>23.060464379110865</v>
      </c>
      <c r="AA24" s="5">
        <f t="shared" si="25"/>
        <v>47.364248910027747</v>
      </c>
      <c r="AB24" s="5">
        <f t="shared" si="26"/>
        <v>75.139578163771702</v>
      </c>
    </row>
    <row r="25" spans="2:31" x14ac:dyDescent="0.2">
      <c r="B25" s="6" t="s">
        <v>305</v>
      </c>
      <c r="C25">
        <v>174</v>
      </c>
      <c r="D25">
        <v>264</v>
      </c>
      <c r="E25">
        <v>342</v>
      </c>
      <c r="F25">
        <v>213</v>
      </c>
      <c r="G25">
        <v>294</v>
      </c>
      <c r="H25">
        <v>289</v>
      </c>
      <c r="I25">
        <v>231</v>
      </c>
      <c r="J25">
        <v>365</v>
      </c>
      <c r="K25">
        <v>349</v>
      </c>
      <c r="L25">
        <v>514</v>
      </c>
      <c r="M25">
        <v>665</v>
      </c>
      <c r="N25">
        <v>1197</v>
      </c>
      <c r="P25" s="6" t="s">
        <v>305</v>
      </c>
      <c r="Q25" s="5">
        <f t="shared" si="15"/>
        <v>6.4206642066420665</v>
      </c>
      <c r="R25" s="5">
        <f t="shared" si="16"/>
        <v>9.1431737895684702</v>
      </c>
      <c r="S25" s="5">
        <f t="shared" si="17"/>
        <v>11.365146882892464</v>
      </c>
      <c r="T25" s="5">
        <f t="shared" si="18"/>
        <v>8.4259662170180789</v>
      </c>
      <c r="U25" s="5">
        <f t="shared" si="19"/>
        <v>13.068409121216161</v>
      </c>
      <c r="V25" s="5">
        <f t="shared" si="20"/>
        <v>11.048667660664449</v>
      </c>
      <c r="W25" s="5">
        <f t="shared" si="21"/>
        <v>12.23841059602649</v>
      </c>
      <c r="X25" s="5">
        <f t="shared" si="22"/>
        <v>20.815511833475906</v>
      </c>
      <c r="Y25" s="5">
        <f t="shared" si="23"/>
        <v>18.53523819639917</v>
      </c>
      <c r="Z25" s="5">
        <f t="shared" si="24"/>
        <v>17.500255353920533</v>
      </c>
      <c r="AA25" s="5">
        <f t="shared" si="25"/>
        <v>42.59271120220329</v>
      </c>
      <c r="AB25" s="5">
        <f t="shared" si="26"/>
        <v>99.220822281167102</v>
      </c>
    </row>
    <row r="26" spans="2:31" x14ac:dyDescent="0.2">
      <c r="B26" s="6" t="s">
        <v>306</v>
      </c>
      <c r="C26">
        <v>233</v>
      </c>
      <c r="D26">
        <v>278</v>
      </c>
      <c r="E26">
        <v>196</v>
      </c>
      <c r="F26">
        <v>383</v>
      </c>
      <c r="G26">
        <v>241</v>
      </c>
      <c r="H26">
        <v>227</v>
      </c>
      <c r="I26">
        <v>229</v>
      </c>
      <c r="J26">
        <v>486</v>
      </c>
      <c r="K26">
        <v>449</v>
      </c>
      <c r="L26">
        <v>371</v>
      </c>
      <c r="M26">
        <v>607</v>
      </c>
      <c r="N26">
        <v>1051</v>
      </c>
      <c r="P26" s="6" t="s">
        <v>306</v>
      </c>
      <c r="Q26" s="5">
        <f t="shared" si="15"/>
        <v>7.4538532902524075</v>
      </c>
      <c r="R26" s="5">
        <f t="shared" si="16"/>
        <v>9.8560589945401684</v>
      </c>
      <c r="S26" s="5">
        <f t="shared" si="17"/>
        <v>11.770357914965169</v>
      </c>
      <c r="T26" s="5">
        <f t="shared" si="18"/>
        <v>10.922572365606731</v>
      </c>
      <c r="U26" s="5">
        <f t="shared" si="19"/>
        <v>14.977316512336088</v>
      </c>
      <c r="V26" s="5">
        <f t="shared" si="20"/>
        <v>13.534462198902935</v>
      </c>
      <c r="W26" s="5">
        <f t="shared" si="21"/>
        <v>13.766155695822061</v>
      </c>
      <c r="X26" s="5">
        <f t="shared" si="22"/>
        <v>18.591484640985428</v>
      </c>
      <c r="Y26" s="5">
        <f t="shared" si="23"/>
        <v>21.411540295660469</v>
      </c>
      <c r="Z26" s="5">
        <f t="shared" si="24"/>
        <v>21.196366337199336</v>
      </c>
      <c r="AA26" s="5">
        <f t="shared" si="25"/>
        <v>31.558698138712693</v>
      </c>
      <c r="AB26" s="5">
        <f t="shared" si="26"/>
        <v>66.798017033176563</v>
      </c>
    </row>
    <row r="27" spans="2:31" x14ac:dyDescent="0.2">
      <c r="B27" s="6" t="s">
        <v>307</v>
      </c>
      <c r="C27">
        <v>282</v>
      </c>
      <c r="D27">
        <v>160</v>
      </c>
      <c r="E27">
        <v>200</v>
      </c>
      <c r="F27">
        <v>181</v>
      </c>
      <c r="G27">
        <v>328</v>
      </c>
      <c r="H27">
        <v>250</v>
      </c>
      <c r="I27">
        <v>226</v>
      </c>
      <c r="J27">
        <v>321</v>
      </c>
      <c r="K27">
        <v>347</v>
      </c>
      <c r="L27">
        <v>455</v>
      </c>
      <c r="M27">
        <v>662</v>
      </c>
      <c r="N27">
        <v>815</v>
      </c>
      <c r="P27" s="6" t="s">
        <v>307</v>
      </c>
      <c r="Q27" s="5">
        <f t="shared" si="15"/>
        <v>6.203801478352692</v>
      </c>
      <c r="R27" s="5">
        <f t="shared" si="16"/>
        <v>8.0767289247854617</v>
      </c>
      <c r="S27" s="5">
        <f t="shared" si="17"/>
        <v>9.3157576039871444</v>
      </c>
      <c r="T27" s="5">
        <f t="shared" si="18"/>
        <v>10.9970229054013</v>
      </c>
      <c r="U27" s="5">
        <f t="shared" si="19"/>
        <v>13.818089901841009</v>
      </c>
      <c r="V27" s="5">
        <f t="shared" si="20"/>
        <v>11.985808802377985</v>
      </c>
      <c r="W27" s="5">
        <f t="shared" si="21"/>
        <v>14.958962139263965</v>
      </c>
      <c r="X27" s="5">
        <f t="shared" si="22"/>
        <v>13.295228628230618</v>
      </c>
      <c r="Y27" s="5">
        <f t="shared" si="23"/>
        <v>17.22853880144978</v>
      </c>
      <c r="Z27" s="5">
        <f t="shared" si="24"/>
        <v>26.799387442572741</v>
      </c>
      <c r="AA27" s="5">
        <f t="shared" si="25"/>
        <v>52.419035553092094</v>
      </c>
      <c r="AB27" s="5">
        <f t="shared" si="26"/>
        <v>58.633093525179852</v>
      </c>
    </row>
    <row r="28" spans="2:31" x14ac:dyDescent="0.2">
      <c r="B28" s="6" t="s">
        <v>308</v>
      </c>
      <c r="C28">
        <v>194</v>
      </c>
      <c r="D28">
        <v>223</v>
      </c>
      <c r="E28">
        <v>143</v>
      </c>
      <c r="F28">
        <v>286</v>
      </c>
      <c r="G28">
        <v>273</v>
      </c>
      <c r="H28">
        <v>239</v>
      </c>
      <c r="I28">
        <v>292</v>
      </c>
      <c r="J28">
        <v>246</v>
      </c>
      <c r="K28">
        <v>320</v>
      </c>
      <c r="L28">
        <v>484</v>
      </c>
      <c r="M28">
        <v>953</v>
      </c>
      <c r="N28">
        <v>1279</v>
      </c>
      <c r="P28" s="6" t="s">
        <v>308</v>
      </c>
      <c r="Q28" s="5">
        <f t="shared" si="15"/>
        <v>6.8425507900677198</v>
      </c>
      <c r="R28" s="5">
        <f t="shared" si="16"/>
        <v>8.9439698391689735</v>
      </c>
      <c r="S28" s="5">
        <f t="shared" si="17"/>
        <v>9.6811319477354267</v>
      </c>
      <c r="T28" s="5">
        <f t="shared" si="18"/>
        <v>14.478813344808383</v>
      </c>
      <c r="U28" s="5">
        <f t="shared" si="19"/>
        <v>12.90292088099064</v>
      </c>
      <c r="V28" s="5">
        <f t="shared" si="20"/>
        <v>17.510440325298557</v>
      </c>
      <c r="W28" s="5">
        <f t="shared" si="21"/>
        <v>13.529793346307107</v>
      </c>
      <c r="X28" s="5">
        <f t="shared" si="22"/>
        <v>23.244826608712085</v>
      </c>
      <c r="Y28" s="5">
        <f t="shared" si="23"/>
        <v>21.275181171464663</v>
      </c>
      <c r="Z28" s="5">
        <f t="shared" si="24"/>
        <v>23.633966502270621</v>
      </c>
      <c r="AA28" s="5">
        <f t="shared" si="25"/>
        <v>48.119161827821259</v>
      </c>
      <c r="AB28" s="5">
        <f t="shared" si="26"/>
        <v>59.677118327734235</v>
      </c>
    </row>
    <row r="29" spans="2:31" x14ac:dyDescent="0.2">
      <c r="B29" s="6" t="s">
        <v>0</v>
      </c>
      <c r="C29" s="2">
        <f>AVERAGE(C19:C28)</f>
        <v>201.1</v>
      </c>
      <c r="D29" s="2">
        <f t="shared" ref="D29:N29" si="27">AVERAGE(D19:D28)</f>
        <v>191.5</v>
      </c>
      <c r="E29" s="2">
        <f t="shared" si="27"/>
        <v>242.2</v>
      </c>
      <c r="F29" s="2">
        <f t="shared" si="27"/>
        <v>263.3</v>
      </c>
      <c r="G29" s="2">
        <f t="shared" si="27"/>
        <v>263.2</v>
      </c>
      <c r="H29" s="2">
        <f t="shared" si="27"/>
        <v>258.3</v>
      </c>
      <c r="I29" s="2">
        <f t="shared" si="27"/>
        <v>281.39999999999998</v>
      </c>
      <c r="J29" s="2">
        <f t="shared" si="27"/>
        <v>324.5</v>
      </c>
      <c r="K29" s="2">
        <f t="shared" si="27"/>
        <v>344.4</v>
      </c>
      <c r="L29" s="2">
        <f t="shared" si="27"/>
        <v>385.4</v>
      </c>
      <c r="M29" s="2">
        <f t="shared" si="27"/>
        <v>750</v>
      </c>
      <c r="N29" s="2">
        <f t="shared" si="27"/>
        <v>1170.3</v>
      </c>
      <c r="P29" s="8" t="s">
        <v>0</v>
      </c>
      <c r="Q29" s="5">
        <f>AVERAGE(Q19:Q28)</f>
        <v>7.1260064832405021</v>
      </c>
      <c r="R29" s="5">
        <f t="shared" ref="R29:AB29" si="28">AVERAGE(R19:R28)</f>
        <v>8.0243245934496397</v>
      </c>
      <c r="S29" s="5">
        <f t="shared" si="28"/>
        <v>10.701676895453682</v>
      </c>
      <c r="T29" s="5">
        <f t="shared" si="28"/>
        <v>12.461937804914172</v>
      </c>
      <c r="U29" s="5">
        <f t="shared" si="28"/>
        <v>13.528374173867473</v>
      </c>
      <c r="V29" s="5">
        <f t="shared" si="28"/>
        <v>14.901656156101714</v>
      </c>
      <c r="W29" s="5">
        <f t="shared" si="28"/>
        <v>16.172163568466342</v>
      </c>
      <c r="X29" s="5">
        <f t="shared" si="28"/>
        <v>18.853409085541479</v>
      </c>
      <c r="Y29" s="5">
        <f t="shared" si="28"/>
        <v>20.280884314569189</v>
      </c>
      <c r="Z29" s="5">
        <f t="shared" si="28"/>
        <v>21.812412904374753</v>
      </c>
      <c r="AA29" s="5">
        <f t="shared" si="28"/>
        <v>42.935281964477817</v>
      </c>
      <c r="AB29" s="5">
        <f t="shared" si="28"/>
        <v>67.917614264641045</v>
      </c>
      <c r="AD29" t="s">
        <v>313</v>
      </c>
      <c r="AE29" s="4">
        <f>AVERAGE(Q29:AB29)</f>
        <v>21.226311850758151</v>
      </c>
    </row>
    <row r="30" spans="2:31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mergeCells count="4">
    <mergeCell ref="B3:N3"/>
    <mergeCell ref="P3:AB3"/>
    <mergeCell ref="B17:N17"/>
    <mergeCell ref="P17:AB17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C15:N15 C29:N2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ImmNode</vt:lpstr>
      <vt:lpstr>DefNode</vt:lpstr>
      <vt:lpstr>ImmCal</vt:lpstr>
      <vt:lpstr>DefCall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Chenghui Liu</dc:creator>
  <cp:lastModifiedBy>Chenghui Liu</cp:lastModifiedBy>
  <dcterms:created xsi:type="dcterms:W3CDTF">2022-11-04T06:01:44Z</dcterms:created>
  <dcterms:modified xsi:type="dcterms:W3CDTF">2022-11-07T15:22:25Z</dcterms:modified>
</cp:coreProperties>
</file>