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Part III\3rd-Year-Project\Development\SIMON\"/>
    </mc:Choice>
  </mc:AlternateContent>
  <xr:revisionPtr revIDLastSave="0" documentId="13_ncr:1_{20DC542E-5119-46B9-B6EA-603B42199F96}" xr6:coauthVersionLast="28" xr6:coauthVersionMax="28" xr10:uidLastSave="{00000000-0000-0000-0000-000000000000}"/>
  <bookViews>
    <workbookView xWindow="0" yWindow="0" windowWidth="28800" windowHeight="12360" xr2:uid="{EE9B88FB-1D0E-4AFA-A3BE-CC1D0DFF110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4" i="1" l="1"/>
  <c r="V53" i="1"/>
  <c r="V52" i="1"/>
  <c r="V51" i="1"/>
  <c r="V49" i="1"/>
  <c r="V48" i="1"/>
  <c r="V47" i="1"/>
  <c r="V46" i="1"/>
  <c r="V44" i="1"/>
  <c r="V43" i="1"/>
  <c r="V42" i="1"/>
  <c r="V41" i="1"/>
  <c r="V39" i="1"/>
  <c r="V38" i="1"/>
  <c r="V37" i="1"/>
  <c r="V36" i="1"/>
  <c r="V34" i="1"/>
  <c r="V33" i="1"/>
  <c r="V32" i="1"/>
  <c r="V31" i="1"/>
  <c r="V29" i="1"/>
  <c r="V28" i="1"/>
  <c r="V27" i="1"/>
  <c r="V26" i="1"/>
  <c r="V24" i="1"/>
  <c r="V23" i="1"/>
  <c r="V22" i="1"/>
  <c r="V21" i="1"/>
  <c r="V16" i="1"/>
  <c r="V17" i="1"/>
  <c r="V18" i="1"/>
  <c r="V19" i="1"/>
  <c r="V14" i="1"/>
  <c r="V13" i="1"/>
  <c r="V12" i="1"/>
  <c r="V11" i="1"/>
  <c r="V9" i="1"/>
  <c r="V6" i="1"/>
  <c r="V7" i="1"/>
  <c r="V8" i="1"/>
  <c r="V10" i="1" l="1"/>
  <c r="V15" i="1"/>
  <c r="V20" i="1"/>
  <c r="V25" i="1"/>
  <c r="V30" i="1"/>
  <c r="V35" i="1"/>
  <c r="V40" i="1"/>
  <c r="V45" i="1"/>
  <c r="V50" i="1"/>
  <c r="V5" i="1"/>
  <c r="C10" i="1"/>
  <c r="C15" i="1" s="1"/>
  <c r="C20" i="1" s="1"/>
  <c r="C25" i="1" s="1"/>
  <c r="C30" i="1" s="1"/>
  <c r="C35" i="1" s="1"/>
  <c r="C40" i="1" s="1"/>
  <c r="C45" i="1" s="1"/>
  <c r="C50" i="1" s="1"/>
</calcChain>
</file>

<file path=xl/sharedStrings.xml><?xml version="1.0" encoding="utf-8"?>
<sst xmlns="http://schemas.openxmlformats.org/spreadsheetml/2006/main" count="232" uniqueCount="148">
  <si>
    <t>Version</t>
  </si>
  <si>
    <t>32/64</t>
  </si>
  <si>
    <t>48/72</t>
  </si>
  <si>
    <t>48/96</t>
  </si>
  <si>
    <t>64/96</t>
  </si>
  <si>
    <t>64/128</t>
  </si>
  <si>
    <t>96/96</t>
  </si>
  <si>
    <t>96/144</t>
  </si>
  <si>
    <t>N</t>
  </si>
  <si>
    <t>M</t>
  </si>
  <si>
    <t>T</t>
  </si>
  <si>
    <t>z</t>
  </si>
  <si>
    <t>128/128</t>
  </si>
  <si>
    <t>128/192</t>
  </si>
  <si>
    <t>128/256</t>
  </si>
  <si>
    <t>Parameters</t>
  </si>
  <si>
    <t>Key</t>
  </si>
  <si>
    <t>Plain</t>
  </si>
  <si>
    <t>Cipher</t>
  </si>
  <si>
    <t>0100</t>
  </si>
  <si>
    <t>C69B</t>
  </si>
  <si>
    <t>E9BB</t>
  </si>
  <si>
    <t>0A0908</t>
  </si>
  <si>
    <t>1A1918</t>
  </si>
  <si>
    <t>6E696C</t>
  </si>
  <si>
    <t>DAE5AC</t>
  </si>
  <si>
    <t>292CAC</t>
  </si>
  <si>
    <t>20646E</t>
  </si>
  <si>
    <t>6E006A5</t>
  </si>
  <si>
    <t>ACF156</t>
  </si>
  <si>
    <t>0B0A0908</t>
  </si>
  <si>
    <t>6F722067</t>
  </si>
  <si>
    <t>6E696C63</t>
  </si>
  <si>
    <t>5CA2E27F</t>
  </si>
  <si>
    <t>111A8FC8</t>
  </si>
  <si>
    <t>0B0A0909</t>
  </si>
  <si>
    <t>1B1A1918</t>
  </si>
  <si>
    <t>656B696C</t>
  </si>
  <si>
    <t>44C8FC20</t>
  </si>
  <si>
    <t>B9DFA07A</t>
  </si>
  <si>
    <t>0D0C0B0A0908</t>
  </si>
  <si>
    <t>2072616C6C69</t>
  </si>
  <si>
    <t>602807A462B4</t>
  </si>
  <si>
    <t>69063D8FF082</t>
  </si>
  <si>
    <t>73756420666F</t>
  </si>
  <si>
    <t>ECAD1C6C451E</t>
  </si>
  <si>
    <t>3F59C5DB1AE9</t>
  </si>
  <si>
    <t>0F0E0D0C0B0A0908</t>
  </si>
  <si>
    <t>6C6C657661727420</t>
  </si>
  <si>
    <t>49681B1E1E54FE3F</t>
  </si>
  <si>
    <t>65AA832AF84E0BBC</t>
  </si>
  <si>
    <t>0F0E0D0C0B0A0909</t>
  </si>
  <si>
    <t>0F0E0D0C0B0A0910</t>
  </si>
  <si>
    <t>1F1E1D1C1B1A1918</t>
  </si>
  <si>
    <t>206572656874206E</t>
  </si>
  <si>
    <t>C4AC61EFFCDC0D4F</t>
  </si>
  <si>
    <t>6C9C8D6E2597B85B</t>
  </si>
  <si>
    <t>74206E69206D6F6F</t>
  </si>
  <si>
    <t>6D69732061207369</t>
  </si>
  <si>
    <t>8D2B5579AFC8A3A0</t>
  </si>
  <si>
    <t>3BF72A87EfE7b868</t>
  </si>
  <si>
    <t>Test Vectors</t>
  </si>
  <si>
    <t>Simulation</t>
  </si>
  <si>
    <t>Time</t>
  </si>
  <si>
    <t>Quartus Synthesis</t>
  </si>
  <si>
    <t>Logic</t>
  </si>
  <si>
    <t>Registers</t>
  </si>
  <si>
    <t>Pins</t>
  </si>
  <si>
    <t>A85D</t>
  </si>
  <si>
    <t>F7DE</t>
  </si>
  <si>
    <t>5BC9</t>
  </si>
  <si>
    <t>2D01</t>
  </si>
  <si>
    <t>F2B4</t>
  </si>
  <si>
    <t>8D45</t>
  </si>
  <si>
    <t>567F</t>
  </si>
  <si>
    <t>11DE</t>
  </si>
  <si>
    <t>Available</t>
  </si>
  <si>
    <t>Loaded</t>
  </si>
  <si>
    <t>Computed</t>
  </si>
  <si>
    <t>Read</t>
  </si>
  <si>
    <t>EC03</t>
  </si>
  <si>
    <t>7FEA</t>
  </si>
  <si>
    <t>05C1</t>
  </si>
  <si>
    <t>D659</t>
  </si>
  <si>
    <t>E088</t>
  </si>
  <si>
    <t>FBF5</t>
  </si>
  <si>
    <t>A8D5F7</t>
  </si>
  <si>
    <t>DE0123</t>
  </si>
  <si>
    <t>70B71E</t>
  </si>
  <si>
    <t>B96E18</t>
  </si>
  <si>
    <t>5BC92D</t>
  </si>
  <si>
    <t>014567</t>
  </si>
  <si>
    <t>C8117F</t>
  </si>
  <si>
    <t>DBA513</t>
  </si>
  <si>
    <t>F2B48D</t>
  </si>
  <si>
    <t>4589AB</t>
  </si>
  <si>
    <t>FE3839</t>
  </si>
  <si>
    <t>901f4C</t>
  </si>
  <si>
    <t>DECDEF</t>
  </si>
  <si>
    <t>ED9A65</t>
  </si>
  <si>
    <t>580D2A</t>
  </si>
  <si>
    <t>0123FEDC</t>
  </si>
  <si>
    <t>B7098C42</t>
  </si>
  <si>
    <t>55C78AA2</t>
  </si>
  <si>
    <t>5BC92D01</t>
  </si>
  <si>
    <t>4567BA98</t>
  </si>
  <si>
    <t>3BE9645A</t>
  </si>
  <si>
    <t>9C26B633</t>
  </si>
  <si>
    <t>F2B48D4589AB7654</t>
  </si>
  <si>
    <t>F2B48D45</t>
  </si>
  <si>
    <t>89AB7654</t>
  </si>
  <si>
    <t>EDD8E877</t>
  </si>
  <si>
    <t>16757B38</t>
  </si>
  <si>
    <t>567F11</t>
  </si>
  <si>
    <t>567F11DE</t>
  </si>
  <si>
    <t>CDEF3210</t>
  </si>
  <si>
    <t>FB459255</t>
  </si>
  <si>
    <t>35CBDF9A</t>
  </si>
  <si>
    <t>FEDC01234567</t>
  </si>
  <si>
    <t>DDD7E1C76AAD</t>
  </si>
  <si>
    <t>2617A7AAD899</t>
  </si>
  <si>
    <t>5BC92D014567</t>
  </si>
  <si>
    <t>BA9889ABCDEF</t>
  </si>
  <si>
    <t>46FC68652b39</t>
  </si>
  <si>
    <t>7BE5AAB02493</t>
  </si>
  <si>
    <t>F2B48D4589AB</t>
  </si>
  <si>
    <t>89F8F277C7C9</t>
  </si>
  <si>
    <t>AE55B63C55FB</t>
  </si>
  <si>
    <t>567F11DECDEF</t>
  </si>
  <si>
    <t>321089ABCDEF</t>
  </si>
  <si>
    <t>F121E80DF06A</t>
  </si>
  <si>
    <t>9BE161BDB022</t>
  </si>
  <si>
    <t>A8D5f7DE</t>
  </si>
  <si>
    <t>A8D5F7DE0123</t>
  </si>
  <si>
    <t>A8D5F7DE</t>
  </si>
  <si>
    <t>A8D5F7DE0123FEDC</t>
  </si>
  <si>
    <t>01234567FEDCBA98</t>
  </si>
  <si>
    <t>8AEC224E8EAD1E81</t>
  </si>
  <si>
    <t>5BC92D014567BA98</t>
  </si>
  <si>
    <t>89ABCDEF01234567</t>
  </si>
  <si>
    <t>0234C82598579624</t>
  </si>
  <si>
    <t>677D9F12700AD6BB</t>
  </si>
  <si>
    <t>8261f6678BF84CC1</t>
  </si>
  <si>
    <t>BBF31871A0E4F3E3</t>
  </si>
  <si>
    <t>567F11DECDEF3210</t>
  </si>
  <si>
    <t>B15B44C6CDBF24E8</t>
  </si>
  <si>
    <t>C14D2B96AE7068d4</t>
  </si>
  <si>
    <t>2F1CDB7Fd4962373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</si>
</sst>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1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right" vertical="center"/>
    </xf>
    <xf numFmtId="1" fontId="2" fillId="0" borderId="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right" vertical="center"/>
    </xf>
    <xf numFmtId="1" fontId="2" fillId="0" borderId="12" xfId="0" applyNumberFormat="1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17" fontId="1" fillId="0" borderId="12" xfId="0" applyNumberFormat="1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2E77-BCB1-47CD-AA8C-741430C83133}">
  <dimension ref="C2:Z54"/>
  <sheetViews>
    <sheetView tabSelected="1" topLeftCell="E13" zoomScaleNormal="100" workbookViewId="0">
      <selection activeCell="R44" sqref="R44"/>
    </sheetView>
  </sheetViews>
  <sheetFormatPr defaultColWidth="9.1796875" defaultRowHeight="14" x14ac:dyDescent="0.35"/>
  <cols>
    <col min="1" max="8" width="9.1796875" style="1"/>
    <col min="9" max="11" width="22.26953125" style="1" bestFit="1" customWidth="1"/>
    <col min="12" max="12" width="20.81640625" style="1" bestFit="1" customWidth="1"/>
    <col min="13" max="16" width="22.26953125" style="1" bestFit="1" customWidth="1"/>
    <col min="17" max="17" width="2.1796875" style="1" customWidth="1"/>
    <col min="18" max="18" width="9.54296875" style="1" bestFit="1" customWidth="1"/>
    <col min="19" max="19" width="7.81640625" style="1" bestFit="1" customWidth="1"/>
    <col min="20" max="20" width="10.7265625" style="1" bestFit="1" customWidth="1"/>
    <col min="21" max="21" width="6.26953125" style="1" bestFit="1" customWidth="1"/>
    <col min="22" max="22" width="7" style="1" bestFit="1" customWidth="1"/>
    <col min="23" max="23" width="2.1796875" style="1" customWidth="1"/>
    <col min="24" max="24" width="6.54296875" style="1" bestFit="1" customWidth="1"/>
    <col min="25" max="25" width="10.453125" style="1" bestFit="1" customWidth="1"/>
    <col min="26" max="26" width="5.26953125" style="1" bestFit="1" customWidth="1"/>
    <col min="27" max="16384" width="9.1796875" style="1"/>
  </cols>
  <sheetData>
    <row r="2" spans="3:26" ht="14.5" thickBot="1" x14ac:dyDescent="0.4"/>
    <row r="3" spans="3:26" ht="15" customHeight="1" thickBot="1" x14ac:dyDescent="0.4">
      <c r="C3" s="37" t="s">
        <v>0</v>
      </c>
      <c r="D3" s="38"/>
      <c r="E3" s="18" t="s">
        <v>15</v>
      </c>
      <c r="F3" s="19"/>
      <c r="G3" s="19"/>
      <c r="H3" s="20"/>
      <c r="I3" s="18" t="s">
        <v>61</v>
      </c>
      <c r="J3" s="19"/>
      <c r="K3" s="19"/>
      <c r="L3" s="19"/>
      <c r="M3" s="19"/>
      <c r="N3" s="19"/>
      <c r="O3" s="19"/>
      <c r="P3" s="20"/>
      <c r="Q3" s="55"/>
      <c r="R3" s="18" t="s">
        <v>62</v>
      </c>
      <c r="S3" s="19"/>
      <c r="T3" s="19"/>
      <c r="U3" s="19"/>
      <c r="V3" s="20"/>
      <c r="W3" s="55"/>
      <c r="X3" s="18" t="s">
        <v>64</v>
      </c>
      <c r="Y3" s="19"/>
      <c r="Z3" s="20"/>
    </row>
    <row r="4" spans="3:26" ht="15" customHeight="1" thickBot="1" x14ac:dyDescent="0.4">
      <c r="C4" s="39"/>
      <c r="D4" s="40"/>
      <c r="E4" s="57" t="s">
        <v>8</v>
      </c>
      <c r="F4" s="58" t="s">
        <v>9</v>
      </c>
      <c r="G4" s="58" t="s">
        <v>10</v>
      </c>
      <c r="H4" s="59" t="s">
        <v>11</v>
      </c>
      <c r="I4" s="37" t="s">
        <v>16</v>
      </c>
      <c r="J4" s="48"/>
      <c r="K4" s="48"/>
      <c r="L4" s="60"/>
      <c r="M4" s="46" t="s">
        <v>17</v>
      </c>
      <c r="N4" s="60"/>
      <c r="O4" s="46" t="s">
        <v>18</v>
      </c>
      <c r="P4" s="38"/>
      <c r="Q4" s="56"/>
      <c r="R4" s="57" t="s">
        <v>76</v>
      </c>
      <c r="S4" s="58" t="s">
        <v>77</v>
      </c>
      <c r="T4" s="58" t="s">
        <v>78</v>
      </c>
      <c r="U4" s="58" t="s">
        <v>79</v>
      </c>
      <c r="V4" s="59" t="s">
        <v>63</v>
      </c>
      <c r="W4" s="56"/>
      <c r="X4" s="57" t="s">
        <v>65</v>
      </c>
      <c r="Y4" s="58" t="s">
        <v>66</v>
      </c>
      <c r="Z4" s="59" t="s">
        <v>67</v>
      </c>
    </row>
    <row r="5" spans="3:26" ht="14.5" customHeight="1" x14ac:dyDescent="0.35">
      <c r="C5" s="32">
        <v>0</v>
      </c>
      <c r="D5" s="33" t="s">
        <v>1</v>
      </c>
      <c r="E5" s="32">
        <v>16</v>
      </c>
      <c r="F5" s="34">
        <v>4</v>
      </c>
      <c r="G5" s="34">
        <v>32</v>
      </c>
      <c r="H5" s="33">
        <v>0</v>
      </c>
      <c r="I5" s="41">
        <v>1918</v>
      </c>
      <c r="J5" s="42">
        <v>1110</v>
      </c>
      <c r="K5" s="42">
        <v>908</v>
      </c>
      <c r="L5" s="42" t="s">
        <v>19</v>
      </c>
      <c r="M5" s="24">
        <v>6565</v>
      </c>
      <c r="N5" s="24">
        <v>6877</v>
      </c>
      <c r="O5" s="24" t="s">
        <v>20</v>
      </c>
      <c r="P5" s="25" t="s">
        <v>21</v>
      </c>
      <c r="Q5" s="55"/>
      <c r="R5" s="26">
        <v>260</v>
      </c>
      <c r="S5" s="27">
        <v>400</v>
      </c>
      <c r="T5" s="27">
        <v>3600</v>
      </c>
      <c r="U5" s="27">
        <v>3920</v>
      </c>
      <c r="V5" s="28">
        <f>U5-R5</f>
        <v>3660</v>
      </c>
      <c r="W5" s="55"/>
      <c r="X5" s="21">
        <v>427</v>
      </c>
      <c r="Y5" s="23">
        <v>654</v>
      </c>
      <c r="Z5" s="22">
        <v>138</v>
      </c>
    </row>
    <row r="6" spans="3:26" ht="14.5" customHeight="1" x14ac:dyDescent="0.35">
      <c r="C6" s="35"/>
      <c r="D6" s="36"/>
      <c r="E6" s="35"/>
      <c r="F6" s="29"/>
      <c r="G6" s="29"/>
      <c r="H6" s="36"/>
      <c r="I6" s="44"/>
      <c r="J6" s="45"/>
      <c r="K6" s="45"/>
      <c r="L6" s="45"/>
      <c r="M6" s="3" t="s">
        <v>68</v>
      </c>
      <c r="N6" s="3" t="s">
        <v>69</v>
      </c>
      <c r="O6" s="3" t="s">
        <v>80</v>
      </c>
      <c r="P6" s="5" t="s">
        <v>81</v>
      </c>
      <c r="Q6" s="56"/>
      <c r="R6" s="13">
        <v>3720</v>
      </c>
      <c r="S6" s="12">
        <v>3800</v>
      </c>
      <c r="T6" s="12">
        <v>7000</v>
      </c>
      <c r="U6" s="12">
        <v>7320</v>
      </c>
      <c r="V6" s="14">
        <f t="shared" ref="V6:V8" si="0">U6-R6</f>
        <v>3600</v>
      </c>
      <c r="W6" s="56"/>
      <c r="X6" s="4"/>
      <c r="Y6" s="2"/>
      <c r="Z6" s="10"/>
    </row>
    <row r="7" spans="3:26" ht="14.5" customHeight="1" x14ac:dyDescent="0.35">
      <c r="C7" s="35"/>
      <c r="D7" s="36"/>
      <c r="E7" s="35"/>
      <c r="F7" s="29"/>
      <c r="G7" s="29"/>
      <c r="H7" s="36"/>
      <c r="I7" s="44"/>
      <c r="J7" s="45"/>
      <c r="K7" s="45"/>
      <c r="L7" s="45"/>
      <c r="M7" s="3" t="s">
        <v>70</v>
      </c>
      <c r="N7" s="3" t="s">
        <v>71</v>
      </c>
      <c r="O7" s="3">
        <v>8054</v>
      </c>
      <c r="P7" s="5" t="s">
        <v>82</v>
      </c>
      <c r="Q7" s="56"/>
      <c r="R7" s="13">
        <v>7120</v>
      </c>
      <c r="S7" s="12">
        <v>7200</v>
      </c>
      <c r="T7" s="12">
        <v>10400</v>
      </c>
      <c r="U7" s="12">
        <v>10720</v>
      </c>
      <c r="V7" s="14">
        <f t="shared" si="0"/>
        <v>3600</v>
      </c>
      <c r="W7" s="56"/>
      <c r="X7" s="4"/>
      <c r="Y7" s="2"/>
      <c r="Z7" s="10"/>
    </row>
    <row r="8" spans="3:26" ht="14.5" customHeight="1" x14ac:dyDescent="0.35">
      <c r="C8" s="35"/>
      <c r="D8" s="36"/>
      <c r="E8" s="35"/>
      <c r="F8" s="29"/>
      <c r="G8" s="29"/>
      <c r="H8" s="36"/>
      <c r="I8" s="44"/>
      <c r="J8" s="45"/>
      <c r="K8" s="45"/>
      <c r="L8" s="45"/>
      <c r="M8" s="3" t="s">
        <v>72</v>
      </c>
      <c r="N8" s="3" t="s">
        <v>73</v>
      </c>
      <c r="O8" s="3">
        <v>4407</v>
      </c>
      <c r="P8" s="5" t="s">
        <v>83</v>
      </c>
      <c r="Q8" s="56"/>
      <c r="R8" s="13">
        <v>10520</v>
      </c>
      <c r="S8" s="12">
        <v>10600</v>
      </c>
      <c r="T8" s="12">
        <v>13800</v>
      </c>
      <c r="U8" s="12">
        <v>14120</v>
      </c>
      <c r="V8" s="14">
        <f t="shared" si="0"/>
        <v>3600</v>
      </c>
      <c r="W8" s="56"/>
      <c r="X8" s="4"/>
      <c r="Y8" s="2"/>
      <c r="Z8" s="10"/>
    </row>
    <row r="9" spans="3:26" ht="15" customHeight="1" thickBot="1" x14ac:dyDescent="0.4">
      <c r="C9" s="50"/>
      <c r="D9" s="52"/>
      <c r="E9" s="50"/>
      <c r="F9" s="47"/>
      <c r="G9" s="47"/>
      <c r="H9" s="52"/>
      <c r="I9" s="54"/>
      <c r="J9" s="51"/>
      <c r="K9" s="51"/>
      <c r="L9" s="51"/>
      <c r="M9" s="8" t="s">
        <v>74</v>
      </c>
      <c r="N9" s="8" t="s">
        <v>75</v>
      </c>
      <c r="O9" s="8" t="s">
        <v>84</v>
      </c>
      <c r="P9" s="9" t="s">
        <v>85</v>
      </c>
      <c r="Q9" s="61"/>
      <c r="R9" s="15">
        <v>13920</v>
      </c>
      <c r="S9" s="16">
        <v>14000</v>
      </c>
      <c r="T9" s="16">
        <v>17200</v>
      </c>
      <c r="U9" s="16">
        <v>17520</v>
      </c>
      <c r="V9" s="17">
        <f>U9-R9</f>
        <v>3600</v>
      </c>
      <c r="W9" s="61"/>
      <c r="X9" s="6"/>
      <c r="Y9" s="7"/>
      <c r="Z9" s="11"/>
    </row>
    <row r="10" spans="3:26" x14ac:dyDescent="0.35">
      <c r="C10" s="32">
        <f>C5+1</f>
        <v>1</v>
      </c>
      <c r="D10" s="62" t="s">
        <v>2</v>
      </c>
      <c r="E10" s="32">
        <v>24</v>
      </c>
      <c r="F10" s="34">
        <v>3</v>
      </c>
      <c r="G10" s="34">
        <v>36</v>
      </c>
      <c r="H10" s="33">
        <v>0</v>
      </c>
      <c r="I10" s="63"/>
      <c r="J10" s="42">
        <v>121110</v>
      </c>
      <c r="K10" s="42" t="s">
        <v>22</v>
      </c>
      <c r="L10" s="42">
        <v>20100</v>
      </c>
      <c r="M10" s="24">
        <v>612067</v>
      </c>
      <c r="N10" s="24" t="s">
        <v>24</v>
      </c>
      <c r="O10" s="24" t="s">
        <v>25</v>
      </c>
      <c r="P10" s="25" t="s">
        <v>26</v>
      </c>
      <c r="Q10" s="55"/>
      <c r="R10" s="26">
        <v>260</v>
      </c>
      <c r="S10" s="27">
        <v>400</v>
      </c>
      <c r="T10" s="27">
        <v>4000</v>
      </c>
      <c r="U10" s="27">
        <v>4320</v>
      </c>
      <c r="V10" s="28">
        <f t="shared" ref="V10:V54" si="1">U10-R10</f>
        <v>4060</v>
      </c>
      <c r="W10" s="55"/>
      <c r="X10" s="21">
        <v>716</v>
      </c>
      <c r="Y10" s="23">
        <v>1047</v>
      </c>
      <c r="Z10" s="22">
        <v>178</v>
      </c>
    </row>
    <row r="11" spans="3:26" x14ac:dyDescent="0.35">
      <c r="C11" s="35"/>
      <c r="D11" s="43"/>
      <c r="E11" s="35"/>
      <c r="F11" s="29"/>
      <c r="G11" s="29"/>
      <c r="H11" s="36"/>
      <c r="I11" s="53"/>
      <c r="J11" s="45"/>
      <c r="K11" s="45"/>
      <c r="L11" s="45"/>
      <c r="M11" s="3" t="s">
        <v>86</v>
      </c>
      <c r="N11" s="3" t="s">
        <v>87</v>
      </c>
      <c r="O11" s="3" t="s">
        <v>88</v>
      </c>
      <c r="P11" s="5" t="s">
        <v>89</v>
      </c>
      <c r="Q11" s="56"/>
      <c r="R11" s="13">
        <v>4120</v>
      </c>
      <c r="S11" s="12">
        <v>4200</v>
      </c>
      <c r="T11" s="12">
        <v>7800</v>
      </c>
      <c r="U11" s="12">
        <v>8120</v>
      </c>
      <c r="V11" s="14">
        <f t="shared" si="1"/>
        <v>4000</v>
      </c>
      <c r="W11" s="56"/>
      <c r="X11" s="4"/>
      <c r="Y11" s="2"/>
      <c r="Z11" s="10"/>
    </row>
    <row r="12" spans="3:26" x14ac:dyDescent="0.35">
      <c r="C12" s="35"/>
      <c r="D12" s="43"/>
      <c r="E12" s="35"/>
      <c r="F12" s="29"/>
      <c r="G12" s="29"/>
      <c r="H12" s="36"/>
      <c r="I12" s="53"/>
      <c r="J12" s="45"/>
      <c r="K12" s="45"/>
      <c r="L12" s="45"/>
      <c r="M12" s="3" t="s">
        <v>90</v>
      </c>
      <c r="N12" s="30" t="s">
        <v>91</v>
      </c>
      <c r="O12" s="3" t="s">
        <v>92</v>
      </c>
      <c r="P12" s="5" t="s">
        <v>93</v>
      </c>
      <c r="Q12" s="56"/>
      <c r="R12" s="13">
        <v>7920</v>
      </c>
      <c r="S12" s="12">
        <v>8000</v>
      </c>
      <c r="T12" s="12">
        <v>11600</v>
      </c>
      <c r="U12" s="12">
        <v>11920</v>
      </c>
      <c r="V12" s="14">
        <f t="shared" si="1"/>
        <v>4000</v>
      </c>
      <c r="W12" s="56"/>
      <c r="X12" s="4"/>
      <c r="Y12" s="2"/>
      <c r="Z12" s="10"/>
    </row>
    <row r="13" spans="3:26" x14ac:dyDescent="0.35">
      <c r="C13" s="35"/>
      <c r="D13" s="43"/>
      <c r="E13" s="35"/>
      <c r="F13" s="29"/>
      <c r="G13" s="29"/>
      <c r="H13" s="36"/>
      <c r="I13" s="53"/>
      <c r="J13" s="45"/>
      <c r="K13" s="45"/>
      <c r="L13" s="45"/>
      <c r="M13" s="3" t="s">
        <v>94</v>
      </c>
      <c r="N13" s="31" t="s">
        <v>95</v>
      </c>
      <c r="O13" s="3" t="s">
        <v>96</v>
      </c>
      <c r="P13" s="5" t="s">
        <v>97</v>
      </c>
      <c r="Q13" s="56"/>
      <c r="R13" s="13">
        <v>11720</v>
      </c>
      <c r="S13" s="12">
        <v>11800</v>
      </c>
      <c r="T13" s="12">
        <v>15400</v>
      </c>
      <c r="U13" s="12">
        <v>15720</v>
      </c>
      <c r="V13" s="14">
        <f t="shared" si="1"/>
        <v>4000</v>
      </c>
      <c r="W13" s="56"/>
      <c r="X13" s="4"/>
      <c r="Y13" s="2"/>
      <c r="Z13" s="10"/>
    </row>
    <row r="14" spans="3:26" ht="14.5" thickBot="1" x14ac:dyDescent="0.4">
      <c r="C14" s="50"/>
      <c r="D14" s="64"/>
      <c r="E14" s="50"/>
      <c r="F14" s="47"/>
      <c r="G14" s="47"/>
      <c r="H14" s="52"/>
      <c r="I14" s="65"/>
      <c r="J14" s="51"/>
      <c r="K14" s="51"/>
      <c r="L14" s="51"/>
      <c r="M14" s="8" t="s">
        <v>113</v>
      </c>
      <c r="N14" s="8" t="s">
        <v>98</v>
      </c>
      <c r="O14" s="8" t="s">
        <v>99</v>
      </c>
      <c r="P14" s="9" t="s">
        <v>100</v>
      </c>
      <c r="Q14" s="61"/>
      <c r="R14" s="15">
        <v>15520</v>
      </c>
      <c r="S14" s="16">
        <v>15600</v>
      </c>
      <c r="T14" s="16">
        <v>19200</v>
      </c>
      <c r="U14" s="16">
        <v>19520</v>
      </c>
      <c r="V14" s="17">
        <f t="shared" si="1"/>
        <v>4000</v>
      </c>
      <c r="W14" s="61"/>
      <c r="X14" s="6"/>
      <c r="Y14" s="7"/>
      <c r="Z14" s="11"/>
    </row>
    <row r="15" spans="3:26" x14ac:dyDescent="0.35">
      <c r="C15" s="32">
        <f>C10+1</f>
        <v>2</v>
      </c>
      <c r="D15" s="62" t="s">
        <v>3</v>
      </c>
      <c r="E15" s="32">
        <v>24</v>
      </c>
      <c r="F15" s="34">
        <v>4</v>
      </c>
      <c r="G15" s="34">
        <v>36</v>
      </c>
      <c r="H15" s="33">
        <v>1</v>
      </c>
      <c r="I15" s="41" t="s">
        <v>23</v>
      </c>
      <c r="J15" s="42">
        <v>121110</v>
      </c>
      <c r="K15" s="42" t="s">
        <v>22</v>
      </c>
      <c r="L15" s="42">
        <v>20100</v>
      </c>
      <c r="M15" s="24">
        <v>726963</v>
      </c>
      <c r="N15" s="24" t="s">
        <v>27</v>
      </c>
      <c r="O15" s="24" t="s">
        <v>28</v>
      </c>
      <c r="P15" s="25" t="s">
        <v>29</v>
      </c>
      <c r="Q15" s="55"/>
      <c r="R15" s="26">
        <v>260</v>
      </c>
      <c r="S15" s="27">
        <v>400</v>
      </c>
      <c r="T15" s="27">
        <v>4000</v>
      </c>
      <c r="U15" s="27">
        <v>4320</v>
      </c>
      <c r="V15" s="28">
        <f t="shared" si="1"/>
        <v>4060</v>
      </c>
      <c r="W15" s="55"/>
      <c r="X15" s="21">
        <v>728</v>
      </c>
      <c r="Y15" s="23">
        <v>1071</v>
      </c>
      <c r="Z15" s="22">
        <v>202</v>
      </c>
    </row>
    <row r="16" spans="3:26" x14ac:dyDescent="0.35">
      <c r="C16" s="35"/>
      <c r="D16" s="43"/>
      <c r="E16" s="35"/>
      <c r="F16" s="29"/>
      <c r="G16" s="29"/>
      <c r="H16" s="36"/>
      <c r="I16" s="44"/>
      <c r="J16" s="45"/>
      <c r="K16" s="45"/>
      <c r="L16" s="45"/>
      <c r="M16" s="3" t="s">
        <v>86</v>
      </c>
      <c r="N16" s="3" t="s">
        <v>87</v>
      </c>
      <c r="O16" s="3" t="s">
        <v>88</v>
      </c>
      <c r="P16" s="5" t="s">
        <v>89</v>
      </c>
      <c r="Q16" s="56"/>
      <c r="R16" s="13">
        <v>4120</v>
      </c>
      <c r="S16" s="12">
        <v>4200</v>
      </c>
      <c r="T16" s="12">
        <v>7800</v>
      </c>
      <c r="U16" s="12">
        <v>8120</v>
      </c>
      <c r="V16" s="14">
        <f t="shared" si="1"/>
        <v>4000</v>
      </c>
      <c r="W16" s="56"/>
      <c r="X16" s="4"/>
      <c r="Y16" s="2"/>
      <c r="Z16" s="10"/>
    </row>
    <row r="17" spans="3:26" x14ac:dyDescent="0.35">
      <c r="C17" s="35"/>
      <c r="D17" s="43"/>
      <c r="E17" s="35"/>
      <c r="F17" s="29"/>
      <c r="G17" s="29"/>
      <c r="H17" s="36"/>
      <c r="I17" s="44"/>
      <c r="J17" s="45"/>
      <c r="K17" s="45"/>
      <c r="L17" s="45"/>
      <c r="M17" s="3" t="s">
        <v>90</v>
      </c>
      <c r="N17" s="30" t="s">
        <v>91</v>
      </c>
      <c r="O17" s="3" t="s">
        <v>92</v>
      </c>
      <c r="P17" s="5" t="s">
        <v>93</v>
      </c>
      <c r="Q17" s="56"/>
      <c r="R17" s="13">
        <v>7920</v>
      </c>
      <c r="S17" s="12">
        <v>8000</v>
      </c>
      <c r="T17" s="12">
        <v>11600</v>
      </c>
      <c r="U17" s="12">
        <v>11920</v>
      </c>
      <c r="V17" s="14">
        <f t="shared" si="1"/>
        <v>4000</v>
      </c>
      <c r="W17" s="56"/>
      <c r="X17" s="4"/>
      <c r="Y17" s="2"/>
      <c r="Z17" s="10"/>
    </row>
    <row r="18" spans="3:26" x14ac:dyDescent="0.35">
      <c r="C18" s="35"/>
      <c r="D18" s="43"/>
      <c r="E18" s="35"/>
      <c r="F18" s="29"/>
      <c r="G18" s="29"/>
      <c r="H18" s="36"/>
      <c r="I18" s="44"/>
      <c r="J18" s="45"/>
      <c r="K18" s="45"/>
      <c r="L18" s="45"/>
      <c r="M18" s="3" t="s">
        <v>94</v>
      </c>
      <c r="N18" s="31" t="s">
        <v>95</v>
      </c>
      <c r="O18" s="3" t="s">
        <v>96</v>
      </c>
      <c r="P18" s="5" t="s">
        <v>97</v>
      </c>
      <c r="Q18" s="56"/>
      <c r="R18" s="13">
        <v>11720</v>
      </c>
      <c r="S18" s="12">
        <v>11800</v>
      </c>
      <c r="T18" s="12">
        <v>15400</v>
      </c>
      <c r="U18" s="12">
        <v>15720</v>
      </c>
      <c r="V18" s="14">
        <f t="shared" si="1"/>
        <v>4000</v>
      </c>
      <c r="W18" s="56"/>
      <c r="X18" s="4"/>
      <c r="Y18" s="2"/>
      <c r="Z18" s="10"/>
    </row>
    <row r="19" spans="3:26" ht="14.5" thickBot="1" x14ac:dyDescent="0.4">
      <c r="C19" s="50"/>
      <c r="D19" s="64"/>
      <c r="E19" s="50"/>
      <c r="F19" s="47"/>
      <c r="G19" s="47"/>
      <c r="H19" s="52"/>
      <c r="I19" s="54"/>
      <c r="J19" s="51"/>
      <c r="K19" s="51"/>
      <c r="L19" s="51"/>
      <c r="M19" s="8" t="s">
        <v>113</v>
      </c>
      <c r="N19" s="8" t="s">
        <v>98</v>
      </c>
      <c r="O19" s="8" t="s">
        <v>99</v>
      </c>
      <c r="P19" s="9" t="s">
        <v>100</v>
      </c>
      <c r="Q19" s="61"/>
      <c r="R19" s="15">
        <v>15520</v>
      </c>
      <c r="S19" s="16">
        <v>15600</v>
      </c>
      <c r="T19" s="16">
        <v>19200</v>
      </c>
      <c r="U19" s="16">
        <v>19520</v>
      </c>
      <c r="V19" s="17">
        <f t="shared" si="1"/>
        <v>4000</v>
      </c>
      <c r="W19" s="61"/>
      <c r="X19" s="6"/>
      <c r="Y19" s="7"/>
      <c r="Z19" s="11"/>
    </row>
    <row r="20" spans="3:26" x14ac:dyDescent="0.35">
      <c r="C20" s="32">
        <f>C15+1</f>
        <v>3</v>
      </c>
      <c r="D20" s="33" t="s">
        <v>4</v>
      </c>
      <c r="E20" s="32">
        <v>32</v>
      </c>
      <c r="F20" s="34">
        <v>3</v>
      </c>
      <c r="G20" s="34">
        <v>42</v>
      </c>
      <c r="H20" s="33">
        <v>2</v>
      </c>
      <c r="I20" s="63"/>
      <c r="J20" s="42">
        <v>13121110</v>
      </c>
      <c r="K20" s="42" t="s">
        <v>30</v>
      </c>
      <c r="L20" s="42">
        <v>3020100</v>
      </c>
      <c r="M20" s="24" t="s">
        <v>31</v>
      </c>
      <c r="N20" s="24" t="s">
        <v>32</v>
      </c>
      <c r="O20" s="24" t="s">
        <v>33</v>
      </c>
      <c r="P20" s="25" t="s">
        <v>34</v>
      </c>
      <c r="Q20" s="55"/>
      <c r="R20" s="26">
        <v>260</v>
      </c>
      <c r="S20" s="27">
        <v>400</v>
      </c>
      <c r="T20" s="27">
        <v>4600</v>
      </c>
      <c r="U20" s="27">
        <v>4920</v>
      </c>
      <c r="V20" s="28">
        <f t="shared" si="1"/>
        <v>4660</v>
      </c>
      <c r="W20" s="55"/>
      <c r="X20" s="21">
        <v>1122</v>
      </c>
      <c r="Y20" s="23">
        <v>1583</v>
      </c>
      <c r="Z20" s="22">
        <v>234</v>
      </c>
    </row>
    <row r="21" spans="3:26" x14ac:dyDescent="0.35">
      <c r="C21" s="35"/>
      <c r="D21" s="36"/>
      <c r="E21" s="35"/>
      <c r="F21" s="29"/>
      <c r="G21" s="29"/>
      <c r="H21" s="36"/>
      <c r="I21" s="53"/>
      <c r="J21" s="45"/>
      <c r="K21" s="45"/>
      <c r="L21" s="45"/>
      <c r="M21" s="3" t="s">
        <v>132</v>
      </c>
      <c r="N21" s="3" t="s">
        <v>101</v>
      </c>
      <c r="O21" s="3" t="s">
        <v>102</v>
      </c>
      <c r="P21" s="5" t="s">
        <v>103</v>
      </c>
      <c r="Q21" s="56"/>
      <c r="R21" s="13">
        <v>4720</v>
      </c>
      <c r="S21" s="12">
        <v>4800</v>
      </c>
      <c r="T21" s="12">
        <v>9000</v>
      </c>
      <c r="U21" s="12">
        <v>9320</v>
      </c>
      <c r="V21" s="14">
        <f t="shared" si="1"/>
        <v>4600</v>
      </c>
      <c r="W21" s="56"/>
      <c r="X21" s="4"/>
      <c r="Y21" s="2"/>
      <c r="Z21" s="10"/>
    </row>
    <row r="22" spans="3:26" x14ac:dyDescent="0.35">
      <c r="C22" s="35"/>
      <c r="D22" s="36"/>
      <c r="E22" s="35"/>
      <c r="F22" s="29"/>
      <c r="G22" s="29"/>
      <c r="H22" s="36"/>
      <c r="I22" s="53"/>
      <c r="J22" s="45"/>
      <c r="K22" s="45"/>
      <c r="L22" s="45"/>
      <c r="M22" s="3" t="s">
        <v>104</v>
      </c>
      <c r="N22" s="3" t="s">
        <v>105</v>
      </c>
      <c r="O22" s="3" t="s">
        <v>106</v>
      </c>
      <c r="P22" s="5" t="s">
        <v>107</v>
      </c>
      <c r="Q22" s="56"/>
      <c r="R22" s="13">
        <v>9120</v>
      </c>
      <c r="S22" s="12">
        <v>9200</v>
      </c>
      <c r="T22" s="12">
        <v>13400</v>
      </c>
      <c r="U22" s="12">
        <v>13720</v>
      </c>
      <c r="V22" s="14">
        <f t="shared" si="1"/>
        <v>4600</v>
      </c>
      <c r="W22" s="56"/>
      <c r="X22" s="4"/>
      <c r="Y22" s="2"/>
      <c r="Z22" s="10"/>
    </row>
    <row r="23" spans="3:26" x14ac:dyDescent="0.35">
      <c r="C23" s="35"/>
      <c r="D23" s="36"/>
      <c r="E23" s="35"/>
      <c r="F23" s="29"/>
      <c r="G23" s="29"/>
      <c r="H23" s="36"/>
      <c r="I23" s="53"/>
      <c r="J23" s="45"/>
      <c r="K23" s="45"/>
      <c r="L23" s="45"/>
      <c r="M23" s="3" t="s">
        <v>109</v>
      </c>
      <c r="N23" s="3" t="s">
        <v>110</v>
      </c>
      <c r="O23" s="3" t="s">
        <v>111</v>
      </c>
      <c r="P23" s="5" t="s">
        <v>112</v>
      </c>
      <c r="Q23" s="56"/>
      <c r="R23" s="13">
        <v>13520</v>
      </c>
      <c r="S23" s="12">
        <v>13600</v>
      </c>
      <c r="T23" s="12">
        <v>17800</v>
      </c>
      <c r="U23" s="12">
        <v>18120</v>
      </c>
      <c r="V23" s="14">
        <f t="shared" si="1"/>
        <v>4600</v>
      </c>
      <c r="W23" s="56"/>
      <c r="X23" s="4"/>
      <c r="Y23" s="2"/>
      <c r="Z23" s="10"/>
    </row>
    <row r="24" spans="3:26" ht="14.5" thickBot="1" x14ac:dyDescent="0.4">
      <c r="C24" s="50"/>
      <c r="D24" s="52"/>
      <c r="E24" s="50"/>
      <c r="F24" s="47"/>
      <c r="G24" s="47"/>
      <c r="H24" s="52"/>
      <c r="I24" s="65"/>
      <c r="J24" s="51"/>
      <c r="K24" s="51"/>
      <c r="L24" s="51"/>
      <c r="M24" s="8" t="s">
        <v>114</v>
      </c>
      <c r="N24" s="8" t="s">
        <v>115</v>
      </c>
      <c r="O24" s="8" t="s">
        <v>116</v>
      </c>
      <c r="P24" s="9" t="s">
        <v>117</v>
      </c>
      <c r="Q24" s="61"/>
      <c r="R24" s="15">
        <v>17920</v>
      </c>
      <c r="S24" s="16">
        <v>18000</v>
      </c>
      <c r="T24" s="16">
        <v>22200</v>
      </c>
      <c r="U24" s="16">
        <v>22520</v>
      </c>
      <c r="V24" s="17">
        <f t="shared" si="1"/>
        <v>4600</v>
      </c>
      <c r="W24" s="61"/>
      <c r="X24" s="6"/>
      <c r="Y24" s="7"/>
      <c r="Z24" s="11"/>
    </row>
    <row r="25" spans="3:26" x14ac:dyDescent="0.35">
      <c r="C25" s="32">
        <f>C20+1</f>
        <v>4</v>
      </c>
      <c r="D25" s="33" t="s">
        <v>5</v>
      </c>
      <c r="E25" s="32">
        <v>32</v>
      </c>
      <c r="F25" s="34">
        <v>4</v>
      </c>
      <c r="G25" s="34">
        <v>44</v>
      </c>
      <c r="H25" s="33">
        <v>3</v>
      </c>
      <c r="I25" s="41" t="s">
        <v>36</v>
      </c>
      <c r="J25" s="42">
        <v>13121111</v>
      </c>
      <c r="K25" s="42" t="s">
        <v>35</v>
      </c>
      <c r="L25" s="42">
        <v>3020101</v>
      </c>
      <c r="M25" s="24" t="s">
        <v>37</v>
      </c>
      <c r="N25" s="24">
        <v>20646375</v>
      </c>
      <c r="O25" s="24" t="s">
        <v>38</v>
      </c>
      <c r="P25" s="25" t="s">
        <v>39</v>
      </c>
      <c r="Q25" s="55"/>
      <c r="R25" s="26">
        <v>260</v>
      </c>
      <c r="S25" s="27">
        <v>400</v>
      </c>
      <c r="T25" s="27">
        <v>4800</v>
      </c>
      <c r="U25" s="27">
        <v>5120</v>
      </c>
      <c r="V25" s="28">
        <f t="shared" si="1"/>
        <v>4860</v>
      </c>
      <c r="W25" s="55"/>
      <c r="X25" s="21">
        <v>1125</v>
      </c>
      <c r="Y25" s="23">
        <v>1679</v>
      </c>
      <c r="Z25" s="22">
        <v>266</v>
      </c>
    </row>
    <row r="26" spans="3:26" x14ac:dyDescent="0.35">
      <c r="C26" s="35"/>
      <c r="D26" s="36"/>
      <c r="E26" s="35"/>
      <c r="F26" s="29"/>
      <c r="G26" s="29"/>
      <c r="H26" s="36"/>
      <c r="I26" s="44"/>
      <c r="J26" s="45"/>
      <c r="K26" s="45"/>
      <c r="L26" s="45"/>
      <c r="M26" s="3" t="s">
        <v>134</v>
      </c>
      <c r="N26" s="3" t="s">
        <v>101</v>
      </c>
      <c r="O26" s="3" t="s">
        <v>102</v>
      </c>
      <c r="P26" s="5" t="s">
        <v>103</v>
      </c>
      <c r="Q26" s="56"/>
      <c r="R26" s="13">
        <v>4920</v>
      </c>
      <c r="S26" s="12">
        <v>5000</v>
      </c>
      <c r="T26" s="12">
        <v>9400</v>
      </c>
      <c r="U26" s="12">
        <v>9720</v>
      </c>
      <c r="V26" s="14">
        <f t="shared" si="1"/>
        <v>4800</v>
      </c>
      <c r="W26" s="56"/>
      <c r="X26" s="4"/>
      <c r="Y26" s="2"/>
      <c r="Z26" s="10"/>
    </row>
    <row r="27" spans="3:26" x14ac:dyDescent="0.35">
      <c r="C27" s="35"/>
      <c r="D27" s="36"/>
      <c r="E27" s="35"/>
      <c r="F27" s="29"/>
      <c r="G27" s="29"/>
      <c r="H27" s="36"/>
      <c r="I27" s="44"/>
      <c r="J27" s="45"/>
      <c r="K27" s="45"/>
      <c r="L27" s="45"/>
      <c r="M27" s="3" t="s">
        <v>104</v>
      </c>
      <c r="N27" s="3" t="s">
        <v>105</v>
      </c>
      <c r="O27" s="3" t="s">
        <v>106</v>
      </c>
      <c r="P27" s="5" t="s">
        <v>107</v>
      </c>
      <c r="Q27" s="56"/>
      <c r="R27" s="13">
        <v>9520</v>
      </c>
      <c r="S27" s="12">
        <v>9600</v>
      </c>
      <c r="T27" s="12">
        <v>14000</v>
      </c>
      <c r="U27" s="12">
        <v>14320</v>
      </c>
      <c r="V27" s="14">
        <f t="shared" si="1"/>
        <v>4800</v>
      </c>
      <c r="W27" s="56"/>
      <c r="X27" s="4"/>
      <c r="Y27" s="2"/>
      <c r="Z27" s="10"/>
    </row>
    <row r="28" spans="3:26" x14ac:dyDescent="0.35">
      <c r="C28" s="35"/>
      <c r="D28" s="36"/>
      <c r="E28" s="35"/>
      <c r="F28" s="29"/>
      <c r="G28" s="29"/>
      <c r="H28" s="36"/>
      <c r="I28" s="44"/>
      <c r="J28" s="45"/>
      <c r="K28" s="45"/>
      <c r="L28" s="45"/>
      <c r="M28" s="3" t="s">
        <v>109</v>
      </c>
      <c r="N28" s="3" t="s">
        <v>110</v>
      </c>
      <c r="O28" s="3" t="s">
        <v>111</v>
      </c>
      <c r="P28" s="5" t="s">
        <v>112</v>
      </c>
      <c r="Q28" s="56"/>
      <c r="R28" s="13">
        <v>14120</v>
      </c>
      <c r="S28" s="12">
        <v>14200</v>
      </c>
      <c r="T28" s="12">
        <v>18600</v>
      </c>
      <c r="U28" s="12">
        <v>18920</v>
      </c>
      <c r="V28" s="14">
        <f t="shared" si="1"/>
        <v>4800</v>
      </c>
      <c r="W28" s="56"/>
      <c r="X28" s="4"/>
      <c r="Y28" s="2"/>
      <c r="Z28" s="10"/>
    </row>
    <row r="29" spans="3:26" ht="14.5" thickBot="1" x14ac:dyDescent="0.4">
      <c r="C29" s="50"/>
      <c r="D29" s="52"/>
      <c r="E29" s="50"/>
      <c r="F29" s="47"/>
      <c r="G29" s="47"/>
      <c r="H29" s="52"/>
      <c r="I29" s="54"/>
      <c r="J29" s="51"/>
      <c r="K29" s="51"/>
      <c r="L29" s="51"/>
      <c r="M29" s="8" t="s">
        <v>114</v>
      </c>
      <c r="N29" s="8" t="s">
        <v>115</v>
      </c>
      <c r="O29" s="8" t="s">
        <v>116</v>
      </c>
      <c r="P29" s="9" t="s">
        <v>117</v>
      </c>
      <c r="Q29" s="61"/>
      <c r="R29" s="15">
        <v>18720</v>
      </c>
      <c r="S29" s="16">
        <v>18800</v>
      </c>
      <c r="T29" s="16">
        <v>23200</v>
      </c>
      <c r="U29" s="16">
        <v>23520</v>
      </c>
      <c r="V29" s="17">
        <f t="shared" si="1"/>
        <v>4800</v>
      </c>
      <c r="W29" s="61"/>
      <c r="X29" s="6"/>
      <c r="Y29" s="7"/>
      <c r="Z29" s="11"/>
    </row>
    <row r="30" spans="3:26" x14ac:dyDescent="0.35">
      <c r="C30" s="32">
        <f>C25+1</f>
        <v>5</v>
      </c>
      <c r="D30" s="33" t="s">
        <v>6</v>
      </c>
      <c r="E30" s="32">
        <v>48</v>
      </c>
      <c r="F30" s="34">
        <v>2</v>
      </c>
      <c r="G30" s="34">
        <v>52</v>
      </c>
      <c r="H30" s="33">
        <v>2</v>
      </c>
      <c r="I30" s="63"/>
      <c r="J30" s="66"/>
      <c r="K30" s="42" t="s">
        <v>40</v>
      </c>
      <c r="L30" s="42" t="s">
        <v>40</v>
      </c>
      <c r="M30" s="24" t="s">
        <v>41</v>
      </c>
      <c r="N30" s="24">
        <v>702065687420</v>
      </c>
      <c r="O30" s="24" t="s">
        <v>42</v>
      </c>
      <c r="P30" s="25" t="s">
        <v>43</v>
      </c>
      <c r="Q30" s="55"/>
      <c r="R30" s="26">
        <v>260</v>
      </c>
      <c r="S30" s="27">
        <v>400</v>
      </c>
      <c r="T30" s="27">
        <v>5600</v>
      </c>
      <c r="U30" s="27">
        <v>5920</v>
      </c>
      <c r="V30" s="28">
        <f t="shared" si="1"/>
        <v>5660</v>
      </c>
      <c r="W30" s="55"/>
      <c r="X30" s="21">
        <v>1905</v>
      </c>
      <c r="Y30" s="23">
        <v>2799</v>
      </c>
      <c r="Z30" s="22">
        <v>298</v>
      </c>
    </row>
    <row r="31" spans="3:26" x14ac:dyDescent="0.35">
      <c r="C31" s="35"/>
      <c r="D31" s="36"/>
      <c r="E31" s="35"/>
      <c r="F31" s="29"/>
      <c r="G31" s="29"/>
      <c r="H31" s="36"/>
      <c r="I31" s="53"/>
      <c r="J31" s="49"/>
      <c r="K31" s="45"/>
      <c r="L31" s="45"/>
      <c r="M31" s="3" t="s">
        <v>133</v>
      </c>
      <c r="N31" s="3" t="s">
        <v>118</v>
      </c>
      <c r="O31" s="3" t="s">
        <v>119</v>
      </c>
      <c r="P31" s="5" t="s">
        <v>120</v>
      </c>
      <c r="Q31" s="56"/>
      <c r="R31" s="13">
        <v>5720</v>
      </c>
      <c r="S31" s="12">
        <v>5800</v>
      </c>
      <c r="T31" s="12">
        <v>11000</v>
      </c>
      <c r="U31" s="12">
        <v>11320</v>
      </c>
      <c r="V31" s="14">
        <f t="shared" si="1"/>
        <v>5600</v>
      </c>
      <c r="W31" s="56"/>
      <c r="X31" s="4"/>
      <c r="Y31" s="2"/>
      <c r="Z31" s="10"/>
    </row>
    <row r="32" spans="3:26" x14ac:dyDescent="0.35">
      <c r="C32" s="35"/>
      <c r="D32" s="36"/>
      <c r="E32" s="35"/>
      <c r="F32" s="29"/>
      <c r="G32" s="29"/>
      <c r="H32" s="36"/>
      <c r="I32" s="53"/>
      <c r="J32" s="49"/>
      <c r="K32" s="45"/>
      <c r="L32" s="45"/>
      <c r="M32" s="3" t="s">
        <v>121</v>
      </c>
      <c r="N32" s="3" t="s">
        <v>122</v>
      </c>
      <c r="O32" s="3" t="s">
        <v>123</v>
      </c>
      <c r="P32" s="5" t="s">
        <v>124</v>
      </c>
      <c r="Q32" s="56"/>
      <c r="R32" s="13">
        <v>11120</v>
      </c>
      <c r="S32" s="12">
        <v>11200</v>
      </c>
      <c r="T32" s="12">
        <v>16400</v>
      </c>
      <c r="U32" s="12">
        <v>16720</v>
      </c>
      <c r="V32" s="14">
        <f t="shared" si="1"/>
        <v>5600</v>
      </c>
      <c r="W32" s="56"/>
      <c r="X32" s="4"/>
      <c r="Y32" s="2"/>
      <c r="Z32" s="10"/>
    </row>
    <row r="33" spans="3:26" x14ac:dyDescent="0.35">
      <c r="C33" s="35"/>
      <c r="D33" s="36"/>
      <c r="E33" s="35"/>
      <c r="F33" s="29"/>
      <c r="G33" s="29"/>
      <c r="H33" s="36"/>
      <c r="I33" s="53"/>
      <c r="J33" s="49"/>
      <c r="K33" s="45"/>
      <c r="L33" s="45"/>
      <c r="M33" s="3" t="s">
        <v>125</v>
      </c>
      <c r="N33" s="3">
        <v>765401234567</v>
      </c>
      <c r="O33" s="3" t="s">
        <v>126</v>
      </c>
      <c r="P33" s="5" t="s">
        <v>127</v>
      </c>
      <c r="Q33" s="56"/>
      <c r="R33" s="13">
        <v>16520</v>
      </c>
      <c r="S33" s="12">
        <v>16600</v>
      </c>
      <c r="T33" s="12">
        <v>21800</v>
      </c>
      <c r="U33" s="12">
        <v>22120</v>
      </c>
      <c r="V33" s="14">
        <f t="shared" si="1"/>
        <v>5600</v>
      </c>
      <c r="W33" s="56"/>
      <c r="X33" s="4"/>
      <c r="Y33" s="2"/>
      <c r="Z33" s="10"/>
    </row>
    <row r="34" spans="3:26" ht="14.5" thickBot="1" x14ac:dyDescent="0.4">
      <c r="C34" s="50"/>
      <c r="D34" s="52"/>
      <c r="E34" s="50"/>
      <c r="F34" s="47"/>
      <c r="G34" s="47"/>
      <c r="H34" s="52"/>
      <c r="I34" s="65"/>
      <c r="J34" s="67"/>
      <c r="K34" s="51"/>
      <c r="L34" s="51"/>
      <c r="M34" s="8" t="s">
        <v>128</v>
      </c>
      <c r="N34" s="8" t="s">
        <v>129</v>
      </c>
      <c r="O34" s="8" t="s">
        <v>130</v>
      </c>
      <c r="P34" s="9" t="s">
        <v>131</v>
      </c>
      <c r="Q34" s="61"/>
      <c r="R34" s="15">
        <v>21920</v>
      </c>
      <c r="S34" s="16">
        <v>22000</v>
      </c>
      <c r="T34" s="16">
        <v>27200</v>
      </c>
      <c r="U34" s="16">
        <v>27520</v>
      </c>
      <c r="V34" s="17">
        <f t="shared" si="1"/>
        <v>5600</v>
      </c>
      <c r="W34" s="61"/>
      <c r="X34" s="6"/>
      <c r="Y34" s="7"/>
      <c r="Z34" s="11"/>
    </row>
    <row r="35" spans="3:26" x14ac:dyDescent="0.35">
      <c r="C35" s="32">
        <f>C30+1</f>
        <v>6</v>
      </c>
      <c r="D35" s="33" t="s">
        <v>7</v>
      </c>
      <c r="E35" s="32">
        <v>48</v>
      </c>
      <c r="F35" s="34">
        <v>3</v>
      </c>
      <c r="G35" s="34">
        <v>54</v>
      </c>
      <c r="H35" s="33">
        <v>3</v>
      </c>
      <c r="I35" s="63"/>
      <c r="J35" s="42">
        <v>151413121110</v>
      </c>
      <c r="K35" s="42" t="s">
        <v>40</v>
      </c>
      <c r="L35" s="42" t="s">
        <v>40</v>
      </c>
      <c r="M35" s="24">
        <v>746168742074</v>
      </c>
      <c r="N35" s="24" t="s">
        <v>44</v>
      </c>
      <c r="O35" s="24" t="s">
        <v>45</v>
      </c>
      <c r="P35" s="25" t="s">
        <v>46</v>
      </c>
      <c r="Q35" s="55"/>
      <c r="R35" s="26">
        <v>260</v>
      </c>
      <c r="S35" s="27">
        <v>400</v>
      </c>
      <c r="T35" s="27">
        <v>5800</v>
      </c>
      <c r="U35" s="27">
        <v>6120</v>
      </c>
      <c r="V35" s="28">
        <f t="shared" si="1"/>
        <v>5860</v>
      </c>
      <c r="W35" s="55"/>
      <c r="X35" s="21">
        <v>2024</v>
      </c>
      <c r="Y35" s="23">
        <v>2943</v>
      </c>
      <c r="Z35" s="22">
        <v>346</v>
      </c>
    </row>
    <row r="36" spans="3:26" x14ac:dyDescent="0.35">
      <c r="C36" s="35"/>
      <c r="D36" s="36"/>
      <c r="E36" s="35"/>
      <c r="F36" s="29"/>
      <c r="G36" s="29"/>
      <c r="H36" s="36"/>
      <c r="I36" s="53"/>
      <c r="J36" s="45"/>
      <c r="K36" s="45"/>
      <c r="L36" s="45"/>
      <c r="M36" s="3" t="s">
        <v>133</v>
      </c>
      <c r="N36" s="3" t="s">
        <v>118</v>
      </c>
      <c r="O36" s="3" t="s">
        <v>119</v>
      </c>
      <c r="P36" s="5" t="s">
        <v>120</v>
      </c>
      <c r="Q36" s="56"/>
      <c r="R36" s="13">
        <v>5920</v>
      </c>
      <c r="S36" s="12">
        <v>6000</v>
      </c>
      <c r="T36" s="12">
        <v>11400</v>
      </c>
      <c r="U36" s="12">
        <v>11720</v>
      </c>
      <c r="V36" s="14">
        <f t="shared" si="1"/>
        <v>5800</v>
      </c>
      <c r="W36" s="56"/>
      <c r="X36" s="4"/>
      <c r="Y36" s="2"/>
      <c r="Z36" s="10"/>
    </row>
    <row r="37" spans="3:26" x14ac:dyDescent="0.35">
      <c r="C37" s="35"/>
      <c r="D37" s="36"/>
      <c r="E37" s="35"/>
      <c r="F37" s="29"/>
      <c r="G37" s="29"/>
      <c r="H37" s="36"/>
      <c r="I37" s="53"/>
      <c r="J37" s="45"/>
      <c r="K37" s="45"/>
      <c r="L37" s="45"/>
      <c r="M37" s="3" t="s">
        <v>121</v>
      </c>
      <c r="N37" s="3" t="s">
        <v>122</v>
      </c>
      <c r="O37" s="3" t="s">
        <v>123</v>
      </c>
      <c r="P37" s="5" t="s">
        <v>124</v>
      </c>
      <c r="Q37" s="56"/>
      <c r="R37" s="13">
        <v>11520</v>
      </c>
      <c r="S37" s="12">
        <v>11600</v>
      </c>
      <c r="T37" s="12">
        <v>17000</v>
      </c>
      <c r="U37" s="12">
        <v>17320</v>
      </c>
      <c r="V37" s="14">
        <f t="shared" si="1"/>
        <v>5800</v>
      </c>
      <c r="W37" s="56"/>
      <c r="X37" s="4"/>
      <c r="Y37" s="2"/>
      <c r="Z37" s="10"/>
    </row>
    <row r="38" spans="3:26" x14ac:dyDescent="0.35">
      <c r="C38" s="35"/>
      <c r="D38" s="36"/>
      <c r="E38" s="35"/>
      <c r="F38" s="29"/>
      <c r="G38" s="29"/>
      <c r="H38" s="36"/>
      <c r="I38" s="53"/>
      <c r="J38" s="45"/>
      <c r="K38" s="45"/>
      <c r="L38" s="45"/>
      <c r="M38" s="3" t="s">
        <v>125</v>
      </c>
      <c r="N38" s="3">
        <v>765401234567</v>
      </c>
      <c r="O38" s="3" t="s">
        <v>126</v>
      </c>
      <c r="P38" s="5" t="s">
        <v>127</v>
      </c>
      <c r="Q38" s="56"/>
      <c r="R38" s="13">
        <v>17120</v>
      </c>
      <c r="S38" s="12">
        <v>17200</v>
      </c>
      <c r="T38" s="12">
        <v>22600</v>
      </c>
      <c r="U38" s="12">
        <v>22920</v>
      </c>
      <c r="V38" s="14">
        <f t="shared" si="1"/>
        <v>5800</v>
      </c>
      <c r="W38" s="56"/>
      <c r="X38" s="4"/>
      <c r="Y38" s="2"/>
      <c r="Z38" s="10"/>
    </row>
    <row r="39" spans="3:26" ht="14.5" thickBot="1" x14ac:dyDescent="0.4">
      <c r="C39" s="50"/>
      <c r="D39" s="52"/>
      <c r="E39" s="50"/>
      <c r="F39" s="47"/>
      <c r="G39" s="47"/>
      <c r="H39" s="52"/>
      <c r="I39" s="65"/>
      <c r="J39" s="51"/>
      <c r="K39" s="51"/>
      <c r="L39" s="51"/>
      <c r="M39" s="8" t="s">
        <v>128</v>
      </c>
      <c r="N39" s="8" t="s">
        <v>129</v>
      </c>
      <c r="O39" s="8" t="s">
        <v>130</v>
      </c>
      <c r="P39" s="9" t="s">
        <v>131</v>
      </c>
      <c r="Q39" s="61"/>
      <c r="R39" s="15">
        <v>22720</v>
      </c>
      <c r="S39" s="16">
        <v>22800</v>
      </c>
      <c r="T39" s="16">
        <v>28200</v>
      </c>
      <c r="U39" s="16">
        <v>28520</v>
      </c>
      <c r="V39" s="17">
        <f t="shared" si="1"/>
        <v>5800</v>
      </c>
      <c r="W39" s="61"/>
      <c r="X39" s="6"/>
      <c r="Y39" s="7"/>
      <c r="Z39" s="11"/>
    </row>
    <row r="40" spans="3:26" x14ac:dyDescent="0.35">
      <c r="C40" s="32">
        <f>C35+1</f>
        <v>7</v>
      </c>
      <c r="D40" s="33" t="s">
        <v>12</v>
      </c>
      <c r="E40" s="32">
        <v>64</v>
      </c>
      <c r="F40" s="34">
        <v>2</v>
      </c>
      <c r="G40" s="34">
        <v>68</v>
      </c>
      <c r="H40" s="33">
        <v>2</v>
      </c>
      <c r="I40" s="63"/>
      <c r="J40" s="66"/>
      <c r="K40" s="42" t="s">
        <v>47</v>
      </c>
      <c r="L40" s="42">
        <v>706050403020100</v>
      </c>
      <c r="M40" s="24">
        <v>6373656420737260</v>
      </c>
      <c r="N40" s="24" t="s">
        <v>48</v>
      </c>
      <c r="O40" s="24" t="s">
        <v>49</v>
      </c>
      <c r="P40" s="25" t="s">
        <v>50</v>
      </c>
      <c r="Q40" s="55"/>
      <c r="R40" s="26">
        <v>260</v>
      </c>
      <c r="S40" s="27">
        <v>400</v>
      </c>
      <c r="T40" s="27">
        <v>7200</v>
      </c>
      <c r="U40" s="27">
        <v>7520</v>
      </c>
      <c r="V40" s="28">
        <f t="shared" si="1"/>
        <v>7260</v>
      </c>
      <c r="W40" s="55"/>
      <c r="X40" s="21">
        <v>3268</v>
      </c>
      <c r="Y40" s="23">
        <v>4752</v>
      </c>
      <c r="Z40" s="22">
        <v>394</v>
      </c>
    </row>
    <row r="41" spans="3:26" x14ac:dyDescent="0.35">
      <c r="C41" s="35"/>
      <c r="D41" s="36"/>
      <c r="E41" s="35"/>
      <c r="F41" s="29"/>
      <c r="G41" s="29"/>
      <c r="H41" s="36"/>
      <c r="I41" s="53"/>
      <c r="J41" s="49"/>
      <c r="K41" s="45"/>
      <c r="L41" s="45"/>
      <c r="M41" s="3" t="s">
        <v>135</v>
      </c>
      <c r="N41" s="3" t="s">
        <v>136</v>
      </c>
      <c r="O41" s="3" t="s">
        <v>137</v>
      </c>
      <c r="P41" s="5" t="s">
        <v>147</v>
      </c>
      <c r="Q41" s="56"/>
      <c r="R41" s="13">
        <v>7320</v>
      </c>
      <c r="S41" s="12">
        <v>7400</v>
      </c>
      <c r="T41" s="12">
        <v>14200</v>
      </c>
      <c r="U41" s="12">
        <v>14520</v>
      </c>
      <c r="V41" s="14">
        <f t="shared" si="1"/>
        <v>7200</v>
      </c>
      <c r="W41" s="56"/>
      <c r="X41" s="4"/>
      <c r="Y41" s="2"/>
      <c r="Z41" s="10"/>
    </row>
    <row r="42" spans="3:26" x14ac:dyDescent="0.35">
      <c r="C42" s="35"/>
      <c r="D42" s="36"/>
      <c r="E42" s="35"/>
      <c r="F42" s="29"/>
      <c r="G42" s="29"/>
      <c r="H42" s="36"/>
      <c r="I42" s="53"/>
      <c r="J42" s="49"/>
      <c r="K42" s="45"/>
      <c r="L42" s="45"/>
      <c r="M42" s="3" t="s">
        <v>138</v>
      </c>
      <c r="N42" s="3" t="s">
        <v>139</v>
      </c>
      <c r="O42" s="3" t="s">
        <v>140</v>
      </c>
      <c r="P42" s="5" t="s">
        <v>141</v>
      </c>
      <c r="Q42" s="56"/>
      <c r="R42" s="13">
        <v>14320</v>
      </c>
      <c r="S42" s="12">
        <v>14400</v>
      </c>
      <c r="T42" s="12">
        <v>21200</v>
      </c>
      <c r="U42" s="12">
        <v>21520</v>
      </c>
      <c r="V42" s="14">
        <f t="shared" si="1"/>
        <v>7200</v>
      </c>
      <c r="W42" s="56"/>
      <c r="X42" s="4"/>
      <c r="Y42" s="2"/>
      <c r="Z42" s="10"/>
    </row>
    <row r="43" spans="3:26" x14ac:dyDescent="0.35">
      <c r="C43" s="35"/>
      <c r="D43" s="36"/>
      <c r="E43" s="35"/>
      <c r="F43" s="29"/>
      <c r="G43" s="29"/>
      <c r="H43" s="36"/>
      <c r="I43" s="53"/>
      <c r="J43" s="49"/>
      <c r="K43" s="45"/>
      <c r="L43" s="45"/>
      <c r="M43" s="3" t="s">
        <v>108</v>
      </c>
      <c r="N43" s="3" t="s">
        <v>136</v>
      </c>
      <c r="O43" s="3" t="s">
        <v>142</v>
      </c>
      <c r="P43" s="5" t="s">
        <v>143</v>
      </c>
      <c r="Q43" s="56"/>
      <c r="R43" s="13">
        <v>21320</v>
      </c>
      <c r="S43" s="12">
        <v>21400</v>
      </c>
      <c r="T43" s="12">
        <v>28200</v>
      </c>
      <c r="U43" s="12">
        <v>28520</v>
      </c>
      <c r="V43" s="14">
        <f t="shared" si="1"/>
        <v>7200</v>
      </c>
      <c r="W43" s="56"/>
      <c r="X43" s="4"/>
      <c r="Y43" s="2"/>
      <c r="Z43" s="10"/>
    </row>
    <row r="44" spans="3:26" ht="14.5" thickBot="1" x14ac:dyDescent="0.4">
      <c r="C44" s="50"/>
      <c r="D44" s="52"/>
      <c r="E44" s="50"/>
      <c r="F44" s="47"/>
      <c r="G44" s="47"/>
      <c r="H44" s="52"/>
      <c r="I44" s="65"/>
      <c r="J44" s="67"/>
      <c r="K44" s="51"/>
      <c r="L44" s="51"/>
      <c r="M44" s="8" t="s">
        <v>144</v>
      </c>
      <c r="N44" s="8" t="s">
        <v>139</v>
      </c>
      <c r="O44" s="8" t="s">
        <v>145</v>
      </c>
      <c r="P44" s="9" t="s">
        <v>146</v>
      </c>
      <c r="Q44" s="61"/>
      <c r="R44" s="15">
        <v>28320</v>
      </c>
      <c r="S44" s="16">
        <v>28400</v>
      </c>
      <c r="T44" s="16">
        <v>35200</v>
      </c>
      <c r="U44" s="16">
        <v>35520</v>
      </c>
      <c r="V44" s="17">
        <f t="shared" si="1"/>
        <v>7200</v>
      </c>
      <c r="W44" s="61"/>
      <c r="X44" s="6"/>
      <c r="Y44" s="7"/>
      <c r="Z44" s="11"/>
    </row>
    <row r="45" spans="3:26" x14ac:dyDescent="0.35">
      <c r="C45" s="32">
        <f>C40+1</f>
        <v>8</v>
      </c>
      <c r="D45" s="33" t="s">
        <v>13</v>
      </c>
      <c r="E45" s="32">
        <v>64</v>
      </c>
      <c r="F45" s="34">
        <v>3</v>
      </c>
      <c r="G45" s="34">
        <v>69</v>
      </c>
      <c r="H45" s="33">
        <v>3</v>
      </c>
      <c r="I45" s="63"/>
      <c r="J45" s="42">
        <v>1716151413121110</v>
      </c>
      <c r="K45" s="42" t="s">
        <v>51</v>
      </c>
      <c r="L45" s="42">
        <v>706050403020101</v>
      </c>
      <c r="M45" s="24" t="s">
        <v>54</v>
      </c>
      <c r="N45" s="24">
        <v>6568772065626970</v>
      </c>
      <c r="O45" s="24" t="s">
        <v>55</v>
      </c>
      <c r="P45" s="25" t="s">
        <v>56</v>
      </c>
      <c r="Q45" s="55"/>
      <c r="R45" s="26">
        <v>260</v>
      </c>
      <c r="S45" s="27">
        <v>400</v>
      </c>
      <c r="T45" s="27">
        <v>7300</v>
      </c>
      <c r="U45" s="27">
        <v>7620</v>
      </c>
      <c r="V45" s="28">
        <f t="shared" si="1"/>
        <v>7360</v>
      </c>
      <c r="W45" s="55"/>
      <c r="X45" s="21">
        <v>3660</v>
      </c>
      <c r="Y45" s="23">
        <v>4880</v>
      </c>
      <c r="Z45" s="22">
        <v>458</v>
      </c>
    </row>
    <row r="46" spans="3:26" x14ac:dyDescent="0.35">
      <c r="C46" s="35"/>
      <c r="D46" s="36"/>
      <c r="E46" s="35"/>
      <c r="F46" s="29"/>
      <c r="G46" s="29"/>
      <c r="H46" s="36"/>
      <c r="I46" s="53"/>
      <c r="J46" s="45"/>
      <c r="K46" s="45"/>
      <c r="L46" s="45"/>
      <c r="M46" s="3" t="s">
        <v>135</v>
      </c>
      <c r="N46" s="3" t="s">
        <v>136</v>
      </c>
      <c r="O46" s="3" t="s">
        <v>137</v>
      </c>
      <c r="P46" s="5" t="s">
        <v>147</v>
      </c>
      <c r="Q46" s="56"/>
      <c r="R46" s="13">
        <v>7420</v>
      </c>
      <c r="S46" s="12">
        <v>7500</v>
      </c>
      <c r="T46" s="12">
        <v>14400</v>
      </c>
      <c r="U46" s="12">
        <v>14720</v>
      </c>
      <c r="V46" s="14">
        <f t="shared" si="1"/>
        <v>7300</v>
      </c>
      <c r="W46" s="56"/>
      <c r="X46" s="4"/>
      <c r="Y46" s="2"/>
      <c r="Z46" s="10"/>
    </row>
    <row r="47" spans="3:26" x14ac:dyDescent="0.35">
      <c r="C47" s="35"/>
      <c r="D47" s="36"/>
      <c r="E47" s="35"/>
      <c r="F47" s="29"/>
      <c r="G47" s="29"/>
      <c r="H47" s="36"/>
      <c r="I47" s="53"/>
      <c r="J47" s="45"/>
      <c r="K47" s="45"/>
      <c r="L47" s="45"/>
      <c r="M47" s="3" t="s">
        <v>138</v>
      </c>
      <c r="N47" s="3" t="s">
        <v>139</v>
      </c>
      <c r="O47" s="3" t="s">
        <v>140</v>
      </c>
      <c r="P47" s="5" t="s">
        <v>141</v>
      </c>
      <c r="Q47" s="56"/>
      <c r="R47" s="13">
        <v>14520</v>
      </c>
      <c r="S47" s="12">
        <v>14600</v>
      </c>
      <c r="T47" s="12">
        <v>21500</v>
      </c>
      <c r="U47" s="12">
        <v>21820</v>
      </c>
      <c r="V47" s="14">
        <f t="shared" si="1"/>
        <v>7300</v>
      </c>
      <c r="W47" s="56"/>
      <c r="X47" s="4"/>
      <c r="Y47" s="2"/>
      <c r="Z47" s="10"/>
    </row>
    <row r="48" spans="3:26" x14ac:dyDescent="0.35">
      <c r="C48" s="35"/>
      <c r="D48" s="36"/>
      <c r="E48" s="35"/>
      <c r="F48" s="29"/>
      <c r="G48" s="29"/>
      <c r="H48" s="36"/>
      <c r="I48" s="53"/>
      <c r="J48" s="45"/>
      <c r="K48" s="45"/>
      <c r="L48" s="45"/>
      <c r="M48" s="3" t="s">
        <v>108</v>
      </c>
      <c r="N48" s="3" t="s">
        <v>136</v>
      </c>
      <c r="O48" s="3" t="s">
        <v>142</v>
      </c>
      <c r="P48" s="5" t="s">
        <v>143</v>
      </c>
      <c r="Q48" s="56"/>
      <c r="R48" s="13">
        <v>21620</v>
      </c>
      <c r="S48" s="12">
        <v>21700</v>
      </c>
      <c r="T48" s="12">
        <v>28600</v>
      </c>
      <c r="U48" s="12">
        <v>28920</v>
      </c>
      <c r="V48" s="14">
        <f t="shared" si="1"/>
        <v>7300</v>
      </c>
      <c r="W48" s="56"/>
      <c r="X48" s="4"/>
      <c r="Y48" s="2"/>
      <c r="Z48" s="10"/>
    </row>
    <row r="49" spans="3:26" ht="14.5" thickBot="1" x14ac:dyDescent="0.4">
      <c r="C49" s="50"/>
      <c r="D49" s="52"/>
      <c r="E49" s="50"/>
      <c r="F49" s="47"/>
      <c r="G49" s="47"/>
      <c r="H49" s="52"/>
      <c r="I49" s="65"/>
      <c r="J49" s="51"/>
      <c r="K49" s="51"/>
      <c r="L49" s="51"/>
      <c r="M49" s="8" t="s">
        <v>144</v>
      </c>
      <c r="N49" s="8" t="s">
        <v>139</v>
      </c>
      <c r="O49" s="8" t="s">
        <v>145</v>
      </c>
      <c r="P49" s="9" t="s">
        <v>146</v>
      </c>
      <c r="Q49" s="61"/>
      <c r="R49" s="15">
        <v>28720</v>
      </c>
      <c r="S49" s="16">
        <v>28800</v>
      </c>
      <c r="T49" s="16">
        <v>35700</v>
      </c>
      <c r="U49" s="16">
        <v>36020</v>
      </c>
      <c r="V49" s="17">
        <f t="shared" si="1"/>
        <v>7300</v>
      </c>
      <c r="W49" s="61"/>
      <c r="X49" s="6"/>
      <c r="Y49" s="7"/>
      <c r="Z49" s="11"/>
    </row>
    <row r="50" spans="3:26" x14ac:dyDescent="0.35">
      <c r="C50" s="32">
        <f t="shared" ref="C50" si="2">C45+1</f>
        <v>9</v>
      </c>
      <c r="D50" s="33" t="s">
        <v>14</v>
      </c>
      <c r="E50" s="32">
        <v>64</v>
      </c>
      <c r="F50" s="34">
        <v>4</v>
      </c>
      <c r="G50" s="34">
        <v>72</v>
      </c>
      <c r="H50" s="33">
        <v>4</v>
      </c>
      <c r="I50" s="41" t="s">
        <v>53</v>
      </c>
      <c r="J50" s="42">
        <v>1716151413121110</v>
      </c>
      <c r="K50" s="42" t="s">
        <v>52</v>
      </c>
      <c r="L50" s="42">
        <v>706050403020102</v>
      </c>
      <c r="M50" s="24" t="s">
        <v>57</v>
      </c>
      <c r="N50" s="24" t="s">
        <v>58</v>
      </c>
      <c r="O50" s="24" t="s">
        <v>59</v>
      </c>
      <c r="P50" s="25" t="s">
        <v>60</v>
      </c>
      <c r="Q50" s="55"/>
      <c r="R50" s="26">
        <v>260</v>
      </c>
      <c r="S50" s="27">
        <v>400</v>
      </c>
      <c r="T50" s="27">
        <v>7600</v>
      </c>
      <c r="U50" s="27">
        <v>7920</v>
      </c>
      <c r="V50" s="28">
        <f t="shared" si="1"/>
        <v>7660</v>
      </c>
      <c r="W50" s="55"/>
      <c r="X50" s="21">
        <v>3509</v>
      </c>
      <c r="Y50" s="23">
        <v>5136</v>
      </c>
      <c r="Z50" s="22">
        <v>522</v>
      </c>
    </row>
    <row r="51" spans="3:26" x14ac:dyDescent="0.35">
      <c r="C51" s="35"/>
      <c r="D51" s="36"/>
      <c r="E51" s="35"/>
      <c r="F51" s="29"/>
      <c r="G51" s="29"/>
      <c r="H51" s="36"/>
      <c r="I51" s="44"/>
      <c r="J51" s="45"/>
      <c r="K51" s="45"/>
      <c r="L51" s="45"/>
      <c r="M51" s="3" t="s">
        <v>135</v>
      </c>
      <c r="N51" s="3" t="s">
        <v>136</v>
      </c>
      <c r="O51" s="3" t="s">
        <v>137</v>
      </c>
      <c r="P51" s="5" t="s">
        <v>147</v>
      </c>
      <c r="Q51" s="56"/>
      <c r="R51" s="13">
        <v>7720</v>
      </c>
      <c r="S51" s="12">
        <v>7800</v>
      </c>
      <c r="T51" s="12">
        <v>15000</v>
      </c>
      <c r="U51" s="12">
        <v>15320</v>
      </c>
      <c r="V51" s="14">
        <f t="shared" si="1"/>
        <v>7600</v>
      </c>
      <c r="W51" s="56"/>
      <c r="X51" s="4"/>
      <c r="Y51" s="2"/>
      <c r="Z51" s="10"/>
    </row>
    <row r="52" spans="3:26" x14ac:dyDescent="0.35">
      <c r="C52" s="35"/>
      <c r="D52" s="36"/>
      <c r="E52" s="35"/>
      <c r="F52" s="29"/>
      <c r="G52" s="29"/>
      <c r="H52" s="36"/>
      <c r="I52" s="44"/>
      <c r="J52" s="45"/>
      <c r="K52" s="45"/>
      <c r="L52" s="45"/>
      <c r="M52" s="3" t="s">
        <v>138</v>
      </c>
      <c r="N52" s="3" t="s">
        <v>139</v>
      </c>
      <c r="O52" s="3" t="s">
        <v>140</v>
      </c>
      <c r="P52" s="5" t="s">
        <v>141</v>
      </c>
      <c r="Q52" s="56"/>
      <c r="R52" s="4">
        <v>15120</v>
      </c>
      <c r="S52" s="2">
        <v>15200</v>
      </c>
      <c r="T52" s="2">
        <v>22400</v>
      </c>
      <c r="U52" s="2">
        <v>22720</v>
      </c>
      <c r="V52" s="10">
        <f t="shared" si="1"/>
        <v>7600</v>
      </c>
      <c r="W52" s="56"/>
      <c r="X52" s="4"/>
      <c r="Y52" s="2"/>
      <c r="Z52" s="10"/>
    </row>
    <row r="53" spans="3:26" x14ac:dyDescent="0.35">
      <c r="C53" s="35"/>
      <c r="D53" s="36"/>
      <c r="E53" s="35"/>
      <c r="F53" s="29"/>
      <c r="G53" s="29"/>
      <c r="H53" s="36"/>
      <c r="I53" s="44"/>
      <c r="J53" s="45"/>
      <c r="K53" s="45"/>
      <c r="L53" s="45"/>
      <c r="M53" s="3" t="s">
        <v>108</v>
      </c>
      <c r="N53" s="3" t="s">
        <v>136</v>
      </c>
      <c r="O53" s="3" t="s">
        <v>142</v>
      </c>
      <c r="P53" s="5" t="s">
        <v>143</v>
      </c>
      <c r="Q53" s="56"/>
      <c r="R53" s="4">
        <v>22520</v>
      </c>
      <c r="S53" s="2">
        <v>22600</v>
      </c>
      <c r="T53" s="2">
        <v>29800</v>
      </c>
      <c r="U53" s="2">
        <v>30120</v>
      </c>
      <c r="V53" s="10">
        <f t="shared" si="1"/>
        <v>7600</v>
      </c>
      <c r="W53" s="56"/>
      <c r="X53" s="4"/>
      <c r="Y53" s="2"/>
      <c r="Z53" s="10"/>
    </row>
    <row r="54" spans="3:26" ht="14.5" thickBot="1" x14ac:dyDescent="0.4">
      <c r="C54" s="50"/>
      <c r="D54" s="52"/>
      <c r="E54" s="50"/>
      <c r="F54" s="47"/>
      <c r="G54" s="47"/>
      <c r="H54" s="52"/>
      <c r="I54" s="54"/>
      <c r="J54" s="51"/>
      <c r="K54" s="51"/>
      <c r="L54" s="51"/>
      <c r="M54" s="8" t="s">
        <v>144</v>
      </c>
      <c r="N54" s="8" t="s">
        <v>139</v>
      </c>
      <c r="O54" s="8" t="s">
        <v>145</v>
      </c>
      <c r="P54" s="9" t="s">
        <v>146</v>
      </c>
      <c r="Q54" s="61"/>
      <c r="R54" s="6">
        <v>29920</v>
      </c>
      <c r="S54" s="7">
        <v>30000</v>
      </c>
      <c r="T54" s="7">
        <v>37200</v>
      </c>
      <c r="U54" s="7">
        <v>37520</v>
      </c>
      <c r="V54" s="11">
        <f t="shared" si="1"/>
        <v>7600</v>
      </c>
      <c r="W54" s="61"/>
      <c r="X54" s="6"/>
      <c r="Y54" s="7"/>
      <c r="Z54" s="11"/>
    </row>
  </sheetData>
  <mergeCells count="108">
    <mergeCell ref="L50:L54"/>
    <mergeCell ref="C3:D4"/>
    <mergeCell ref="G50:G54"/>
    <mergeCell ref="H50:H54"/>
    <mergeCell ref="I50:I54"/>
    <mergeCell ref="J50:J54"/>
    <mergeCell ref="K50:K54"/>
    <mergeCell ref="C50:C54"/>
    <mergeCell ref="D50:D54"/>
    <mergeCell ref="E50:E54"/>
    <mergeCell ref="F50:F54"/>
    <mergeCell ref="H45:H49"/>
    <mergeCell ref="I45:I49"/>
    <mergeCell ref="J45:J49"/>
    <mergeCell ref="K45:K49"/>
    <mergeCell ref="L45:L49"/>
    <mergeCell ref="C45:C49"/>
    <mergeCell ref="D45:D49"/>
    <mergeCell ref="E45:E49"/>
    <mergeCell ref="F45:F49"/>
    <mergeCell ref="G45:G49"/>
    <mergeCell ref="H40:H44"/>
    <mergeCell ref="I40:I44"/>
    <mergeCell ref="J40:J44"/>
    <mergeCell ref="K40:K44"/>
    <mergeCell ref="L40:L44"/>
    <mergeCell ref="C40:C44"/>
    <mergeCell ref="D40:D44"/>
    <mergeCell ref="E40:E44"/>
    <mergeCell ref="F40:F44"/>
    <mergeCell ref="G40:G44"/>
    <mergeCell ref="H35:H39"/>
    <mergeCell ref="I35:I39"/>
    <mergeCell ref="J35:J39"/>
    <mergeCell ref="K35:K39"/>
    <mergeCell ref="L35:L39"/>
    <mergeCell ref="C35:C39"/>
    <mergeCell ref="D35:D39"/>
    <mergeCell ref="E35:E39"/>
    <mergeCell ref="F35:F39"/>
    <mergeCell ref="G35:G39"/>
    <mergeCell ref="H30:H34"/>
    <mergeCell ref="I30:I34"/>
    <mergeCell ref="J30:J34"/>
    <mergeCell ref="K30:K34"/>
    <mergeCell ref="L30:L34"/>
    <mergeCell ref="C30:C34"/>
    <mergeCell ref="D30:D34"/>
    <mergeCell ref="E30:E34"/>
    <mergeCell ref="F30:F34"/>
    <mergeCell ref="G30:G34"/>
    <mergeCell ref="H25:H29"/>
    <mergeCell ref="I25:I29"/>
    <mergeCell ref="J25:J29"/>
    <mergeCell ref="K25:K29"/>
    <mergeCell ref="L25:L29"/>
    <mergeCell ref="C25:C29"/>
    <mergeCell ref="D25:D29"/>
    <mergeCell ref="E25:E29"/>
    <mergeCell ref="F25:F29"/>
    <mergeCell ref="G25:G29"/>
    <mergeCell ref="H20:H24"/>
    <mergeCell ref="J20:J24"/>
    <mergeCell ref="K20:K24"/>
    <mergeCell ref="L20:L24"/>
    <mergeCell ref="I20:I24"/>
    <mergeCell ref="C20:C24"/>
    <mergeCell ref="D20:D24"/>
    <mergeCell ref="E20:E24"/>
    <mergeCell ref="F20:F24"/>
    <mergeCell ref="G20:G24"/>
    <mergeCell ref="H15:H19"/>
    <mergeCell ref="I15:I19"/>
    <mergeCell ref="J15:J19"/>
    <mergeCell ref="K15:K19"/>
    <mergeCell ref="L15:L19"/>
    <mergeCell ref="C15:C19"/>
    <mergeCell ref="D15:D19"/>
    <mergeCell ref="E15:E19"/>
    <mergeCell ref="F15:F19"/>
    <mergeCell ref="G15:G19"/>
    <mergeCell ref="H10:H14"/>
    <mergeCell ref="I10:I14"/>
    <mergeCell ref="J10:J14"/>
    <mergeCell ref="K10:K14"/>
    <mergeCell ref="L10:L14"/>
    <mergeCell ref="C10:C14"/>
    <mergeCell ref="D10:D14"/>
    <mergeCell ref="E5:E9"/>
    <mergeCell ref="F5:F9"/>
    <mergeCell ref="G5:G9"/>
    <mergeCell ref="E10:E14"/>
    <mergeCell ref="F10:F14"/>
    <mergeCell ref="G10:G14"/>
    <mergeCell ref="I3:P3"/>
    <mergeCell ref="C5:C9"/>
    <mergeCell ref="D5:D9"/>
    <mergeCell ref="H5:H9"/>
    <mergeCell ref="I5:I9"/>
    <mergeCell ref="J5:J9"/>
    <mergeCell ref="K5:K9"/>
    <mergeCell ref="L5:L9"/>
    <mergeCell ref="R3:V3"/>
    <mergeCell ref="X3:Z3"/>
    <mergeCell ref="E3:H3"/>
    <mergeCell ref="I4:L4"/>
    <mergeCell ref="M4:N4"/>
    <mergeCell ref="O4:P4"/>
  </mergeCells>
  <pageMargins left="0.7" right="0.7" top="0.75" bottom="0.75" header="0.3" footer="0.3"/>
  <pageSetup orientation="portrait" r:id="rId1"/>
  <ignoredErrors>
    <ignoredError sqref="L5 N12 N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smith</dc:creator>
  <cp:lastModifiedBy>lewis smith</cp:lastModifiedBy>
  <dcterms:created xsi:type="dcterms:W3CDTF">2018-02-28T18:08:05Z</dcterms:created>
  <dcterms:modified xsi:type="dcterms:W3CDTF">2018-03-06T13:21:56Z</dcterms:modified>
</cp:coreProperties>
</file>