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__mahix\gitlab\bpexperts\ntt\01-Risk-Management\WP4\ADS\NTT\Risk Register Configuration\"/>
    </mc:Choice>
  </mc:AlternateContent>
  <xr:revisionPtr revIDLastSave="0" documentId="13_ncr:1_{4D2714D4-E34D-4CC0-A082-15E7B3F62E25}" xr6:coauthVersionLast="47" xr6:coauthVersionMax="47" xr10:uidLastSave="{00000000-0000-0000-0000-000000000000}"/>
  <bookViews>
    <workbookView xWindow="-120" yWindow="-120" windowWidth="29040" windowHeight="15840" tabRatio="718" firstSheet="1" activeTab="12" xr2:uid="{A02103C1-4872-43D0-B84A-D457FE3E492C}"/>
  </bookViews>
  <sheets>
    <sheet name="Overview" sheetId="8" state="hidden" r:id="rId1"/>
    <sheet name="Risk Register" sheetId="12" r:id="rId2"/>
    <sheet name="Consequence meaning " sheetId="7" r:id="rId3"/>
    <sheet name="Risk Matrix" sheetId="13" r:id="rId4"/>
    <sheet name="Principal Risks" sheetId="14" r:id="rId5"/>
    <sheet name="Risk Matrix OLD " sheetId="6" state="hidden" r:id="rId6"/>
    <sheet name="Risk Category" sheetId="9" state="hidden" r:id="rId7"/>
    <sheet name="RAG Analysis" sheetId="11" state="hidden" r:id="rId8"/>
    <sheet name="Backend" sheetId="10" r:id="rId9"/>
    <sheet name="Backend Impact" sheetId="16" r:id="rId10"/>
    <sheet name="Backend Probability" sheetId="17" r:id="rId11"/>
    <sheet name="Backend Strength of Control" sheetId="18" r:id="rId12"/>
    <sheet name="Backend Residual Risk" sheetId="19" r:id="rId13"/>
    <sheet name="How to work with RiskRegister" sheetId="15" r:id="rId14"/>
  </sheets>
  <definedNames>
    <definedName name="_xlnm._FilterDatabase" localSheetId="4" hidden="1">'Principal Risks'!$A$1:$G$88</definedName>
    <definedName name="_xlnm._FilterDatabase" localSheetId="1" hidden="1">'Risk Register'!$BS$2:$BY$2</definedName>
    <definedName name="Building">Backend!$C$1:$C$18</definedName>
    <definedName name="Cats">Backend!$A$1:$A$7</definedName>
    <definedName name="DeviceCat">Backend!$A$1:$A$6</definedName>
    <definedName name="Sites">Backend!$B$1:$B$25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A1" i="12" l="1"/>
  <c r="H74" i="14"/>
  <c r="H73" i="14"/>
  <c r="H72" i="14"/>
  <c r="H71" i="14"/>
  <c r="H70" i="14"/>
  <c r="H69" i="14"/>
  <c r="H68" i="14"/>
  <c r="H67" i="14"/>
  <c r="H66" i="14"/>
  <c r="H65" i="14"/>
  <c r="H64" i="14"/>
  <c r="H63" i="14"/>
  <c r="H62" i="14"/>
  <c r="H61" i="14"/>
  <c r="H60" i="14"/>
  <c r="H59" i="14"/>
  <c r="H58" i="14"/>
  <c r="H57" i="14"/>
  <c r="H54" i="14"/>
  <c r="H53" i="14"/>
  <c r="H52"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V3" i="12" l="1"/>
  <c r="W3" i="12" l="1"/>
  <c r="Y3" i="12"/>
  <c r="Z3"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tc={0F2D8734-847C-4517-9207-37FE9F0A7991}</author>
    <author>tc={EF7DC2C7-0FD5-4A77-813D-14B8154513C0}</author>
    <author>tc={2B663414-25B7-4127-B9B1-BBB34F2CE816}</author>
    <author>tc={BEAB0DBA-E201-4EC4-A9B4-98EA29BA590D}</author>
    <author>tc={D4DDAFED-7F94-46D8-89DE-0D628AB0B43D}</author>
    <author>tc={992CBA2C-D0CB-4C34-A865-2404B575B37F}</author>
    <author>tc={F609C1F7-9EA7-463D-94F8-DAC86B498EBD}</author>
    <author>tc={1C2084F6-E130-4926-BBE5-3B00DA7A75BD}</author>
    <author>tc={7B57D088-D8B7-408A-925D-7D51FA3AD8D4}</author>
    <author>tc={55AD6EE9-69FF-451A-8701-243D9BBE17D4}</author>
    <author>tc={4BBE29A8-DC95-42BA-84F0-7791C22DB958}</author>
    <author>tc={12E86CE3-6D6B-43B4-B1D7-DA059620C6FF}</author>
    <author>tc={315ABD44-3FA2-46CE-AC67-186FD9FF8BCC}</author>
    <author>tc={663D13D9-731B-4598-9F02-9EC64785CE9B}</author>
    <author>tc={EA2E66E4-C058-4208-A67C-E60F08D3FF51}</author>
    <author>tc={B60A546B-1395-4B38-BF4D-9C90B00E2780}</author>
    <author>tc={D0A8BFCF-6555-4C3C-AF0B-01E9B52510F4}</author>
    <author>tc={4B529222-2C4D-4195-9DFA-2664639F3F73}</author>
    <author>tc={7C9FECB8-80AE-4E00-A1A2-D2FA0D5D30C8}</author>
    <author>tc={139A1D35-FC90-4399-95C4-BED658F876B9}</author>
    <author>tc={E8BBFBC3-647A-46B2-9932-18D442A4E8B4}</author>
    <author>tc={195C5D70-3799-4B11-B5E9-F563F71773D7}</author>
    <author>tc={5FB709E7-E608-453A-B950-F45171AAF679}</author>
    <author>tc={CB5AAF2B-4502-4605-AE1D-2B91BD8A2EEA}</author>
    <author>tc={ACD1A9AC-51A1-4ECB-8A2B-BDA244439159}</author>
    <author>tc={F8D53907-3ABA-4C74-8A49-5395A3A02F95}</author>
    <author>tc={6DB994B8-D3DB-4FB7-B430-5FEE6E697DB8}</author>
    <author>tc={4DCC3CEB-7267-4E08-9466-A0198252C790}</author>
    <author>tc={A544DDF2-87D1-4A57-8BF9-09F2C978284B}</author>
  </authors>
  <commentList>
    <comment ref="A2" authorId="0" shapeId="0" xr:uid="{0F2D8734-847C-4517-9207-37FE9F0A7991}">
      <text>
        <t>[Threaded comment]
Your version of Excel allows you to read this threaded comment; however, any edits to it will get removed if the file is opened in a newer version of Excel. Learn more: https://go.microsoft.com/fwlink/?linkid=870924
Comment:
    Unique reference ID for the Risk</t>
      </text>
    </comment>
    <comment ref="B2" authorId="1" shapeId="0" xr:uid="{EF7DC2C7-0FD5-4A77-813D-14B8154513C0}">
      <text>
        <t>[Threaded comment]
Your version of Excel allows you to read this threaded comment; however, any edits to it will get removed if the file is opened in a newer version of Excel. Learn more: https://go.microsoft.com/fwlink/?linkid=870924
Comment:
    a) Identified
b) Active
c) Closed
d) Accepted
e) Occured</t>
      </text>
    </comment>
    <comment ref="C2" authorId="2" shapeId="0" xr:uid="{2B663414-25B7-4127-B9B1-BBB34F2CE816}">
      <text>
        <t>[Threaded comment]
Your version of Excel allows you to read this threaded comment; however, any edits to it will get removed if the file is opened in a newer version of Excel. Learn more: https://go.microsoft.com/fwlink/?linkid=870924
Comment:
    Date when Risk was first Identified</t>
      </text>
    </comment>
    <comment ref="D2" authorId="3" shapeId="0" xr:uid="{BEAB0DBA-E201-4EC4-A9B4-98EA29BA590D}">
      <text>
        <t>[Threaded comment]
Your version of Excel allows you to read this threaded comment; however, any edits to it will get removed if the file is opened in a newer version of Excel. Learn more: https://go.microsoft.com/fwlink/?linkid=870924
Comment:
    The date the Risk was closed and reason for closing</t>
      </text>
    </comment>
    <comment ref="E2" authorId="4" shapeId="0" xr:uid="{D4DDAFED-7F94-46D8-89DE-0D628AB0B43D}">
      <text>
        <t>[Threaded comment]
Your version of Excel allows you to read this threaded comment; however, any edits to it will get removed if the file is opened in a newer version of Excel. Learn more: https://go.microsoft.com/fwlink/?linkid=870924
Comment:
    Date when Risk was last reviewed</t>
      </text>
    </comment>
    <comment ref="F2" authorId="5" shapeId="0" xr:uid="{992CBA2C-D0CB-4C34-A865-2404B575B37F}">
      <text>
        <t>[Threaded comment]
Your version of Excel allows you to read this threaded comment; however, any edits to it will get removed if the file is opened in a newer version of Excel. Learn more: https://go.microsoft.com/fwlink/?linkid=870924
Comment:
    Functional Ownership 
(EMT member)</t>
      </text>
    </comment>
    <comment ref="H2" authorId="6" shapeId="0" xr:uid="{F609C1F7-9EA7-463D-94F8-DAC86B498EBD}">
      <text>
        <t>[Threaded comment]
Your version of Excel allows you to read this threaded comment; however, any edits to it will get removed if the file is opened in a newer version of Excel. Learn more: https://go.microsoft.com/fwlink/?linkid=870924
Comment:
    The Principal Risk to which the risk relates (Select "Independent Risk" if the risk does not relate directly to a Principal Risk). Explanations can be found in the Principal Risks folder</t>
      </text>
    </comment>
    <comment ref="I2" authorId="7" shapeId="0" xr:uid="{1C2084F6-E130-4926-BBE5-3B00DA7A75BD}">
      <text>
        <t>[Threaded comment]
Your version of Excel allows you to read this threaded comment; however, any edits to it will get removed if the file is opened in a newer version of Excel. Learn more: https://go.microsoft.com/fwlink/?linkid=870924
Comment:
    The Sub Risk to which the risk relates (Select "Independent Risk" if the risk does not relate directly to a Principal Risk). Explanations can be found in the Principal Risks folder</t>
      </text>
    </comment>
    <comment ref="J2" authorId="8" shapeId="0" xr:uid="{7B57D088-D8B7-408A-925D-7D51FA3AD8D4}">
      <text>
        <t>[Threaded comment]
Your version of Excel allows you to read this threaded comment; however, any edits to it will get removed if the file is opened in a newer version of Excel. Learn more: https://go.microsoft.com/fwlink/?linkid=870924
Comment:
    Please select category: Financial, Compliance, Operational, Strategic</t>
      </text>
    </comment>
    <comment ref="K2" authorId="9" shapeId="0" xr:uid="{55AD6EE9-69FF-451A-8701-243D9BBE17D4}">
      <text>
        <t>[Threaded comment]
Your version of Excel allows you to read this threaded comment; however, any edits to it will get removed if the file is opened in a newer version of Excel. Learn more: https://go.microsoft.com/fwlink/?linkid=870924
Comment:
    Simple but understandable title for the Risk</t>
      </text>
    </comment>
    <comment ref="L2" authorId="10" shapeId="0" xr:uid="{4BBE29A8-DC95-42BA-84F0-7791C22DB958}">
      <text>
        <t>[Threaded comment]
Your version of Excel allows you to read this threaded comment; however, any edits to it will get removed if the file is opened in a newer version of Excel. Learn more: https://go.microsoft.com/fwlink/?linkid=870924
Comment:
    Description of the Risk event, what is the reason for the  Risk?</t>
      </text>
    </comment>
    <comment ref="M2" authorId="11" shapeId="0" xr:uid="{12E86CE3-6D6B-43B4-B1D7-DA059620C6FF}">
      <text>
        <t>[Threaded comment]
Your version of Excel allows you to read this threaded comment; however, any edits to it will get removed if the file is opened in a newer version of Excel. Learn more: https://go.microsoft.com/fwlink/?linkid=870924
Comment:
    Description of the Risk consequences (i.e., what does this Risk mean for our business or operations and what is the impact when occuring)</t>
      </text>
    </comment>
    <comment ref="N2" authorId="12" shapeId="0" xr:uid="{315ABD44-3FA2-46CE-AC67-186FD9FF8BCC}">
      <text>
        <t>[Threaded comment]
Your version of Excel allows you to read this threaded comment; however, any edits to it will get removed if the file is opened in a newer version of Excel. Learn more: https://go.microsoft.com/fwlink/?linkid=870924
Comment:
    Risk identified by</t>
      </text>
    </comment>
    <comment ref="O2" authorId="13" shapeId="0" xr:uid="{663D13D9-731B-4598-9F02-9EC64785CE9B}">
      <text>
        <t>[Threaded comment]
Your version of Excel allows you to read this threaded comment; however, any edits to it will get removed if the file is opened in a newer version of Excel. Learn more: https://go.microsoft.com/fwlink/?linkid=870924
Comment:
    The responsible operational ownership for handling a risk always lies with the manager in whose organizational area of responsibility the risk arose</t>
      </text>
    </comment>
    <comment ref="P2" authorId="14" shapeId="0" xr:uid="{EA2E66E4-C058-4208-A67C-E60F08D3FF51}">
      <text>
        <t>[Threaded comment]
Your version of Excel allows you to read this threaded comment; however, any edits to it will get removed if the file is opened in a newer version of Excel. Learn more: https://go.microsoft.com/fwlink/?linkid=870924
Comment:
    Please select country</t>
      </text>
    </comment>
    <comment ref="Q2" authorId="15" shapeId="0" xr:uid="{B60A546B-1395-4B38-BF4D-9C90B00E2780}">
      <text>
        <t>[Threaded comment]
Your version of Excel allows you to read this threaded comment; however, any edits to it will get removed if the file is opened in a newer version of Excel. Learn more: https://go.microsoft.com/fwlink/?linkid=870924
Comment:
    Site short name, FRA1 as example</t>
      </text>
    </comment>
    <comment ref="R2" authorId="16" shapeId="0" xr:uid="{D0A8BFCF-6555-4C3C-AF0B-01E9B52510F4}">
      <text>
        <t>[Threaded comment]
Your version of Excel allows you to read this threaded comment; however, any edits to it will get removed if the file is opened in a newer version of Excel. Learn more: https://go.microsoft.com/fwlink/?linkid=870924
Comment:
    A as example</t>
      </text>
    </comment>
    <comment ref="T2" authorId="17" shapeId="0" xr:uid="{4B529222-2C4D-4195-9DFA-2664639F3F73}">
      <text>
        <t>[Threaded comment]
Your version of Excel allows you to read this threaded comment; however, any edits to it will get removed if the file is opened in a newer version of Excel. Learn more: https://go.microsoft.com/fwlink/?linkid=870924
Comment:
    The potential impact the Risk could have on the business if it would occur</t>
      </text>
    </comment>
    <comment ref="U2" authorId="18" shapeId="0" xr:uid="{7C9FECB8-80AE-4E00-A1A2-D2FA0D5D30C8}">
      <text>
        <t>[Threaded comment]
Your version of Excel allows you to read this threaded comment; however, any edits to it will get removed if the file is opened in a newer version of Excel. Learn more: https://go.microsoft.com/fwlink/?linkid=870924
Comment:
    The probability that the Risk may occur</t>
      </text>
    </comment>
    <comment ref="W2" authorId="19" shapeId="0" xr:uid="{139A1D35-FC90-4399-95C4-BED658F876B9}">
      <text>
        <t>[Threaded comment]
Your version of Excel allows you to read this threaded comment; however, any edits to it will get removed if the file is opened in a newer version of Excel. Learn more: https://go.microsoft.com/fwlink/?linkid=870924
Comment:
    The result of the evaluation, damage x probability of occurrence, mapped in the Risk Matrix</t>
      </text>
    </comment>
    <comment ref="X2" authorId="20" shapeId="0" xr:uid="{E8BBFBC3-647A-46B2-9932-18D442A4E8B4}">
      <text>
        <t>[Threaded comment]
Your version of Excel allows you to read this threaded comment; however, any edits to it will get removed if the file is opened in a newer version of Excel. Learn more: https://go.microsoft.com/fwlink/?linkid=870924
Comment:
    The strength of controls in place to mitigate the Risk</t>
      </text>
    </comment>
    <comment ref="Z2" authorId="21" shapeId="0" xr:uid="{195C5D70-3799-4B11-B5E9-F563F71773D7}">
      <text>
        <t>[Threaded comment]
Your version of Excel allows you to read this threaded comment; however, any edits to it will get removed if the file is opened in a newer version of Excel. Learn more: https://go.microsoft.com/fwlink/?linkid=870924
Comment:
    Residual Risk after consideration of Mitigation Controls</t>
      </text>
    </comment>
    <comment ref="AA2" authorId="22" shapeId="0" xr:uid="{5FB709E7-E608-453A-B950-F45171AAF679}">
      <text>
        <t>[Threaded comment]
Your version of Excel allows you to read this threaded comment; however, any edits to it will get removed if the file is opened in a newer version of Excel. Learn more: https://go.microsoft.com/fwlink/?linkid=870924
Comment:
    Based on the residual risk score, the treatment strategy for the Risk needs to be defined.</t>
      </text>
    </comment>
    <comment ref="AB2" authorId="23" shapeId="0" xr:uid="{CB5AAF2B-4502-4605-AE1D-2B91BD8A2EEA}">
      <text>
        <t>[Threaded comment]
Your version of Excel allows you to read this threaded comment; however, any edits to it will get removed if the file is opened in a newer version of Excel. Learn more: https://go.microsoft.com/fwlink/?linkid=870924
Comment:
    Simple Yes or No</t>
      </text>
    </comment>
    <comment ref="AC2" authorId="24" shapeId="0" xr:uid="{ACD1A9AC-51A1-4ECB-8A2B-BDA244439159}">
      <text>
        <t>[Threaded comment]
Your version of Excel allows you to read this threaded comment; however, any edits to it will get removed if the file is opened in a newer version of Excel. Learn more: https://go.microsoft.com/fwlink/?linkid=870924
Comment:
    Simple but understandable title for the Mitigation action</t>
      </text>
    </comment>
    <comment ref="AD2" authorId="25" shapeId="0" xr:uid="{F8D53907-3ABA-4C74-8A49-5395A3A02F95}">
      <text>
        <t>[Threaded comment]
Your version of Excel allows you to read this threaded comment; however, any edits to it will get removed if the file is opened in a newer version of Excel. Learn more: https://go.microsoft.com/fwlink/?linkid=870924
Comment:
    Description of the Mitigation</t>
      </text>
    </comment>
    <comment ref="AE2" authorId="26" shapeId="0" xr:uid="{6DB994B8-D3DB-4FB7-B430-5FEE6E697DB8}">
      <text>
        <t>[Threaded comment]
Your version of Excel allows you to read this threaded comment; however, any edits to it will get removed if the file is opened in a newer version of Excel. Learn more: https://go.microsoft.com/fwlink/?linkid=870924
Comment:
    Person who is responsible for the mitigation implementation</t>
      </text>
    </comment>
    <comment ref="AF2" authorId="27" shapeId="0" xr:uid="{4DCC3CEB-7267-4E08-9466-A0198252C790}">
      <text>
        <t>[Threaded comment]
Your version of Excel allows you to read this threaded comment; however, any edits to it will get removed if the file is opened in a newer version of Excel. Learn more: https://go.microsoft.com/fwlink/?linkid=870924
Comment:
    a) Not started
b) In Planning
c) In Progress
d) Completed</t>
      </text>
    </comment>
    <comment ref="AJ2" authorId="28" shapeId="0" xr:uid="{A544DDF2-87D1-4A57-8BF9-09F2C978284B}">
      <text>
        <t>[Threaded comment]
Your version of Excel allows you to read this threaded comment; however, any edits to it will get removed if the file is opened in a newer version of Excel. Learn more: https://go.microsoft.com/fwlink/?linkid=870924
Comment:
    The trend of the Risk over time</t>
      </text>
    </comment>
  </commentList>
</comments>
</file>

<file path=xl/sharedStrings.xml><?xml version="1.0" encoding="utf-8"?>
<sst xmlns="http://schemas.openxmlformats.org/spreadsheetml/2006/main" count="2991" uniqueCount="955">
  <si>
    <t xml:space="preserve"> NTT Global Data Centres EMEA </t>
  </si>
  <si>
    <t>1.8 Risk Register</t>
  </si>
  <si>
    <t>The Principle documents to facilitate the identification, recording and assessment of</t>
  </si>
  <si>
    <t>risks are the risk Registers they detail all significant risks.</t>
  </si>
  <si>
    <t>Risks are initially identified by the department managers. These are then critically</t>
  </si>
  <si>
    <t>analysed by the managers and passed for review to the BRM Committee and</t>
  </si>
  <si>
    <t>awareness by the SMT.</t>
  </si>
  <si>
    <t>The identification of risks is set against the following criteria - any and all risks identified</t>
  </si>
  <si>
    <t>or with the potential to impact the business must be recorded.</t>
  </si>
  <si>
    <t>Risks are assessed according to their potential impact if left unmitigated and</t>
  </si>
  <si>
    <t>likelihood of occurrence using the 5 by 5 scoring risk matrix tab.</t>
  </si>
  <si>
    <t>The risk stratergy clarifies the organisations appetite for the risk discussed, they may</t>
  </si>
  <si>
    <t xml:space="preserve">accept the risk, implement a mitigation stratergy or transfer the risk as it belongs to a </t>
  </si>
  <si>
    <t>customer or other party.</t>
  </si>
  <si>
    <t xml:space="preserve">The highest risks from all departments are consolidated by the Principal Enginer into a </t>
  </si>
  <si>
    <t xml:space="preserve">company risk register, and the top items reviewed monthly by the SMT and the top 30 </t>
  </si>
  <si>
    <t>items shall be reviewed quarterly.</t>
  </si>
  <si>
    <t>Risk ID</t>
  </si>
  <si>
    <t>Risk Status</t>
  </si>
  <si>
    <t xml:space="preserve">Date of Register </t>
  </si>
  <si>
    <t>Closing Remarks</t>
  </si>
  <si>
    <t>Last Review</t>
  </si>
  <si>
    <t>Executive Management Ownership</t>
  </si>
  <si>
    <t xml:space="preserve">Principal Risk
Impacted </t>
  </si>
  <si>
    <t>Risk 
Category</t>
  </si>
  <si>
    <t>Risk Consequence(s)</t>
  </si>
  <si>
    <t xml:space="preserve">Risk Identified by </t>
  </si>
  <si>
    <t>Operational Ownership</t>
  </si>
  <si>
    <t>Risk Reach</t>
  </si>
  <si>
    <t>Spalte1</t>
  </si>
  <si>
    <t>Risk Score 
(Inherent)</t>
  </si>
  <si>
    <t>Strength of Mitigation Controls</t>
  </si>
  <si>
    <t>Spalte2</t>
  </si>
  <si>
    <t>Risk Score after Controls (Residual)</t>
  </si>
  <si>
    <t>Risk Treatment Strategy</t>
  </si>
  <si>
    <t>Can this be fixed within 20 working Days? Yes/No</t>
  </si>
  <si>
    <t>Mitigation Name (action)</t>
  </si>
  <si>
    <t>Mitigation Responsible</t>
  </si>
  <si>
    <t>Mitigation Status</t>
  </si>
  <si>
    <t>Investment Committee Number</t>
  </si>
  <si>
    <t>Remarks</t>
  </si>
  <si>
    <t>Remarks2</t>
  </si>
  <si>
    <t>Remarks3</t>
  </si>
  <si>
    <t>Remarks4</t>
  </si>
  <si>
    <t>Remarks5</t>
  </si>
  <si>
    <t>Remarks6</t>
  </si>
  <si>
    <t>Spalte9</t>
  </si>
  <si>
    <t>Active</t>
  </si>
  <si>
    <t xml:space="preserve">PR05: Fit for Purpose Technology and Infrastructure </t>
  </si>
  <si>
    <t>PR05.13: Standby Emergency Power</t>
  </si>
  <si>
    <t>Operational</t>
  </si>
  <si>
    <t>Germany</t>
  </si>
  <si>
    <t>FRA3</t>
  </si>
  <si>
    <t>A</t>
  </si>
  <si>
    <t>Limited risk exposure to operations, services and clients within a single country in region.</t>
  </si>
  <si>
    <t>Major</t>
  </si>
  <si>
    <t>Less Likely</t>
  </si>
  <si>
    <t>Treat</t>
  </si>
  <si>
    <t>No</t>
  </si>
  <si>
    <t>Open</t>
  </si>
  <si>
    <t xml:space="preserve">in Abstimmung mit DC-Experts / Wrong planing of NTT Construction
Terminplanung für ersten Test liegt vor ( SAB ) Beginnend BT-B.
Ertüchtigung eines Probegenerators BT-B-NEA1-Geno1 am 06.10.2021 im Zuge der Wartung.
12h Probelauf am 19.10.2021 </t>
  </si>
  <si>
    <t>12h test run after optimisation of cable laying registered for 19.10.2021</t>
  </si>
  <si>
    <t>Test run BT-B-NEA1-Geno1 was cancelled by K.-U. Gierth at 12:00 on 19.10.2021.
Cable routing must be changed (EMC), bracket clamps must be renewed, load switching cabinet needs ventilation (gets hot).
New scheduling planned.</t>
  </si>
  <si>
    <t xml:space="preserve">Test run BT-B-NEA1-Geno1
18.11.2021 </t>
  </si>
  <si>
    <t>Closed</t>
  </si>
  <si>
    <t>PR05.14: Uninteruptable Power Supply</t>
  </si>
  <si>
    <t>Minor</t>
  </si>
  <si>
    <t>Managed Controls in Place</t>
  </si>
  <si>
    <t>Completed</t>
  </si>
  <si>
    <t>PR05.12: Critical Cooling Systems</t>
  </si>
  <si>
    <t>C</t>
  </si>
  <si>
    <t>Possible</t>
  </si>
  <si>
    <t>In Planning</t>
  </si>
  <si>
    <t>all</t>
  </si>
  <si>
    <t>FG</t>
  </si>
  <si>
    <t>Moderate</t>
  </si>
  <si>
    <t>In Progress</t>
  </si>
  <si>
    <t>FRA4</t>
  </si>
  <si>
    <t>Insignificant</t>
  </si>
  <si>
    <t>Unlikely</t>
  </si>
  <si>
    <t>BER1</t>
  </si>
  <si>
    <t>Likely</t>
  </si>
  <si>
    <t>Initial/Adhoc Controls in Place</t>
  </si>
  <si>
    <t>PR05.08: Maintenance</t>
  </si>
  <si>
    <t>PR05.18: Environmental contamination</t>
  </si>
  <si>
    <t>Risk of environmental contamination due to glycol leakage</t>
  </si>
  <si>
    <t>Netherlands </t>
  </si>
  <si>
    <t>AMS1</t>
  </si>
  <si>
    <t>AB</t>
  </si>
  <si>
    <t>Defined Controls in Place</t>
  </si>
  <si>
    <t>Monitor further development</t>
  </si>
  <si>
    <t>Several detectors (monitored via BMS) have been installed.
Several valves have been changed</t>
  </si>
  <si>
    <t>Further monitoring is necessary, regulary control of the valves is mandatory to avoid further incidents.</t>
  </si>
  <si>
    <t>PR05.16: Life Safety Systems</t>
  </si>
  <si>
    <t>All Countries</t>
  </si>
  <si>
    <t>DACHNL</t>
  </si>
  <si>
    <t>PR05.07: Physical Security</t>
  </si>
  <si>
    <t>FRA1</t>
  </si>
  <si>
    <t>S</t>
  </si>
  <si>
    <t>Not Started</t>
  </si>
  <si>
    <t>D</t>
  </si>
  <si>
    <t>Repeatable/Informal Controls in Place</t>
  </si>
  <si>
    <t>PR05.15: Electrical Power Distribution</t>
  </si>
  <si>
    <t>B</t>
  </si>
  <si>
    <t>Extreme</t>
  </si>
  <si>
    <t>Switzerland</t>
  </si>
  <si>
    <t>ZRH1</t>
  </si>
  <si>
    <t>Yes</t>
  </si>
  <si>
    <t>No Controls in Place</t>
  </si>
  <si>
    <t>FRA2</t>
  </si>
  <si>
    <t>Risk exposure could extend to the operations, services or clients in two or more countries in region.</t>
  </si>
  <si>
    <t>Certain</t>
  </si>
  <si>
    <t>HAM1</t>
  </si>
  <si>
    <t>PR05.17: Building Management System</t>
  </si>
  <si>
    <t>E</t>
  </si>
  <si>
    <t>T</t>
  </si>
  <si>
    <t>United Kingdom</t>
  </si>
  <si>
    <t>HH3</t>
  </si>
  <si>
    <t>DC1</t>
  </si>
  <si>
    <t>DC2</t>
  </si>
  <si>
    <t>UK</t>
  </si>
  <si>
    <t>Design Issue</t>
  </si>
  <si>
    <t>HH2</t>
  </si>
  <si>
    <t>SL2</t>
  </si>
  <si>
    <t>SL3</t>
  </si>
  <si>
    <t>HH1</t>
  </si>
  <si>
    <t>PR05.10: Fire Protection Systems</t>
  </si>
  <si>
    <t>LON1</t>
  </si>
  <si>
    <t>PR05.02: Value Capture</t>
  </si>
  <si>
    <t>MUC1</t>
  </si>
  <si>
    <t>RHR1</t>
  </si>
  <si>
    <t>MUC2</t>
  </si>
  <si>
    <t>PR05.01: Ineffective Product Design</t>
  </si>
  <si>
    <t>Austria</t>
  </si>
  <si>
    <t>VIE1</t>
  </si>
  <si>
    <t>Independent Risk</t>
  </si>
  <si>
    <t>F</t>
  </si>
  <si>
    <t>G</t>
  </si>
  <si>
    <t xml:space="preserve">PR11: Regulatory Change and Compliance </t>
  </si>
  <si>
    <t>PR13.11: Permits and approvals</t>
  </si>
  <si>
    <t>I</t>
  </si>
  <si>
    <t>Critical Cooling 
Systems</t>
  </si>
  <si>
    <t xml:space="preserve">PR06: People, Talent and Culture </t>
  </si>
  <si>
    <t>PR06.04: Physical safety from accidents</t>
  </si>
  <si>
    <t>PR05.09: Machine breakdown</t>
  </si>
  <si>
    <t>PR05.19: Danger for health and life</t>
  </si>
  <si>
    <t>PR02.05: End of Life Systems</t>
  </si>
  <si>
    <t>BER2</t>
  </si>
  <si>
    <t>PR12: Corporate Governance and Internal Control</t>
  </si>
  <si>
    <t>PR12.03: Inconsistent internal regulations &amp; controls, lack of policy and uniformity</t>
  </si>
  <si>
    <t>Identified</t>
  </si>
  <si>
    <t>Spain</t>
  </si>
  <si>
    <t>MAD1</t>
  </si>
  <si>
    <t>Compliance</t>
  </si>
  <si>
    <t xml:space="preserve">PR04: Environmental Management </t>
  </si>
  <si>
    <t>PR04.02: Sustainability Strategy</t>
  </si>
  <si>
    <t>PR05.11: External data center supply (Water/Energy/Data/etc.)</t>
  </si>
  <si>
    <t>PR04.01: Understanding of Environmental Regulatory Landscape</t>
  </si>
  <si>
    <t>HH4</t>
  </si>
  <si>
    <t>PR13.08: Construction Quality</t>
  </si>
  <si>
    <t>PR02.03: Security Visibility Controls</t>
  </si>
  <si>
    <t>PR08: Third Party Management</t>
  </si>
  <si>
    <t>Strategic</t>
  </si>
  <si>
    <t>Example rating scale for risk likelihood - initiatives and systems</t>
  </si>
  <si>
    <t>The following rating scale considers the likelihood that a specific risk will occur and can be used in the assessment of likelihood for both operational  initiatives and facility  systems.</t>
  </si>
  <si>
    <t>Probability scale</t>
  </si>
  <si>
    <t>Criteria</t>
  </si>
  <si>
    <t>Description</t>
  </si>
  <si>
    <t>&gt;75%</t>
  </si>
  <si>
    <t>Occurrence is certain; within next 12 months</t>
  </si>
  <si>
    <t>51 - 75%</t>
  </si>
  <si>
    <t>Occurrence is likely; 1 time in 1 - 3 years</t>
  </si>
  <si>
    <t>26 - 50%</t>
  </si>
  <si>
    <t>Occurrence is possible; 1 time in 3 - 5 years</t>
  </si>
  <si>
    <t>6 - 25%</t>
  </si>
  <si>
    <t>Occurrence is less likely; 1 time in 5 - 10 years</t>
  </si>
  <si>
    <t>0 - 5%</t>
  </si>
  <si>
    <t>Occurrence is unlikely; less than 1 time in 10 years</t>
  </si>
  <si>
    <t>Example rating scale for risk consequence - initiatives</t>
  </si>
  <si>
    <t xml:space="preserve">   </t>
  </si>
  <si>
    <t>The following rating scale considers the resultant impact on the business should a risk occur and can be used in the assessment of consequence for Operational initiatives. If multiple impacts could occur with different consequence ratings then the most critical impact should be selected as the overall rating to ensure appropriate management of the risk.</t>
  </si>
  <si>
    <t>Consequence scale</t>
  </si>
  <si>
    <t>Type of impact</t>
  </si>
  <si>
    <t>Financial
Consequences</t>
  </si>
  <si>
    <t>&lt;€10k</t>
  </si>
  <si>
    <t>&gt;€10k - €100k</t>
  </si>
  <si>
    <t>€100k - €1m</t>
  </si>
  <si>
    <t>€1m - €10m</t>
  </si>
  <si>
    <t>&gt;€10m</t>
  </si>
  <si>
    <t>Impact to time</t>
  </si>
  <si>
    <t>Accept (ACC)</t>
  </si>
  <si>
    <t>Either accept or Long Term Action (LTA) &gt;36 month</t>
  </si>
  <si>
    <t>Mid Term Action (MTA) 12-36 month</t>
  </si>
  <si>
    <t>Short Term Action (STA) 6-12 month</t>
  </si>
  <si>
    <t>Immediate Action (IAC) immediate to 6 month</t>
  </si>
  <si>
    <t>Impact to scope</t>
  </si>
  <si>
    <t>Minor change in operational requirements</t>
  </si>
  <si>
    <t>Change in operational requirements</t>
  </si>
  <si>
    <t>Change in multiple operational requirements</t>
  </si>
  <si>
    <t>Change in any of the critical operational requirements</t>
  </si>
  <si>
    <t>Major change in any of the critical operational requirements</t>
  </si>
  <si>
    <t>Reputational
Consequences</t>
  </si>
  <si>
    <t>Isolated complaint/event. No media inquiry</t>
  </si>
  <si>
    <t>Number of complaints and/or clients affected. Receiving local adverse publicity</t>
  </si>
  <si>
    <t>Multiple widespread complaints and/or clients affected. Adverse media interest/exposure is likely to be limited in duration</t>
  </si>
  <si>
    <t>Complaints across region or world. Significant or sus-tained adverse publicity effecting client confidence</t>
  </si>
  <si>
    <t>Sustained nationwide or global media exposure with significant and lasting public/client out-rage/dissatisfaction. Group notification necessary</t>
  </si>
  <si>
    <t>H&amp;S
Consequences</t>
  </si>
  <si>
    <t>Injury requiring no more than First Aid treatment (e.g., minor cuts or burns, bruises)</t>
  </si>
  <si>
    <t>Minor injury requiring medical treatment – no loss work time (MTC)</t>
  </si>
  <si>
    <t>Serious compensable injury resulting in lost work time (LTI)</t>
  </si>
  <si>
    <t>Permanent impairment or permanent disability due to injury, Severe injury requiring non-routine medical treatment or hospitalisation.</t>
  </si>
  <si>
    <t>One or more fatalities, or multiple major injuries</t>
  </si>
  <si>
    <t>Environmental
Consequences</t>
  </si>
  <si>
    <t>Insignificant spill inside contained area or exhaust emission</t>
  </si>
  <si>
    <t>Minor regulatory violation without fine or environmental damage</t>
  </si>
  <si>
    <t>Moderate local environmental impact, contained to once off remediation requirement.</t>
  </si>
  <si>
    <t>Major offsite environmental impact. Significant clean up, remediation or compensation measures requiring significant resources to rectify</t>
  </si>
  <si>
    <t>Severe environmental impact. Large public concern, requiring extensive clean-up and ongoing remediation</t>
  </si>
  <si>
    <t>Technical
Operational
Consequences</t>
  </si>
  <si>
    <t>No impact on critical or essential system function-ality</t>
  </si>
  <si>
    <t>Reduced system redundancy but still at or above minimum levels (e.g., N+1)</t>
  </si>
  <si>
    <t>Loss of minimum redundancy or loss of essential system functionali-ty (at N)</t>
  </si>
  <si>
    <t>Loss of critical system availa-bility (below N, possible load loss)</t>
  </si>
  <si>
    <t>Total system failure (e.g., all loads lost)</t>
  </si>
  <si>
    <t>Legal/
Compliance
Consequences</t>
  </si>
  <si>
    <t>Event unlikely to attract regulatory response or claim. Notification of authorities unlikely to result in action.</t>
  </si>
  <si>
    <t>A minor breach, which may incur a non-compliance or improvement notice. Notifica-tion necessary and visit from authorities likely.</t>
  </si>
  <si>
    <t>A breach of regulations, or negli-gence. Notices/claim issued with the likelihood of limited prosecu-tion or civil action.</t>
  </si>
  <si>
    <t>A major breach of regulations, or negligent act. Investigation by authorities. Likelihood of prosecution or civil action.</t>
  </si>
  <si>
    <t>A serious wilful breach of regulations, or negligence. Likelihood of suspension of business. Directors/public officers likely to be prosecuted or named in civil action</t>
  </si>
  <si>
    <t>Property
Consequences</t>
  </si>
  <si>
    <t>No material damage to facilities and other physical infrastructure</t>
  </si>
  <si>
    <t>Minor damage to facilities and other physical infrastructure</t>
  </si>
  <si>
    <t>Moderate damage to facilities and other physical infrastructure</t>
  </si>
  <si>
    <t>Mayor damage to facilities and other physical infrastructure</t>
  </si>
  <si>
    <t>Extreme damage to facilities and other physical infrastructure</t>
  </si>
  <si>
    <t>Risk Impact (Consequence)</t>
  </si>
  <si>
    <t>Insignificant (1)</t>
  </si>
  <si>
    <t>Minor (2)</t>
  </si>
  <si>
    <t>Moderate (3)</t>
  </si>
  <si>
    <t>Major (4)</t>
  </si>
  <si>
    <t>Extreme (5)</t>
  </si>
  <si>
    <t>Risk Probability</t>
  </si>
  <si>
    <t>Certain
(5)</t>
  </si>
  <si>
    <t xml:space="preserve">MEDIUM (5)                 Specific country responsibility and actions  </t>
  </si>
  <si>
    <t xml:space="preserve">MEDIUM 10)                 Specific country responsibility and actions  </t>
  </si>
  <si>
    <t xml:space="preserve">Critical (16)             Immediate  country,   EMEA  &amp;  senior   management review  </t>
  </si>
  <si>
    <t xml:space="preserve">Critical (20)             Immediate  country,   EMEA  &amp;  senior   management review  </t>
  </si>
  <si>
    <t xml:space="preserve">Critical (25)             Immediate  country,   EMEA  &amp;  senior   management review  </t>
  </si>
  <si>
    <t>Likely 
(4)</t>
  </si>
  <si>
    <t xml:space="preserve">MEDIUM (4)               Specific country responsibility and actions  </t>
  </si>
  <si>
    <t xml:space="preserve">MEDIUM (8)                 Specific country responsibility and actions  </t>
  </si>
  <si>
    <t xml:space="preserve">HIGH (12)               Monthly  country,   EMEA  &amp;  senior   management review  </t>
  </si>
  <si>
    <t>Possible 
(3)</t>
  </si>
  <si>
    <t xml:space="preserve">LOW (3)                      Accept the risk. Routine Management </t>
  </si>
  <si>
    <t xml:space="preserve">MEDIUM (6)                 Specific country responsibility and actions  </t>
  </si>
  <si>
    <t xml:space="preserve">HIGH (9)               Monthly  country,   EMEA  &amp;  senior   management review  </t>
  </si>
  <si>
    <t xml:space="preserve">Critical (15)             Immediate  country,   EMEA  &amp;  senior   management review  </t>
  </si>
  <si>
    <t>Less Likely
(2)</t>
  </si>
  <si>
    <t xml:space="preserve">LOW (2)                     Accept the risk. Routine Management </t>
  </si>
  <si>
    <t xml:space="preserve">MEDIUM (6)               Specific country responsibility and actions  </t>
  </si>
  <si>
    <t xml:space="preserve">HIGH (8)               Monthly  country,   EMEA  &amp;  senior   management review  </t>
  </si>
  <si>
    <t xml:space="preserve">HIGH (10)               Monthly  country,   EMEA  &amp;  senior   management review  </t>
  </si>
  <si>
    <t>Unlikely
(1)</t>
  </si>
  <si>
    <t xml:space="preserve">LOW (1)                       Accept the risk. Routine Management </t>
  </si>
  <si>
    <t xml:space="preserve">MEDIUM (3)               Specific country responsibility and actions  </t>
  </si>
  <si>
    <t xml:space="preserve">MEDIUM (4)                 Specific country responsibility and actions  </t>
  </si>
  <si>
    <t xml:space="preserve">HIGH (5)               Monthly  country,   EMEA  &amp;  senior   management review  </t>
  </si>
  <si>
    <t>Prrincipal ID</t>
  </si>
  <si>
    <t>Risk Category</t>
  </si>
  <si>
    <t>Principal Risk</t>
  </si>
  <si>
    <t>Sub ID</t>
  </si>
  <si>
    <t>Sub Risk</t>
  </si>
  <si>
    <t>Cause</t>
  </si>
  <si>
    <t>PR01</t>
  </si>
  <si>
    <t>Financial Risk</t>
  </si>
  <si>
    <t>Erosion of Profit and Operating Margin</t>
  </si>
  <si>
    <t>Failure to achieve projected growth and revenue targets and effectively manage our operating and delivery models and associated cost base.</t>
  </si>
  <si>
    <t>PR01.01</t>
  </si>
  <si>
    <t>Economic Disruption</t>
  </si>
  <si>
    <t>Global or local economic disruption and uncertainty leads to adverse trading conditions that can reduce client spendings</t>
  </si>
  <si>
    <t>PR01.02</t>
  </si>
  <si>
    <t>Cost Base</t>
  </si>
  <si>
    <t>Failure to adequately manage the cost base results in higher cost of sales reducing competitiveness.</t>
  </si>
  <si>
    <t>PR01.03</t>
  </si>
  <si>
    <t>Increasing Competition</t>
  </si>
  <si>
    <t>Increasing strenght of competitors and loss of sales opportunities</t>
  </si>
  <si>
    <t>PR01.04</t>
  </si>
  <si>
    <t>Loss of a client</t>
  </si>
  <si>
    <t xml:space="preserve">Loss of one or more existing clients </t>
  </si>
  <si>
    <t>PR01.05</t>
  </si>
  <si>
    <t>Exchange rate</t>
  </si>
  <si>
    <t>Loss of profit due to future exchange rate developments (exchange rate uncertainty)</t>
  </si>
  <si>
    <t>PR01.06</t>
  </si>
  <si>
    <t>Non-payment of a client</t>
  </si>
  <si>
    <t>Due to insolvency, a client can no longer meet its financial obligations</t>
  </si>
  <si>
    <t>PR01.07</t>
  </si>
  <si>
    <t>Economic downturn</t>
  </si>
  <si>
    <t>General slowdown in economic activity</t>
  </si>
  <si>
    <t>PR01.08</t>
  </si>
  <si>
    <t>Liquidity risk</t>
  </si>
  <si>
    <t>Risk of not being able to procure the funds required to settle liabilities</t>
  </si>
  <si>
    <t>PR01.09</t>
  </si>
  <si>
    <t>Taxes</t>
  </si>
  <si>
    <t>Loss of profit due to changes in tax legislation</t>
  </si>
  <si>
    <t>PR01.10</t>
  </si>
  <si>
    <t>Corporate investments</t>
  </si>
  <si>
    <t>Fall of investments market value below book value</t>
  </si>
  <si>
    <t>PR01.11</t>
  </si>
  <si>
    <t>Interest rates</t>
  </si>
  <si>
    <t>Increasing interest rates for refinancing funds</t>
  </si>
  <si>
    <t>PR01.12</t>
  </si>
  <si>
    <t>Increasing raw material prices</t>
  </si>
  <si>
    <t>Loss of profit due to rising and highly fluctuating commodity prices</t>
  </si>
  <si>
    <t>PR01.13</t>
  </si>
  <si>
    <t>Depreciation</t>
  </si>
  <si>
    <t>Unexpected write-downs of assets</t>
  </si>
  <si>
    <t>PR01.14</t>
  </si>
  <si>
    <t>Political risk</t>
  </si>
  <si>
    <t>Political risk that affect the sale of products or the operation of sites</t>
  </si>
  <si>
    <t>PR02</t>
  </si>
  <si>
    <t>Cyber Threats (IT Risks)</t>
  </si>
  <si>
    <t>Failure to ensure that our information, technology, systems and platforms are protected against unauthorized access, disclosure, loss, misuse or damage.</t>
  </si>
  <si>
    <t>PR02.01</t>
  </si>
  <si>
    <t>Legacy Technology &amp; Systems</t>
  </si>
  <si>
    <r>
      <t xml:space="preserve">Unsupported technology and systems </t>
    </r>
    <r>
      <rPr>
        <b/>
        <sz val="10"/>
        <color theme="1"/>
        <rFont val="Arial"/>
        <family val="2"/>
      </rPr>
      <t>do not receive patches</t>
    </r>
    <r>
      <rPr>
        <sz val="10"/>
        <color rgb="FF000000"/>
        <rFont val="Arial"/>
        <family val="2"/>
      </rPr>
      <t xml:space="preserve"> for identified vulnerabilities. (Altsysteme)</t>
    </r>
  </si>
  <si>
    <t>PR02.02</t>
  </si>
  <si>
    <t>Threat Modelling</t>
  </si>
  <si>
    <t>Due to development of new threats, failure to futurly identify the most likely threats and attack scenarios to the IT estate. (Zukunft)</t>
  </si>
  <si>
    <t>PR02.03</t>
  </si>
  <si>
    <t>Security Visibility Controls</t>
  </si>
  <si>
    <t>Risk of unmitigated and unidentified security threats and vulnerabilities in our IT infrastructure. (Lücken)</t>
  </si>
  <si>
    <t>PR02.04</t>
  </si>
  <si>
    <t>Vulnerability Management</t>
  </si>
  <si>
    <t>Incomplete, ineffective or lack of a vulnerability management governance programme (missing controls), covering as a minimum, patching regimes and system hardening.</t>
  </si>
  <si>
    <t>PR02.05</t>
  </si>
  <si>
    <t>End of Life Systems</t>
  </si>
  <si>
    <t>Failure to maintain information system security. Lack of governance around the hardware, operating system and installed software management life-cycle that supports our business systems.</t>
  </si>
  <si>
    <t>PR02.06</t>
  </si>
  <si>
    <t>Internet Facing Systems</t>
  </si>
  <si>
    <t>Failure to implement appropriate mitigating controls on Internet exposed systems. Lack of governance around the lifecycle of Internet Facing Systems to ensure an application, system or service is secure and minimise exposure from the internet.</t>
  </si>
  <si>
    <t>PR02.07</t>
  </si>
  <si>
    <t>Malicious Damage/Fraud</t>
  </si>
  <si>
    <t>Risk of Malicious Damage/Fraud of our information, technology, systems and platforms.</t>
  </si>
  <si>
    <t>PR02.08</t>
  </si>
  <si>
    <t>Theft (Internal/External)</t>
  </si>
  <si>
    <t>Risk of theft of devices and (confidential) information.</t>
  </si>
  <si>
    <t>PR02.09</t>
  </si>
  <si>
    <t>Unauthorised Access</t>
  </si>
  <si>
    <t>Risk of unauthorised access to our information, technology, systems and platforms.</t>
  </si>
  <si>
    <t>PR02.10</t>
  </si>
  <si>
    <t>Unable to Access</t>
  </si>
  <si>
    <t>Risk of unavailability of our information, technology, systems and platforms.</t>
  </si>
  <si>
    <t>PR02.11</t>
  </si>
  <si>
    <t>Accidential Loss/Damage</t>
  </si>
  <si>
    <t>Risk of an Accidential Loss/Damage of our information, technology, systems and platforms.</t>
  </si>
  <si>
    <t>PR03</t>
  </si>
  <si>
    <t>Data Privacy and Protection</t>
  </si>
  <si>
    <t>Failure to ensure that personal data is processed in a transparent, fair and lawful way.</t>
  </si>
  <si>
    <t>PR03.01</t>
  </si>
  <si>
    <t>Visibility of Data Landscape</t>
  </si>
  <si>
    <t>Risk that personal data is being stored and/or processed in unauthorised locations within our data landscape.</t>
  </si>
  <si>
    <t>PR03.02</t>
  </si>
  <si>
    <t>Understanding of Data Privacy Regulatory Landscape</t>
  </si>
  <si>
    <t>The collective responsibility to comply with data privacy regulation, and understanding of data privacy regulation is not well-established.</t>
  </si>
  <si>
    <t>PR03.03</t>
  </si>
  <si>
    <t>Data Protection &amp; Privacy Impact Assessments</t>
  </si>
  <si>
    <t>Risk impact assessments are not performed when implementing IT changes. Failure to complete adequate data protection &amp; privacy impact assessments.</t>
  </si>
  <si>
    <t>PR03.04</t>
  </si>
  <si>
    <t>Data Protection Commitments</t>
  </si>
  <si>
    <t>Non comply with Group Policy on contracting positions with respect to data protection and privacy.</t>
  </si>
  <si>
    <t>PR04</t>
  </si>
  <si>
    <t xml:space="preserve">Environmental Management </t>
  </si>
  <si>
    <t>Failure to ensure we adopt and implement business practices that support environmental sustainability and reporting.</t>
  </si>
  <si>
    <t>PR04.01</t>
  </si>
  <si>
    <t>Understanding of Environmental Regulatory Landscape</t>
  </si>
  <si>
    <t>Failure to identify, assess and manage our environmental regulatory obligations.</t>
  </si>
  <si>
    <t>PR04.02</t>
  </si>
  <si>
    <t>Sustainability Strategy</t>
  </si>
  <si>
    <t>Lack of formalized environmental strategy, resources and ownership.</t>
  </si>
  <si>
    <t>PR05</t>
  </si>
  <si>
    <t xml:space="preserve">Fit for Purpose Technology and Infrastructure </t>
  </si>
  <si>
    <t xml:space="preserve">Failure to design, build, deploy, deliver and maintain technologies and infrastructure that empowers our people, clients and communities. </t>
  </si>
  <si>
    <t>PR05.01</t>
  </si>
  <si>
    <t>Ineffective Product Design</t>
  </si>
  <si>
    <t>Risk to not anticipate client requirements by failure to design products and services in line with the market's baseline standards for competing.</t>
  </si>
  <si>
    <t>PR05.02</t>
  </si>
  <si>
    <t>Value Capture</t>
  </si>
  <si>
    <t>Risk of ineffective management of talent and assets. Failure to bring together our technology platforms, infrastructure and people capabilities to deliver differentiated and competitive services to clients.</t>
  </si>
  <si>
    <t>PR05.03</t>
  </si>
  <si>
    <t>Legacy Technology Platforms &amp; Infrastructure</t>
  </si>
  <si>
    <t>Risk to not evolve the infrastructure required to achieve GDC EMEA's strategic objectives and approach.</t>
  </si>
  <si>
    <t>PR05.04</t>
  </si>
  <si>
    <t>Changes in Competitive Landscape</t>
  </si>
  <si>
    <t>Failure to recognize and assess GDC EMEA's position in emerging niche areas.</t>
  </si>
  <si>
    <t>PR05.05</t>
  </si>
  <si>
    <t>Natural/Environmental disaster</t>
  </si>
  <si>
    <t>Risk of damage/destruction to our infrastructure due to a Natural/Environmental disaster.</t>
  </si>
  <si>
    <t>PR05.06</t>
  </si>
  <si>
    <t>Terrorism</t>
  </si>
  <si>
    <t>Risk of damage/destruction to our infrastructure due to a terrorist attack.</t>
  </si>
  <si>
    <t>PR05.07</t>
  </si>
  <si>
    <t>Physical Security</t>
  </si>
  <si>
    <t xml:space="preserve">Operations or our infrastructure can be affected by external or internal attacks due to missing or inadequate protective measures </t>
  </si>
  <si>
    <t>PR05.08</t>
  </si>
  <si>
    <t>Maintenance</t>
  </si>
  <si>
    <t>Maintenance intervals that are insufficient or deviate from the manufacturer's recommendations</t>
  </si>
  <si>
    <t>PR05.09</t>
  </si>
  <si>
    <t>Machine breakdown</t>
  </si>
  <si>
    <t>Failure or breakdown from a machine or technical device</t>
  </si>
  <si>
    <t>PR05.10</t>
  </si>
  <si>
    <t>Fire Protection Systems</t>
  </si>
  <si>
    <t>Risk of fire break out due to uncorrect operating Fire Protection Systems</t>
  </si>
  <si>
    <t>PR05.11</t>
  </si>
  <si>
    <t>External data center supply (Water/Energy/Data/etc.)</t>
  </si>
  <si>
    <t>Due to several reasons the external supply is interrupted</t>
  </si>
  <si>
    <t>PR05.12</t>
  </si>
  <si>
    <t>Critical Cooling Systems</t>
  </si>
  <si>
    <t>Failure or breakdown from a Critical Cooling System</t>
  </si>
  <si>
    <t>PR05.13</t>
  </si>
  <si>
    <t>Standby Emergency Power</t>
  </si>
  <si>
    <t>Failure or breakdown due to uncorrect operating Standby Emergency Power</t>
  </si>
  <si>
    <t>PR05.14</t>
  </si>
  <si>
    <t>Uninteruptable Power Supply</t>
  </si>
  <si>
    <t>Failure or breakdown due to uncorrect operating Electrical Power Distribution</t>
  </si>
  <si>
    <t>PR05.15</t>
  </si>
  <si>
    <t>Electrical Power Distribution</t>
  </si>
  <si>
    <t>Failure or breakdown due to uncorrect operating Uninteruptable Power Supply</t>
  </si>
  <si>
    <t>PR05.16</t>
  </si>
  <si>
    <t>Life Safety Systems</t>
  </si>
  <si>
    <t>Risk due to uncorrect operating Life Safety Systems</t>
  </si>
  <si>
    <t>PR05.17</t>
  </si>
  <si>
    <t>Building Management System</t>
  </si>
  <si>
    <t>Risk due to uncorrect operating Building Management System</t>
  </si>
  <si>
    <t>Risk of nvironmental pollution due to uncorrect operating technology/procedures</t>
  </si>
  <si>
    <t>PR05.18</t>
  </si>
  <si>
    <t>Environmental contamination</t>
  </si>
  <si>
    <t>Risk of environmental contamination due to uncorrect operating technology/procedures</t>
  </si>
  <si>
    <t>PR05.19</t>
  </si>
  <si>
    <t>Danger for health and life</t>
  </si>
  <si>
    <t>Risk of danger for health and life</t>
  </si>
  <si>
    <t>PR06</t>
  </si>
  <si>
    <t xml:space="preserve">People, Talent and Culture </t>
  </si>
  <si>
    <t xml:space="preserve">Failure to effectively integrate diverse cultures, values and norms and build and secure our human capital capability. </t>
  </si>
  <si>
    <t>PR06.01</t>
  </si>
  <si>
    <t>Attraction of Talent</t>
  </si>
  <si>
    <t>Lack of attractiveness and thus a bottleneck risk for recruiting new employees.</t>
  </si>
  <si>
    <t>PR06.02</t>
  </si>
  <si>
    <t>Retention of Talent</t>
  </si>
  <si>
    <t>Unfavourable working conditions lead to more frequent/longer than average absenteeism.</t>
  </si>
  <si>
    <t>PR06.03</t>
  </si>
  <si>
    <t>Exit of Talent</t>
  </si>
  <si>
    <t>Exit risk and consequent loss of top performers</t>
  </si>
  <si>
    <t>PR06.04</t>
  </si>
  <si>
    <t>Physical safety from accidents</t>
  </si>
  <si>
    <t>Inadequate safety precautions</t>
  </si>
  <si>
    <t>PR06.05</t>
  </si>
  <si>
    <t>Lack of communication</t>
  </si>
  <si>
    <t>Unclear or missing staff communication</t>
  </si>
  <si>
    <t>PR06.05: Lack of communication</t>
  </si>
  <si>
    <t>PR07</t>
  </si>
  <si>
    <t xml:space="preserve">Conduct, Ethics and Integrity </t>
  </si>
  <si>
    <t>Failure to conduct business ethically, securely and responsibly may erode our brand and reputation.</t>
  </si>
  <si>
    <t>PR07.01</t>
  </si>
  <si>
    <t>Ethical Business</t>
  </si>
  <si>
    <t>Unethical and non responsible manner when designing and delivering products and services to the market.</t>
  </si>
  <si>
    <t>PR07.02</t>
  </si>
  <si>
    <t>Fraudolent behaviour</t>
  </si>
  <si>
    <t>Financial crime through violation of laws/policies (e.g. anti-bribery and corruption, conflicts of interest, anti-money laundering, anti-competitive behaviour, insider trading).</t>
  </si>
  <si>
    <t>PR07.03</t>
  </si>
  <si>
    <t>Professional Misconduct</t>
  </si>
  <si>
    <t>Professional misconduct (e.g. sexual harassment, diversity, inclusion and transparency).</t>
  </si>
  <si>
    <t>PR07.04</t>
  </si>
  <si>
    <t>Theft</t>
  </si>
  <si>
    <t xml:space="preserve">Risk of theft by own or external employees </t>
  </si>
  <si>
    <t>PR08</t>
  </si>
  <si>
    <t>Third Party Management</t>
  </si>
  <si>
    <t>Failure to effectively procure, manage and maintain third party relationships that are integral to our ability to meet and compete in the market.</t>
  </si>
  <si>
    <t>PR08.01</t>
  </si>
  <si>
    <t>Strategic Partner Dependencies</t>
  </si>
  <si>
    <t>Risk due to changing Governance and ethical pressures</t>
  </si>
  <si>
    <t>Lack of integrated and effective Third Party Management Framework and Practices with relevant training and communications across GDC EMEA. Increasing risk due to changing Governance and ethical pressures related to association with third parties (enforcement actions, corruption, publicity on social media).</t>
  </si>
  <si>
    <t>PR08.02</t>
  </si>
  <si>
    <t>Management Partner Dependencies</t>
  </si>
  <si>
    <t>Failure to effectively manage our strategic third party relationships.</t>
  </si>
  <si>
    <t>Market changes and dynamics that lead to disruption and competition by strategic partners and vendors. Increased use of and reliance on third parties across the value chain, including upstream vendors, downstream vendors, supply chain and end-user services.</t>
  </si>
  <si>
    <t>PR08.03</t>
  </si>
  <si>
    <t>Third Party Risk</t>
  </si>
  <si>
    <t>Failure to identify, onboard and manage third parties (partners, vendors, affiliates, contractors)  effectively.</t>
  </si>
  <si>
    <t>Business operations across multiple regulatory regimes (cross border activities) lead to increased regulation and compliance and associated responsibility for third parties (e.g. sanction control).</t>
  </si>
  <si>
    <t>PR09</t>
  </si>
  <si>
    <t xml:space="preserve">Business Continuity and Disaster Recovery </t>
  </si>
  <si>
    <t>Failure to have designed, communicated and stress tested an effective business continuity plan.</t>
  </si>
  <si>
    <t>PR09.01</t>
  </si>
  <si>
    <t>Business Continuity</t>
  </si>
  <si>
    <t>Risk of failure to maintain business continuity and restore it after a disruption due to the lack of regularly validated Business Continuity Plans (BCP).</t>
  </si>
  <si>
    <t>PR09.02</t>
  </si>
  <si>
    <t>Crisis Management</t>
  </si>
  <si>
    <t xml:space="preserve">Risk of failure to respond to a crisis situation due the lack of regularly validated Crisis Management plans and procedures. </t>
  </si>
  <si>
    <t>PR10</t>
  </si>
  <si>
    <t xml:space="preserve">Commercial and Contracting Compliance </t>
  </si>
  <si>
    <t xml:space="preserve">Failure to effectively negotiate, model, review, record and manage commercial contracts in accordance with the relevant commercial and legal playbooks and associated policies when selling (or buying) products and services.  </t>
  </si>
  <si>
    <t>PR10.01</t>
  </si>
  <si>
    <t>Contractual Agreement Exposure</t>
  </si>
  <si>
    <t>A failure to apply the legal and commercial positions as defined within the NTT Ltd Group Client Contracting Legal Policy and related processes and documents.</t>
  </si>
  <si>
    <t>PR10.02</t>
  </si>
  <si>
    <t>Visibility of Commercial Agreements</t>
  </si>
  <si>
    <t>Risk resulting from a lack of oversight of existing non-standard contracts that have been entered into.</t>
  </si>
  <si>
    <t>PR11</t>
  </si>
  <si>
    <t xml:space="preserve">Regulatory Change and Compliance </t>
  </si>
  <si>
    <t>Failure to identify, assess and manage regulatory change and ensure that we comply with our legal and regulatory obligations.</t>
  </si>
  <si>
    <t>PR11.01</t>
  </si>
  <si>
    <t>Understanding of Regulatory Landscape</t>
  </si>
  <si>
    <t>Risk to identify, assess and manage our regulatory obligations holistically.</t>
  </si>
  <si>
    <t>PR11.02</t>
  </si>
  <si>
    <t>Regulatory Impact Assessments</t>
  </si>
  <si>
    <t>Risk of failure to complete adequate regulatory impact assessments.</t>
  </si>
  <si>
    <t>PR11.03</t>
  </si>
  <si>
    <t>Tax Structure &amp; Practice Optimisation</t>
  </si>
  <si>
    <t>Scrutiny on tax structures and increased focus on fair tax results in additional claims for tax payments from NTT.</t>
  </si>
  <si>
    <t>PR12</t>
  </si>
  <si>
    <t>Corporate Governance and Internal Control</t>
  </si>
  <si>
    <t>Failure to define, implement, manage and monitor policies, processes and structures that drive long-term shareholder value by building credibility, ensuring transparency and accountability and meeting our reporting and disclosure obligations that foster good corporate performance.</t>
  </si>
  <si>
    <t>PR12.01</t>
  </si>
  <si>
    <t>Finance and Treasury</t>
  </si>
  <si>
    <t>Failure to optimise and control financial management across GDC EMEA</t>
  </si>
  <si>
    <t>PR12.02</t>
  </si>
  <si>
    <t>Mergers, Acquisitions and Disposals</t>
  </si>
  <si>
    <t>M&amp;A – failure to successfully identify and complete Mergers, Acquisitions and Divestments within GDC EMEA</t>
  </si>
  <si>
    <t>PR12.03</t>
  </si>
  <si>
    <t>Inconsistent internal regulations &amp; controls, lack of policy and uniformity</t>
  </si>
  <si>
    <t>Failure to meet external Compliance requirements and regulations</t>
  </si>
  <si>
    <t>PR12.04</t>
  </si>
  <si>
    <t>Delegation of Authority Compliance</t>
  </si>
  <si>
    <t>Failure to comply with NTT's Group Authority Matrix.</t>
  </si>
  <si>
    <t>PR13</t>
  </si>
  <si>
    <t>Project Management</t>
  </si>
  <si>
    <t>This category covers any kind of projects as IT projects or construction of buildings for new sites or new buildings for existing sites etc..</t>
  </si>
  <si>
    <t>PR13.01</t>
  </si>
  <si>
    <t>Project scope</t>
  </si>
  <si>
    <t>Insufficiently defined project scope and requirements</t>
  </si>
  <si>
    <t>PR13.01: Project scope</t>
  </si>
  <si>
    <t>PR13.02</t>
  </si>
  <si>
    <t>Cost management</t>
  </si>
  <si>
    <t>Cost estimates are inaccurate</t>
  </si>
  <si>
    <t>PR13.02: Cost management</t>
  </si>
  <si>
    <t>PR13.03</t>
  </si>
  <si>
    <t>Project changes</t>
  </si>
  <si>
    <t>Changes affect project goals, stakeholder conflicts during changes</t>
  </si>
  <si>
    <t>PR13.03: Project changes</t>
  </si>
  <si>
    <t>PR13.04</t>
  </si>
  <si>
    <t>Schedule management</t>
  </si>
  <si>
    <t>Schedule estimates are inaccurate</t>
  </si>
  <si>
    <t>PR13.04: Schedule management</t>
  </si>
  <si>
    <t>PR13.05</t>
  </si>
  <si>
    <t>Stakeholder</t>
  </si>
  <si>
    <t>Poor stakeholder management, stakeholder influence project negatively</t>
  </si>
  <si>
    <t>PR13.05: Stakeholder</t>
  </si>
  <si>
    <t>PR13.06</t>
  </si>
  <si>
    <t>Communication</t>
  </si>
  <si>
    <t>Misunderstandings about requirements, goals etc. insufficient communication between departments (internal) or with externals (consultants, contractors etc.)</t>
  </si>
  <si>
    <t>PR13.06: Communication</t>
  </si>
  <si>
    <t>PR13.07</t>
  </si>
  <si>
    <t>Resources and project team</t>
  </si>
  <si>
    <t>Insufficient resource management, missing quantity or quality</t>
  </si>
  <si>
    <t>PR13.07: Resources and project team</t>
  </si>
  <si>
    <t>PR13.08</t>
  </si>
  <si>
    <t>Product design</t>
  </si>
  <si>
    <t>Faulty or uncoordinated design, missing incorporation of laws and standards</t>
  </si>
  <si>
    <t>PR13.08: Product design</t>
  </si>
  <si>
    <t>PR13.09</t>
  </si>
  <si>
    <t>Construction Quality</t>
  </si>
  <si>
    <t>Components or construction are of low quality</t>
  </si>
  <si>
    <t>PR13.10</t>
  </si>
  <si>
    <t>Procurement</t>
  </si>
  <si>
    <t>Received offers do not support the project plan</t>
  </si>
  <si>
    <t>PR13.10: Procurement</t>
  </si>
  <si>
    <t>PR13.11</t>
  </si>
  <si>
    <t>Permits and approvals</t>
  </si>
  <si>
    <t>Delayed approvals from stakeholders lead to conflicts with project goal</t>
  </si>
  <si>
    <t>PR13.12</t>
  </si>
  <si>
    <t>Environment influences</t>
  </si>
  <si>
    <t>Ground, weather, politics etc.</t>
  </si>
  <si>
    <t>PR13.12: Environment influences</t>
  </si>
  <si>
    <t>PR13.13</t>
  </si>
  <si>
    <t>Processes and organization</t>
  </si>
  <si>
    <t>Insufficient project organization</t>
  </si>
  <si>
    <t>PR13.13: Processes and organization</t>
  </si>
  <si>
    <t xml:space="preserve">Consequence </t>
  </si>
  <si>
    <t xml:space="preserve">Likelihood </t>
  </si>
  <si>
    <t>Improbable (1)</t>
  </si>
  <si>
    <t xml:space="preserve">LOW  (2)                     Accept the risk. Routine Management </t>
  </si>
  <si>
    <t xml:space="preserve">LOW (3)                       Accept the risk. Routine Management </t>
  </si>
  <si>
    <t>Unlikely
(2)</t>
  </si>
  <si>
    <t xml:space="preserve">SIGNIFICANT (8)                 Specific country responsibility and actions  </t>
  </si>
  <si>
    <t xml:space="preserve">SIGNIFICANT (10)                 Monthly  country,   EMEA  &amp;  senior   management review  </t>
  </si>
  <si>
    <t>Posible 
(3)</t>
  </si>
  <si>
    <t xml:space="preserve">SIGNIFICANT (9)                 Specific country responsibility and actions  </t>
  </si>
  <si>
    <t xml:space="preserve">SIGNIFICANT (12)                 Monthly  country,   EMEA  &amp;  senior   management review  </t>
  </si>
  <si>
    <t xml:space="preserve">HIGH (15)               Monthly  country,   EMEA  &amp;  senior   management review  </t>
  </si>
  <si>
    <t xml:space="preserve">SIGNIFICANT (12)               Monthly  country,   EMEA  &amp;  senior   management review  </t>
  </si>
  <si>
    <t xml:space="preserve">HIGH (16)                 Monthly  country,   EMEA  &amp;  senior   management review  </t>
  </si>
  <si>
    <t xml:space="preserve">EXTREME (20)             Immediate  country,   EMEA  &amp;  senior   management review  </t>
  </si>
  <si>
    <t>Certain 
(5)</t>
  </si>
  <si>
    <t xml:space="preserve">SIGNIFICANT (10)               Monthly  country,   EMEA  &amp;  senior   management review  </t>
  </si>
  <si>
    <t xml:space="preserve">HIGH (15)                 Monthly  country,   EMEA  &amp;  senior   management review  </t>
  </si>
  <si>
    <t xml:space="preserve">EXTREME (25)             Immediate  country,   EMEA  &amp;  senior   management review  </t>
  </si>
  <si>
    <t>END OF LIFE</t>
  </si>
  <si>
    <t>Overdue Aborted Maintenance.</t>
  </si>
  <si>
    <t>BR</t>
  </si>
  <si>
    <t>Plant Breakdown</t>
  </si>
  <si>
    <t>EXT</t>
  </si>
  <si>
    <t>External Influence</t>
  </si>
  <si>
    <t>DI</t>
  </si>
  <si>
    <t>CR</t>
  </si>
  <si>
    <t>Contractor Relationship</t>
  </si>
  <si>
    <t>SPOF</t>
  </si>
  <si>
    <t>Single Point of Failure</t>
  </si>
  <si>
    <t>SN</t>
  </si>
  <si>
    <t>Snagging or Dilapidation item</t>
  </si>
  <si>
    <t>PR</t>
  </si>
  <si>
    <t xml:space="preserve">Procedure Review </t>
  </si>
  <si>
    <t>RT</t>
  </si>
  <si>
    <t>Response Time</t>
  </si>
  <si>
    <t>NM</t>
  </si>
  <si>
    <t>Non Maintainable</t>
  </si>
  <si>
    <t>HSI</t>
  </si>
  <si>
    <t>Health &amp; Safety Issue</t>
  </si>
  <si>
    <t>TUR</t>
  </si>
  <si>
    <t>Technical Upgrade Required</t>
  </si>
  <si>
    <t>SR</t>
  </si>
  <si>
    <t>Statutory requirement</t>
  </si>
  <si>
    <t>LC</t>
  </si>
  <si>
    <t>Life Cycle</t>
  </si>
  <si>
    <t>NPOC</t>
  </si>
  <si>
    <t>Not Part of Contract</t>
  </si>
  <si>
    <t>OB</t>
  </si>
  <si>
    <t>Obsolete unable to repair</t>
  </si>
  <si>
    <t>MAL</t>
  </si>
  <si>
    <t>Malicious damage potential</t>
  </si>
  <si>
    <t>H</t>
  </si>
  <si>
    <t>J</t>
  </si>
  <si>
    <t>K</t>
  </si>
  <si>
    <t>Fire Protection
Systems</t>
  </si>
  <si>
    <t>Life Safety/Security Systems</t>
  </si>
  <si>
    <t>GER</t>
  </si>
  <si>
    <t>DACH</t>
  </si>
  <si>
    <t>JHB1</t>
  </si>
  <si>
    <t xml:space="preserve">Principal Risk Impacted </t>
  </si>
  <si>
    <t xml:space="preserve">Sub Risk Impacted </t>
  </si>
  <si>
    <t>Status</t>
  </si>
  <si>
    <t>Impact</t>
  </si>
  <si>
    <t>Probability</t>
  </si>
  <si>
    <t>Impact:Probability</t>
  </si>
  <si>
    <t>Rating Inherent</t>
  </si>
  <si>
    <t>Country</t>
  </si>
  <si>
    <t>Risk category</t>
  </si>
  <si>
    <t>Reference</t>
  </si>
  <si>
    <t>Rating Residual</t>
  </si>
  <si>
    <t>various</t>
  </si>
  <si>
    <t>PR01: Erosion of Profit and Operating Margin</t>
  </si>
  <si>
    <t>PR01.01: Economic Disruption</t>
  </si>
  <si>
    <t>Insignificant:Unlikely</t>
  </si>
  <si>
    <t>Low</t>
  </si>
  <si>
    <t>Low (1)</t>
  </si>
  <si>
    <t>Financial</t>
  </si>
  <si>
    <t>Insignificant:Unlikely:No Controls in Place</t>
  </si>
  <si>
    <t>PR02: Cyber Threats (IT Risks)</t>
  </si>
  <si>
    <t>PR01.02: Cost Base</t>
  </si>
  <si>
    <t>Accepted</t>
  </si>
  <si>
    <t>Insignificant:Less Likely</t>
  </si>
  <si>
    <t>Low (2)</t>
  </si>
  <si>
    <t>Insignificant:Less Likely:No Controls in Place</t>
  </si>
  <si>
    <t>Transfer</t>
  </si>
  <si>
    <t>PR03: Data Privacy and Protection</t>
  </si>
  <si>
    <t>PR01.03: Increasing Competition</t>
  </si>
  <si>
    <t>Insignificant:Possible</t>
  </si>
  <si>
    <t>Low (3)</t>
  </si>
  <si>
    <t>Inherent Score</t>
  </si>
  <si>
    <t>Strength Of Control</t>
  </si>
  <si>
    <t>Residual Score</t>
  </si>
  <si>
    <t>Insignificant:Possible:No Controls in Place</t>
  </si>
  <si>
    <t>Terminate</t>
  </si>
  <si>
    <t>PR01.04: Loss of a client</t>
  </si>
  <si>
    <t>Insignificant:Likely</t>
  </si>
  <si>
    <t>Medium</t>
  </si>
  <si>
    <t>Medium (4)</t>
  </si>
  <si>
    <t>Insignificant:Likely:No Controls in Place</t>
  </si>
  <si>
    <t>Acceptance</t>
  </si>
  <si>
    <t>PR01.05: Exchange rate</t>
  </si>
  <si>
    <t>Occured</t>
  </si>
  <si>
    <t>Insignificant:Certain</t>
  </si>
  <si>
    <t>Medium (5)</t>
  </si>
  <si>
    <t>South Africa</t>
  </si>
  <si>
    <t>Insignificant:Certain:No Controls in Place</t>
  </si>
  <si>
    <t>PR01.06: Non-payment of a client</t>
  </si>
  <si>
    <t>Minor:Unlikely</t>
  </si>
  <si>
    <t>Minor:Unlikely:No Controls in Place</t>
  </si>
  <si>
    <t xml:space="preserve">PR07: Conduct, Ethics and Integrity </t>
  </si>
  <si>
    <t>PR01.07: Economic downturn</t>
  </si>
  <si>
    <t>Minor:Less Likely</t>
  </si>
  <si>
    <t>Minor:Less Likely:No Controls in Place</t>
  </si>
  <si>
    <t>PR01.08: Liquidity risk</t>
  </si>
  <si>
    <t>Minor:Possible</t>
  </si>
  <si>
    <t>Medium (6)</t>
  </si>
  <si>
    <t>Minor:Possible:No Controls in Place</t>
  </si>
  <si>
    <t xml:space="preserve">PR09: Business Continuity and Disaster Recovery </t>
  </si>
  <si>
    <t>PR01.09: Taxes</t>
  </si>
  <si>
    <t>Minor:Likely</t>
  </si>
  <si>
    <t>Medium (8)</t>
  </si>
  <si>
    <t>Minor:Likely:No Controls in Place</t>
  </si>
  <si>
    <t xml:space="preserve">PR10: Commercial and Contracting Compliance </t>
  </si>
  <si>
    <t>PR01.10: Corporate investments</t>
  </si>
  <si>
    <t>Minor:Certain</t>
  </si>
  <si>
    <t>Medium (10)</t>
  </si>
  <si>
    <t>Minor:Certain:No Controls in Place</t>
  </si>
  <si>
    <t>PR01.11: Interest rates</t>
  </si>
  <si>
    <t>Moderate:Unlikely</t>
  </si>
  <si>
    <t>Medium (3)</t>
  </si>
  <si>
    <t>Moderate:Unlikely:No Controls in Place</t>
  </si>
  <si>
    <t>PR01.12: Increasing raw material prices</t>
  </si>
  <si>
    <t>Moderate:Less Likely</t>
  </si>
  <si>
    <t>Moderate:Less Likely:No Controls in Place</t>
  </si>
  <si>
    <t>PR13: Projektmanagement</t>
  </si>
  <si>
    <t>PR01.13: Depreciation</t>
  </si>
  <si>
    <t>Moderate:Possible</t>
  </si>
  <si>
    <t>High</t>
  </si>
  <si>
    <t>High (9)</t>
  </si>
  <si>
    <t>Moderate:Possible:No Controls in Place</t>
  </si>
  <si>
    <t>PR01.14: Political risk</t>
  </si>
  <si>
    <t>Moderate:Likely</t>
  </si>
  <si>
    <t>High (12)</t>
  </si>
  <si>
    <t>Moderate:Likely:No Controls in Place</t>
  </si>
  <si>
    <t>PR02.01: Legacy Technology &amp; Systems</t>
  </si>
  <si>
    <t>Moderate:Certain</t>
  </si>
  <si>
    <t>Critical</t>
  </si>
  <si>
    <t>Critical (15)</t>
  </si>
  <si>
    <t>Moderate:Certain:No Controls in Place</t>
  </si>
  <si>
    <t>High (15)</t>
  </si>
  <si>
    <t>PR02.02: Threat Modelling</t>
  </si>
  <si>
    <t>Major:Unlikely</t>
  </si>
  <si>
    <t>Major:Unlikely:No Controls in Place</t>
  </si>
  <si>
    <t>Major:Less Likely</t>
  </si>
  <si>
    <t>High (8)</t>
  </si>
  <si>
    <t>Major:Less Likely:No Controls in Place</t>
  </si>
  <si>
    <t>PR02.04: Vulnerability Management</t>
  </si>
  <si>
    <t>Major:Possible</t>
  </si>
  <si>
    <t>Major:Possible:No Controls in Place</t>
  </si>
  <si>
    <t>Major:Likely</t>
  </si>
  <si>
    <t>Critical (16)</t>
  </si>
  <si>
    <t>Major:Likely:No Controls in Place</t>
  </si>
  <si>
    <t>PR02.06: Internet Facing Systems</t>
  </si>
  <si>
    <t>Major:Certain</t>
  </si>
  <si>
    <t>Critical (20)</t>
  </si>
  <si>
    <t>Major:Certain:No Controls in Place</t>
  </si>
  <si>
    <t>PR02.07: Malicious Damage/Fraud</t>
  </si>
  <si>
    <t>Extreme:Unlikely</t>
  </si>
  <si>
    <t>High (5)</t>
  </si>
  <si>
    <t>Extreme:Unlikely:No Controls in Place</t>
  </si>
  <si>
    <t>PR02.08: Theft (Internal/External)</t>
  </si>
  <si>
    <t>Extreme:Less Likely</t>
  </si>
  <si>
    <t>High (10)</t>
  </si>
  <si>
    <t>Extreme:Less Likely:No Controls in Place</t>
  </si>
  <si>
    <t>PR02.09: Unauthorised Access</t>
  </si>
  <si>
    <t>Extreme:Possible</t>
  </si>
  <si>
    <t>Extreme:Possible:No Controls in Place</t>
  </si>
  <si>
    <t>PR02.10: Unable to Access</t>
  </si>
  <si>
    <t>Extreme:Likely</t>
  </si>
  <si>
    <t>Extreme:Likely:No Controls in Place</t>
  </si>
  <si>
    <t>PR02.11: Accidential Loss/Damage</t>
  </si>
  <si>
    <t>Extreme:Certain</t>
  </si>
  <si>
    <t>Critical (25)</t>
  </si>
  <si>
    <t>Extreme:Certain:No Controls in Place</t>
  </si>
  <si>
    <t>PR03.01: Visibility of Data Landscape</t>
  </si>
  <si>
    <t>Insignificant:Unlikely:Initial/Adhoc Controls in Place</t>
  </si>
  <si>
    <t>PR03.02: Understanding of Data Privacy Regulatory Landscape</t>
  </si>
  <si>
    <t>Insignificant:Less Likely:Initial/Adhoc Controls in Place</t>
  </si>
  <si>
    <t>PR03.03: Data Protection &amp; Privacy Impact Assessments</t>
  </si>
  <si>
    <t>Insignificant:Possible:Initial/Adhoc Controls in Place</t>
  </si>
  <si>
    <t>PR03.04: Data Protection Commitments</t>
  </si>
  <si>
    <t>Insignificant:Likely:Initial/Adhoc Controls in Place</t>
  </si>
  <si>
    <t>Strength Of Control - Initial/Adhoc Controls in Place</t>
  </si>
  <si>
    <t>Insignificant:Certain:Initial/Adhoc Controls in Place</t>
  </si>
  <si>
    <t>Minor:Unlikely:Initial/Adhoc Controls in Place</t>
  </si>
  <si>
    <t>Minor:Less Likely:Initial/Adhoc Controls in Place</t>
  </si>
  <si>
    <t>Minor:Possible:Initial/Adhoc Controls in Place</t>
  </si>
  <si>
    <t>PR05.03: Legacy Technology Platforms &amp; Infrastructure</t>
  </si>
  <si>
    <t>Minor:Likely:Initial/Adhoc Controls in Place</t>
  </si>
  <si>
    <t>PR05.04: Changes in Competitive Landscape</t>
  </si>
  <si>
    <t>Minor:Certain:Initial/Adhoc Controls in Place</t>
  </si>
  <si>
    <t>PR05.05: Natural/Environmental disaster</t>
  </si>
  <si>
    <t>Moderate:Unlikely:Initial/Adhoc Controls in Place</t>
  </si>
  <si>
    <t>PR05.06: Terrorism</t>
  </si>
  <si>
    <t>Moderate:Less Likely:Initial/Adhoc Controls in Place</t>
  </si>
  <si>
    <t>Moderate:Possible:Initial/Adhoc Controls in Place</t>
  </si>
  <si>
    <t>Moderate:Likely:Initial/Adhoc Controls in Place</t>
  </si>
  <si>
    <t>Moderate:Certain:Initial/Adhoc Controls in Place</t>
  </si>
  <si>
    <t>Major:Unlikely:Initial/Adhoc Controls in Place</t>
  </si>
  <si>
    <t>Major:Less Likely:Initial/Adhoc Controls in Place</t>
  </si>
  <si>
    <t>Major:Possible:Initial/Adhoc Controls in Place</t>
  </si>
  <si>
    <t>Major:Likely:Initial/Adhoc Controls in Place</t>
  </si>
  <si>
    <t>Major:Certain:Initial/Adhoc Controls in Place</t>
  </si>
  <si>
    <t>Extreme:Unlikely:Initial/Adhoc Controls in Place</t>
  </si>
  <si>
    <t>Extreme:Less Likely:Initial/Adhoc Controls in Place</t>
  </si>
  <si>
    <t>Extreme:Possible:Initial/Adhoc Controls in Place</t>
  </si>
  <si>
    <t>Extreme:Likely:Initial/Adhoc Controls in Place</t>
  </si>
  <si>
    <t>Extreme:Certain:Initial/Adhoc Controls in Place</t>
  </si>
  <si>
    <t>PR06.01: Attraction of Talent</t>
  </si>
  <si>
    <t>Insignificant:Unlikely:Repeatable/Informal Controls in Place</t>
  </si>
  <si>
    <t>PR06.02: Retention of Talent</t>
  </si>
  <si>
    <t>Insignificant:Less Likely:Repeatable/Informal Controls in Place</t>
  </si>
  <si>
    <t>PR06.03: Exit of Talent</t>
  </si>
  <si>
    <t>Insignificant:Possible:Repeatable/Informal Controls in Place</t>
  </si>
  <si>
    <t>Insignificant:Likely:Repeatable/Informal Controls in Place</t>
  </si>
  <si>
    <t>Insignificant:Certain:Repeatable/Informal Controls in Place</t>
  </si>
  <si>
    <t>PR07.01: Ethical Business</t>
  </si>
  <si>
    <t>Minor:Unlikely:Repeatable/Informal Controls in Place</t>
  </si>
  <si>
    <t>PR07.02: Fraudolent behaviour</t>
  </si>
  <si>
    <t>Minor:Less Likely:Repeatable/Informal Controls in Place</t>
  </si>
  <si>
    <t>PR07.03: Professional Misconduct</t>
  </si>
  <si>
    <t>Minor:Possible:Repeatable/Informal Controls in Place</t>
  </si>
  <si>
    <t>PR07.04: Theft</t>
  </si>
  <si>
    <t>Minor:Likely:Repeatable/Informal Controls in Place</t>
  </si>
  <si>
    <t>PR08.01: Strategic Partner Dependencies</t>
  </si>
  <si>
    <t>Strength Of Control - Repeatable/Informal Controls in Place</t>
  </si>
  <si>
    <t>Minor:Certain:Repeatable/Informal Controls in Place</t>
  </si>
  <si>
    <t>PR08.02: Management Partner Dependencies</t>
  </si>
  <si>
    <t>Moderate:Unlikely:Repeatable/Informal Controls in Place</t>
  </si>
  <si>
    <t>PR08.03: Third Party Risk</t>
  </si>
  <si>
    <t>Moderate:Less Likely:Repeatable/Informal Controls in Place</t>
  </si>
  <si>
    <t>PR09.01: Business Continuity</t>
  </si>
  <si>
    <t>Moderate:Possible:Repeatable/Informal Controls in Place</t>
  </si>
  <si>
    <t>PR09.02: Crisis Management</t>
  </si>
  <si>
    <t>Moderate:Likely:Repeatable/Informal Controls in Place</t>
  </si>
  <si>
    <t>PR10.01: Contractual Agreement Exposure</t>
  </si>
  <si>
    <t>Moderate:Certain:Repeatable/Informal Controls in Place</t>
  </si>
  <si>
    <t>PR10.02: Visibility of Commercial Agreements</t>
  </si>
  <si>
    <t>Major:Unlikely:Repeatable/Informal Controls in Place</t>
  </si>
  <si>
    <t>PR11.01: Understanding of Regulatory Landscape</t>
  </si>
  <si>
    <t>Major:Less Likely:Repeatable/Informal Controls in Place</t>
  </si>
  <si>
    <t>PR11.02: Regulatory Impact Assessments</t>
  </si>
  <si>
    <t>Major:Possible:Repeatable/Informal Controls in Place</t>
  </si>
  <si>
    <t>PR11.03: Tax Structure &amp; Practice Optimisation</t>
  </si>
  <si>
    <t>Major:Likely:Repeatable/Informal Controls in Place</t>
  </si>
  <si>
    <t>PR12.01: Finance and Treasury</t>
  </si>
  <si>
    <t>Major:Certain:Repeatable/Informal Controls in Place</t>
  </si>
  <si>
    <t>PR12.02: Mergers, Acquisitions and Disposals</t>
  </si>
  <si>
    <t>Extreme:Unlikely:Repeatable/Informal Controls in Place</t>
  </si>
  <si>
    <t>Extreme:Less Likely:Repeatable/Informal Controls in Place</t>
  </si>
  <si>
    <t>PR12.04: Delegation of Authority Compliance</t>
  </si>
  <si>
    <t>Extreme:Possible:Repeatable/Informal Controls in Place</t>
  </si>
  <si>
    <t>Extreme:Likely:Repeatable/Informal Controls in Place</t>
  </si>
  <si>
    <t>Extreme:Certain:Repeatable/Informal Controls in Place</t>
  </si>
  <si>
    <t>Insignificant:Unlikely:Defined Controls in Place</t>
  </si>
  <si>
    <t>Insignificant:Less Likely:Defined Controls in Place</t>
  </si>
  <si>
    <t>Insignificant:Possible:Defined Controls in Place</t>
  </si>
  <si>
    <t>Insignificant:Likely:Defined Controls in Place</t>
  </si>
  <si>
    <t>Insignificant:Certain:Defined Controls in Place</t>
  </si>
  <si>
    <t>Minor:Unlikely:Defined Controls in Place</t>
  </si>
  <si>
    <t>Minor:Less Likely:Defined Controls in Place</t>
  </si>
  <si>
    <t>Minor:Possible:Defined Controls in Place</t>
  </si>
  <si>
    <t>Minor:Likely:Defined Controls in Place</t>
  </si>
  <si>
    <t>Minor:Certain:Defined Controls in Place</t>
  </si>
  <si>
    <t>Moderate:Unlikely:Defined Controls in Place</t>
  </si>
  <si>
    <t>Moderate:Less Likely:Defined Controls in Place</t>
  </si>
  <si>
    <t>Moderate:Possible:Defined Controls in Place</t>
  </si>
  <si>
    <t>Moderate:Likely:Defined Controls in Place</t>
  </si>
  <si>
    <t>Strength Of Control - Sufficient Controls Identified
Defined Controls in Place</t>
  </si>
  <si>
    <t>Moderate:Certain:Defined Controls in Place</t>
  </si>
  <si>
    <t>Major:Unlikely:Defined Controls in Place</t>
  </si>
  <si>
    <t>Major:Less Likely:Defined Controls in Place</t>
  </si>
  <si>
    <t>Major:Possible:Defined Controls in Place</t>
  </si>
  <si>
    <t>Major:Likely:Defined Controls in Place</t>
  </si>
  <si>
    <t>Major:Certain:Defined Controls in Place</t>
  </si>
  <si>
    <t>Extreme:Unlikely:Defined Controls in Place</t>
  </si>
  <si>
    <t>Extreme:Less Likely:Defined Controls in Place</t>
  </si>
  <si>
    <t>Extreme:Possible:Defined Controls in Place</t>
  </si>
  <si>
    <t>Extreme:Likely:Defined Controls in Place</t>
  </si>
  <si>
    <t>Extreme:Certain:Defined Controls in Place</t>
  </si>
  <si>
    <t>Insignificant:Unlikely:Managed Controls in Place</t>
  </si>
  <si>
    <t>Insignificant:Less Likely:Managed Controls in Place</t>
  </si>
  <si>
    <t>Insignificant:Possible:Managed Controls in Place</t>
  </si>
  <si>
    <t>Insignificant:Likely:Managed Controls in Place</t>
  </si>
  <si>
    <t>Insignificant:Certain:Managed Controls in Place</t>
  </si>
  <si>
    <t>Minor:Unlikely:Managed Controls in Place</t>
  </si>
  <si>
    <t>Minor:Less Likely:Managed Controls in Place</t>
  </si>
  <si>
    <t>Minor:Possible:Managed Controls in Place</t>
  </si>
  <si>
    <t>Minor:Likely:Managed Controls in Place</t>
  </si>
  <si>
    <t>Minor:Certain:Managed Controls in Place</t>
  </si>
  <si>
    <t>Moderate:Unlikely:Managed Controls in Place</t>
  </si>
  <si>
    <t>Moderate:Less Likely:Managed Controls in Place</t>
  </si>
  <si>
    <t>Moderate:Possible:Managed Controls in Place</t>
  </si>
  <si>
    <t>Moderate:Likely:Managed Controls in Place</t>
  </si>
  <si>
    <t>Moderate:Certain:Managed Controls in Place</t>
  </si>
  <si>
    <t>Major:Unlikely:Managed Controls in Place</t>
  </si>
  <si>
    <t>Major:Less Likely:Managed Controls in Place</t>
  </si>
  <si>
    <t>Major:Possible:Managed Controls in Place</t>
  </si>
  <si>
    <t>Major:Likely:Managed Controls in Place</t>
  </si>
  <si>
    <t>Strength Of Control - Strong Control Environment
Managed Controls in Place</t>
  </si>
  <si>
    <t>Major:Certain:Managed Controls in Place</t>
  </si>
  <si>
    <t>Extreme:Unlikely:Managed Controls in Place</t>
  </si>
  <si>
    <t>Extreme:Less Likely:Managed Controls in Place</t>
  </si>
  <si>
    <t>Likelihood</t>
  </si>
  <si>
    <t>Extreme:Possible:Managed Controls in Place</t>
  </si>
  <si>
    <t>Extreme:Likely:Managed Controls in Place</t>
  </si>
  <si>
    <t>Extreme:Certain:Managed Controls in Place</t>
  </si>
  <si>
    <t>SVP Finance &amp; Real Estate</t>
  </si>
  <si>
    <t>Global Lead for Design</t>
  </si>
  <si>
    <t>SVP Legal, Governace &amp; Human Resources</t>
  </si>
  <si>
    <t>SVP Design, Construction &amp; Operations</t>
  </si>
  <si>
    <t>VP Sales &amp; Commercial</t>
  </si>
  <si>
    <t>Chief Executive Officer</t>
  </si>
  <si>
    <t>Sub Risk Impacted</t>
  </si>
  <si>
    <t xml:space="preserve">Risk Name </t>
  </si>
  <si>
    <t xml:space="preserve">Risk Description </t>
  </si>
  <si>
    <t xml:space="preserve">Mitigation Description
 (Proposed actions to reduce risk) </t>
  </si>
  <si>
    <t>Mitigation Costs</t>
  </si>
  <si>
    <t>Risk Trend</t>
  </si>
  <si>
    <t>Deteriorating</t>
  </si>
  <si>
    <t>Essentially Neutral</t>
  </si>
  <si>
    <t>Marginally Improving</t>
  </si>
  <si>
    <t>Substantially Improving</t>
  </si>
  <si>
    <t>ELT</t>
  </si>
  <si>
    <t>ELT/L&amp;G</t>
  </si>
  <si>
    <t>ELT/L&amp;G/HR</t>
  </si>
  <si>
    <t>ELT/L&amp;G/Governance</t>
  </si>
  <si>
    <t>ELT/L&amp;G/Legal</t>
  </si>
  <si>
    <t>ELT/Commercial</t>
  </si>
  <si>
    <t>ELT/Finance</t>
  </si>
  <si>
    <t>ELT/Tec Ops</t>
  </si>
  <si>
    <t>ELT/Tec Ops/Data Center Operations</t>
  </si>
  <si>
    <t>ELT/Tec Ops/IT</t>
  </si>
  <si>
    <t>ELT/Tec Ops/Security Management</t>
  </si>
  <si>
    <t>ELT/Tec Ops/HSE</t>
  </si>
  <si>
    <t>Risk Impact</t>
  </si>
  <si>
    <t xml:space="preserve">GDC EMEA Affected Country </t>
  </si>
  <si>
    <t>GDC EMEA
Affected Site</t>
  </si>
  <si>
    <t>Affected Building</t>
  </si>
  <si>
    <t>Increasing</t>
  </si>
  <si>
    <t>Stable</t>
  </si>
  <si>
    <t>Decreasing</t>
  </si>
  <si>
    <t>Department</t>
  </si>
  <si>
    <t>ELT/Tec Ops/Construction</t>
  </si>
  <si>
    <t>ELT/Tec Ops/Design</t>
  </si>
  <si>
    <t>Strength Of Controls</t>
  </si>
  <si>
    <t>residual_risk_rating</t>
  </si>
  <si>
    <t>residual_risk_txt_rating</t>
  </si>
  <si>
    <t>impact_probability_control</t>
  </si>
  <si>
    <t>probability_rating</t>
  </si>
  <si>
    <t>probability_txt</t>
  </si>
  <si>
    <t>impact_txt</t>
  </si>
  <si>
    <t>Impact_rating</t>
  </si>
  <si>
    <t>strength_of_control_txt</t>
  </si>
  <si>
    <t>strength_of_control_rating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</si>
</sst>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amily val="2"/>
    </font>
    <font>
      <sz val="10"/>
      <color theme="1"/>
      <name val="Arial"/>
      <family val="2"/>
    </font>
    <font>
      <sz val="11"/>
      <color theme="1"/>
      <name val="Calibri"/>
      <family val="2"/>
      <scheme val="minor"/>
    </font>
    <font>
      <sz val="10"/>
      <color rgb="FF9C0006"/>
      <name val="Arial"/>
      <family val="2"/>
    </font>
    <font>
      <sz val="14"/>
      <color rgb="FF000000"/>
      <name val="Arial"/>
      <family val="2"/>
    </font>
    <font>
      <sz val="20"/>
      <color theme="3"/>
      <name val="Arial"/>
      <family val="2"/>
    </font>
    <font>
      <sz val="20"/>
      <color rgb="FF000000"/>
      <name val="Arial"/>
      <family val="2"/>
    </font>
    <font>
      <sz val="18"/>
      <color rgb="FF000000"/>
      <name val="Arial"/>
      <family val="2"/>
    </font>
    <font>
      <sz val="14"/>
      <color rgb="FFFF0000"/>
      <name val="Arial"/>
      <family val="2"/>
    </font>
    <font>
      <sz val="18"/>
      <color theme="1"/>
      <name val="Arial"/>
      <family val="2"/>
    </font>
    <font>
      <sz val="10"/>
      <color theme="0"/>
      <name val="Arial"/>
      <family val="2"/>
    </font>
    <font>
      <sz val="10"/>
      <color rgb="FF000000"/>
      <name val="Arial"/>
      <family val="2"/>
    </font>
    <font>
      <sz val="10"/>
      <name val="Arial"/>
      <family val="2"/>
    </font>
    <font>
      <sz val="18"/>
      <name val="Arial"/>
      <family val="2"/>
    </font>
    <font>
      <b/>
      <sz val="18"/>
      <color theme="0"/>
      <name val="Arial"/>
      <family val="2"/>
    </font>
    <font>
      <sz val="18"/>
      <color theme="0"/>
      <name val="Arial"/>
      <family val="2"/>
    </font>
    <font>
      <sz val="24"/>
      <name val="Arial"/>
      <family val="2"/>
    </font>
    <font>
      <sz val="16"/>
      <color theme="1"/>
      <name val="Arial"/>
      <family val="2"/>
    </font>
    <font>
      <b/>
      <sz val="10"/>
      <color rgb="FFFFFFFF"/>
      <name val="Arial"/>
      <family val="2"/>
    </font>
    <font>
      <b/>
      <sz val="20"/>
      <color rgb="FF000000"/>
      <name val="Arial"/>
      <family val="2"/>
    </font>
    <font>
      <b/>
      <sz val="20"/>
      <color rgb="FFFFFFFF"/>
      <name val="Arial"/>
      <family val="2"/>
    </font>
    <font>
      <sz val="10"/>
      <color rgb="FFFFFFFF"/>
      <name val="Arial"/>
      <family val="2"/>
    </font>
    <font>
      <sz val="24"/>
      <color rgb="FF000000"/>
      <name val="Arial"/>
      <family val="2"/>
    </font>
    <font>
      <sz val="22"/>
      <color theme="0"/>
      <name val="Arial"/>
      <family val="2"/>
    </font>
    <font>
      <sz val="11"/>
      <color theme="0"/>
      <name val="Arial"/>
      <family val="2"/>
    </font>
    <font>
      <b/>
      <sz val="11"/>
      <color theme="1"/>
      <name val="Arial"/>
      <family val="2"/>
    </font>
    <font>
      <sz val="11"/>
      <color theme="1"/>
      <name val="Arial"/>
      <family val="2"/>
    </font>
    <font>
      <sz val="8"/>
      <name val="Arial"/>
      <family val="2"/>
    </font>
    <font>
      <b/>
      <sz val="10"/>
      <color theme="1"/>
      <name val="Arial"/>
      <family val="2"/>
    </font>
    <font>
      <b/>
      <sz val="10"/>
      <color rgb="FF000000"/>
      <name val="Arial"/>
      <family val="2"/>
    </font>
    <font>
      <sz val="9"/>
      <color rgb="FF000000"/>
      <name val="Arial"/>
      <family val="2"/>
    </font>
    <font>
      <b/>
      <sz val="11"/>
      <color theme="0"/>
      <name val="Arial"/>
      <family val="2"/>
    </font>
    <font>
      <sz val="12"/>
      <color rgb="FF0A0101"/>
      <name val="Arial"/>
      <family val="2"/>
    </font>
    <font>
      <sz val="12"/>
      <color rgb="FFFFFFFF"/>
      <name val="Arial"/>
      <family val="2"/>
    </font>
    <font>
      <sz val="12"/>
      <color rgb="FF000000"/>
      <name val="Arial"/>
      <family val="2"/>
    </font>
    <font>
      <sz val="9"/>
      <name val="Arial"/>
      <family val="2"/>
    </font>
  </fonts>
  <fills count="21">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FFFF00"/>
        <bgColor indexed="64"/>
      </patternFill>
    </fill>
    <fill>
      <patternFill patternType="solid">
        <fgColor rgb="FF2F75B5"/>
        <bgColor indexed="64"/>
      </patternFill>
    </fill>
    <fill>
      <patternFill patternType="solid">
        <fgColor rgb="FF0070C0"/>
        <bgColor indexed="64"/>
      </patternFill>
    </fill>
    <fill>
      <patternFill patternType="solid">
        <fgColor theme="4"/>
        <bgColor indexed="64"/>
      </patternFill>
    </fill>
    <fill>
      <patternFill patternType="solid">
        <fgColor rgb="FF4472C4"/>
        <bgColor indexed="64"/>
      </patternFill>
    </fill>
    <fill>
      <patternFill patternType="solid">
        <fgColor rgb="FF7030A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ACB9CA"/>
        <bgColor indexed="64"/>
      </patternFill>
    </fill>
    <fill>
      <patternFill patternType="solid">
        <fgColor rgb="FFFFFFFF"/>
        <bgColor rgb="FF000000"/>
      </patternFill>
    </fill>
    <fill>
      <patternFill patternType="solid">
        <fgColor rgb="FF002060"/>
        <bgColor indexed="64"/>
      </patternFill>
    </fill>
    <fill>
      <patternFill patternType="solid">
        <fgColor theme="4" tint="0.79998168889431442"/>
        <bgColor indexed="64"/>
      </patternFill>
    </fill>
    <fill>
      <patternFill patternType="solid">
        <fgColor rgb="FF00B0F0"/>
        <bgColor indexed="64"/>
      </patternFill>
    </fill>
    <fill>
      <patternFill patternType="solid">
        <fgColor rgb="FF0070C0"/>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156">
    <xf numFmtId="0" fontId="0" fillId="0" borderId="0" xfId="0"/>
    <xf numFmtId="0" fontId="0" fillId="0" borderId="1" xfId="0" applyBorder="1"/>
    <xf numFmtId="0" fontId="0" fillId="0" borderId="15" xfId="0" applyBorder="1"/>
    <xf numFmtId="0" fontId="0" fillId="0" borderId="16" xfId="0" applyBorder="1"/>
    <xf numFmtId="0" fontId="0" fillId="0" borderId="5" xfId="0" applyBorder="1"/>
    <xf numFmtId="0" fontId="0" fillId="0" borderId="4" xfId="0" applyBorder="1"/>
    <xf numFmtId="0" fontId="0" fillId="0" borderId="6" xfId="0" applyBorder="1"/>
    <xf numFmtId="0" fontId="4" fillId="0" borderId="15" xfId="0" applyFont="1" applyBorder="1"/>
    <xf numFmtId="0" fontId="4" fillId="0" borderId="0" xfId="0" applyFont="1"/>
    <xf numFmtId="0" fontId="6" fillId="0" borderId="15" xfId="0" applyFont="1" applyBorder="1"/>
    <xf numFmtId="0" fontId="6" fillId="0" borderId="0" xfId="0" applyFont="1"/>
    <xf numFmtId="0" fontId="0" fillId="0" borderId="2" xfId="0" applyBorder="1"/>
    <xf numFmtId="0" fontId="0" fillId="0" borderId="14" xfId="0" applyBorder="1"/>
    <xf numFmtId="0" fontId="8" fillId="0" borderId="13" xfId="0" applyFont="1" applyBorder="1" applyAlignment="1">
      <alignment horizontal="center"/>
    </xf>
    <xf numFmtId="0" fontId="8" fillId="0" borderId="1" xfId="0" applyFont="1" applyBorder="1"/>
    <xf numFmtId="0" fontId="8" fillId="0" borderId="1" xfId="0" applyFont="1" applyBorder="1" applyAlignment="1">
      <alignment horizontal="center"/>
    </xf>
    <xf numFmtId="0" fontId="11" fillId="0" borderId="0" xfId="0" applyFont="1"/>
    <xf numFmtId="0" fontId="13" fillId="0" borderId="0" xfId="0" applyFont="1"/>
    <xf numFmtId="0" fontId="14" fillId="8" borderId="0" xfId="0" applyFont="1" applyFill="1"/>
    <xf numFmtId="0" fontId="9" fillId="0" borderId="0" xfId="0" applyFont="1"/>
    <xf numFmtId="0" fontId="15" fillId="8" borderId="0" xfId="0" applyFont="1" applyFill="1" applyAlignment="1">
      <alignment horizontal="center"/>
    </xf>
    <xf numFmtId="0" fontId="11" fillId="0" borderId="6" xfId="0" applyFont="1" applyBorder="1" applyAlignment="1">
      <alignment horizontal="center" vertical="center" wrapText="1"/>
    </xf>
    <xf numFmtId="0" fontId="11" fillId="0" borderId="0" xfId="0" applyFont="1" applyAlignment="1">
      <alignment vertical="top"/>
    </xf>
    <xf numFmtId="0" fontId="18" fillId="7" borderId="11" xfId="0" applyFont="1" applyFill="1" applyBorder="1" applyAlignment="1">
      <alignment vertical="center"/>
    </xf>
    <xf numFmtId="0" fontId="11" fillId="8" borderId="12" xfId="0" applyFont="1" applyFill="1" applyBorder="1" applyAlignment="1">
      <alignment vertical="center"/>
    </xf>
    <xf numFmtId="0" fontId="19" fillId="0" borderId="6" xfId="0" applyFont="1" applyBorder="1" applyAlignment="1">
      <alignment horizontal="center" vertical="center"/>
    </xf>
    <xf numFmtId="0" fontId="20" fillId="8" borderId="12" xfId="0" applyFont="1" applyFill="1" applyBorder="1" applyAlignment="1">
      <alignment horizontal="center" vertical="center"/>
    </xf>
    <xf numFmtId="0" fontId="20" fillId="7" borderId="6" xfId="0" applyFont="1" applyFill="1" applyBorder="1" applyAlignment="1">
      <alignment horizontal="center" vertical="center"/>
    </xf>
    <xf numFmtId="0" fontId="22" fillId="0" borderId="6" xfId="0" applyFont="1" applyBorder="1" applyAlignment="1">
      <alignment horizontal="center" vertical="center"/>
    </xf>
    <xf numFmtId="0" fontId="21" fillId="8" borderId="12" xfId="0" applyFont="1" applyFill="1" applyBorder="1" applyAlignment="1">
      <alignment horizontal="center" vertical="center" wrapText="1"/>
    </xf>
    <xf numFmtId="0" fontId="25" fillId="0" borderId="1" xfId="0" applyFont="1" applyBorder="1" applyAlignment="1">
      <alignment horizontal="center" vertical="center" wrapText="1"/>
    </xf>
    <xf numFmtId="0" fontId="11" fillId="0" borderId="0" xfId="0" applyFont="1" applyAlignment="1">
      <alignment horizontal="center" vertical="center"/>
    </xf>
    <xf numFmtId="0" fontId="24" fillId="8" borderId="0" xfId="0" applyFont="1" applyFill="1" applyAlignment="1">
      <alignment horizontal="center" vertical="center"/>
    </xf>
    <xf numFmtId="0" fontId="26" fillId="6" borderId="1" xfId="0" applyFont="1" applyFill="1" applyBorder="1" applyAlignment="1">
      <alignment horizontal="left" vertical="center" wrapText="1"/>
    </xf>
    <xf numFmtId="0" fontId="0" fillId="13" borderId="0" xfId="0" applyFill="1"/>
    <xf numFmtId="0" fontId="11" fillId="8" borderId="0" xfId="0" applyFont="1" applyFill="1" applyAlignment="1">
      <alignment horizontal="center" vertical="center"/>
    </xf>
    <xf numFmtId="0" fontId="9" fillId="0" borderId="0" xfId="0" applyFont="1" applyAlignment="1">
      <alignment horizontal="center"/>
    </xf>
    <xf numFmtId="0" fontId="29" fillId="0" borderId="0" xfId="0" applyFont="1"/>
    <xf numFmtId="2" fontId="10" fillId="9" borderId="18" xfId="0" applyNumberFormat="1" applyFont="1" applyFill="1"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left" wrapText="1"/>
    </xf>
    <xf numFmtId="0" fontId="28" fillId="0" borderId="0" xfId="0" applyFont="1" applyAlignment="1">
      <alignment horizontal="left"/>
    </xf>
    <xf numFmtId="0" fontId="28" fillId="0" borderId="0" xfId="0" applyFont="1"/>
    <xf numFmtId="0" fontId="25" fillId="0" borderId="0" xfId="0" applyFont="1"/>
    <xf numFmtId="0" fontId="26" fillId="0" borderId="0" xfId="0" applyFont="1"/>
    <xf numFmtId="0" fontId="26" fillId="14" borderId="1" xfId="0" applyFont="1" applyFill="1" applyBorder="1" applyAlignment="1">
      <alignment horizontal="center" vertical="center"/>
    </xf>
    <xf numFmtId="0" fontId="26" fillId="12" borderId="1" xfId="0" applyFont="1" applyFill="1" applyBorder="1" applyAlignment="1">
      <alignment horizontal="center" vertical="center"/>
    </xf>
    <xf numFmtId="0" fontId="26" fillId="3" borderId="1" xfId="0" applyFont="1" applyFill="1" applyBorder="1" applyAlignment="1">
      <alignment horizontal="center" vertical="center"/>
    </xf>
    <xf numFmtId="0" fontId="0" fillId="4" borderId="0" xfId="0" applyFill="1"/>
    <xf numFmtId="0" fontId="0" fillId="0" borderId="0" xfId="0" applyAlignment="1">
      <alignment horizontal="center"/>
    </xf>
    <xf numFmtId="0" fontId="0" fillId="14" borderId="1" xfId="0" applyFill="1" applyBorder="1" applyAlignment="1">
      <alignment horizontal="left" vertical="center" wrapText="1"/>
    </xf>
    <xf numFmtId="0" fontId="25" fillId="0" borderId="21" xfId="0" applyFont="1" applyBorder="1" applyAlignment="1">
      <alignment horizontal="center" vertical="center" wrapText="1"/>
    </xf>
    <xf numFmtId="0" fontId="25" fillId="0" borderId="22" xfId="0" applyFont="1" applyBorder="1" applyAlignment="1">
      <alignment horizontal="center" vertical="center" wrapText="1"/>
    </xf>
    <xf numFmtId="0" fontId="0" fillId="1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16" borderId="0" xfId="0" applyFill="1"/>
    <xf numFmtId="0" fontId="30" fillId="0" borderId="0" xfId="0" applyFont="1"/>
    <xf numFmtId="0" fontId="30" fillId="0" borderId="0" xfId="0" applyFont="1" applyAlignment="1">
      <alignment horizontal="center" vertical="center"/>
    </xf>
    <xf numFmtId="0" fontId="0" fillId="5" borderId="1" xfId="0" applyFill="1" applyBorder="1" applyAlignment="1">
      <alignment horizontal="center" vertical="center" wrapText="1"/>
    </xf>
    <xf numFmtId="0" fontId="26" fillId="12"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26" fillId="5" borderId="1" xfId="0" applyFont="1" applyFill="1" applyBorder="1" applyAlignment="1">
      <alignment horizontal="center" vertical="center"/>
    </xf>
    <xf numFmtId="0" fontId="26" fillId="0" borderId="0" xfId="0" applyFont="1" applyAlignment="1">
      <alignment horizontal="left"/>
    </xf>
    <xf numFmtId="0" fontId="26" fillId="14" borderId="0" xfId="0" applyFont="1" applyFill="1" applyAlignment="1">
      <alignment horizontal="center" vertical="center"/>
    </xf>
    <xf numFmtId="0" fontId="26" fillId="12" borderId="0" xfId="0" applyFont="1" applyFill="1" applyAlignment="1">
      <alignment horizontal="center" vertical="center"/>
    </xf>
    <xf numFmtId="0" fontId="26" fillId="3" borderId="0" xfId="0" applyFont="1" applyFill="1" applyAlignment="1">
      <alignment horizontal="center" vertical="center"/>
    </xf>
    <xf numFmtId="0" fontId="26" fillId="5" borderId="0" xfId="0" applyFont="1" applyFill="1" applyAlignment="1">
      <alignment horizontal="center" vertical="center"/>
    </xf>
    <xf numFmtId="0" fontId="30" fillId="0" borderId="0" xfId="0" applyFont="1" applyAlignment="1">
      <alignment wrapText="1"/>
    </xf>
    <xf numFmtId="0" fontId="0" fillId="0" borderId="0" xfId="0" applyAlignment="1">
      <alignment wrapText="1"/>
    </xf>
    <xf numFmtId="0" fontId="3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12" fillId="0" borderId="0" xfId="0" applyFont="1" applyAlignment="1">
      <alignment horizontal="center" vertical="center" wrapText="1"/>
    </xf>
    <xf numFmtId="0" fontId="0" fillId="0" borderId="0" xfId="0" applyAlignment="1">
      <alignment vertical="center" wrapText="1"/>
    </xf>
    <xf numFmtId="0" fontId="26" fillId="4" borderId="0" xfId="0" applyFont="1" applyFill="1"/>
    <xf numFmtId="0" fontId="31" fillId="17" borderId="0" xfId="0" applyFont="1" applyFill="1" applyAlignment="1">
      <alignment horizontal="center" vertical="center" wrapText="1"/>
    </xf>
    <xf numFmtId="0" fontId="31" fillId="8" borderId="1" xfId="0" applyFont="1" applyFill="1" applyBorder="1" applyAlignment="1">
      <alignment horizontal="center" vertical="center"/>
    </xf>
    <xf numFmtId="0" fontId="31" fillId="0" borderId="7" xfId="0" applyFont="1" applyBorder="1" applyAlignment="1">
      <alignment horizontal="center" vertical="center" wrapText="1"/>
    </xf>
    <xf numFmtId="0" fontId="31" fillId="8" borderId="1" xfId="0" applyFont="1" applyFill="1" applyBorder="1" applyAlignment="1">
      <alignment horizontal="center" vertical="center" wrapText="1"/>
    </xf>
    <xf numFmtId="0" fontId="26" fillId="0" borderId="1" xfId="0" applyFont="1" applyBorder="1" applyAlignment="1">
      <alignment horizontal="center" vertical="center"/>
    </xf>
    <xf numFmtId="0" fontId="26" fillId="3" borderId="1" xfId="0" applyFont="1" applyFill="1" applyBorder="1" applyAlignment="1">
      <alignment horizontal="center" vertical="center" wrapText="1"/>
    </xf>
    <xf numFmtId="0" fontId="26" fillId="18" borderId="0" xfId="0" applyFont="1" applyFill="1"/>
    <xf numFmtId="0" fontId="31" fillId="8" borderId="7" xfId="0" applyFont="1" applyFill="1" applyBorder="1" applyAlignment="1">
      <alignment horizontal="center" vertical="center" wrapText="1"/>
    </xf>
    <xf numFmtId="0" fontId="31" fillId="18" borderId="0" xfId="0" applyFont="1" applyFill="1" applyAlignment="1">
      <alignment horizontal="center" vertical="center"/>
    </xf>
    <xf numFmtId="0" fontId="26" fillId="12" borderId="1" xfId="0" applyFont="1" applyFill="1" applyBorder="1" applyAlignment="1">
      <alignment horizontal="left" vertical="center" wrapText="1"/>
    </xf>
    <xf numFmtId="0" fontId="24" fillId="9" borderId="1" xfId="0" applyFont="1" applyFill="1" applyBorder="1" applyAlignment="1">
      <alignment horizontal="left" vertical="center" wrapText="1"/>
    </xf>
    <xf numFmtId="0" fontId="26" fillId="14" borderId="1" xfId="0" applyFont="1" applyFill="1" applyBorder="1" applyAlignment="1">
      <alignment horizontal="left" vertical="center" wrapText="1"/>
    </xf>
    <xf numFmtId="0" fontId="32" fillId="0" borderId="0" xfId="0" applyFont="1"/>
    <xf numFmtId="0" fontId="26" fillId="0" borderId="0" xfId="0" applyFont="1" applyAlignment="1">
      <alignment horizontal="center" vertical="center"/>
    </xf>
    <xf numFmtId="0" fontId="3" fillId="0" borderId="17" xfId="0" applyFont="1" applyBorder="1" applyAlignment="1">
      <alignment wrapText="1"/>
    </xf>
    <xf numFmtId="0" fontId="1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14" fontId="0" fillId="0" borderId="1" xfId="0" applyNumberFormat="1" applyBorder="1" applyAlignment="1">
      <alignment horizontal="center" vertical="center" wrapText="1"/>
    </xf>
    <xf numFmtId="2" fontId="10" fillId="15" borderId="24" xfId="0" applyNumberFormat="1" applyFont="1" applyFill="1" applyBorder="1" applyAlignment="1">
      <alignment horizontal="center" vertical="center"/>
    </xf>
    <xf numFmtId="2" fontId="10" fillId="15" borderId="25" xfId="0" applyNumberFormat="1" applyFont="1" applyFill="1" applyBorder="1" applyAlignment="1">
      <alignment horizontal="center" vertical="center"/>
    </xf>
    <xf numFmtId="2" fontId="10" fillId="15" borderId="25" xfId="0" applyNumberFormat="1" applyFont="1" applyFill="1" applyBorder="1" applyAlignment="1">
      <alignment horizontal="center" vertical="center" wrapText="1"/>
    </xf>
    <xf numFmtId="0" fontId="10" fillId="15" borderId="25" xfId="0" applyFont="1" applyFill="1" applyBorder="1" applyAlignment="1">
      <alignment horizontal="center" vertical="center" wrapText="1"/>
    </xf>
    <xf numFmtId="2" fontId="10" fillId="9" borderId="25" xfId="0" applyNumberFormat="1" applyFont="1" applyFill="1" applyBorder="1" applyAlignment="1">
      <alignment horizontal="center" vertical="center" wrapText="1"/>
    </xf>
    <xf numFmtId="2" fontId="10" fillId="11" borderId="25" xfId="0" applyNumberFormat="1" applyFont="1" applyFill="1" applyBorder="1" applyAlignment="1">
      <alignment horizontal="center" vertical="center" wrapText="1"/>
    </xf>
    <xf numFmtId="2" fontId="10" fillId="19" borderId="25" xfId="0" applyNumberFormat="1" applyFont="1" applyFill="1" applyBorder="1" applyAlignment="1">
      <alignment horizontal="center" vertical="center" wrapText="1"/>
    </xf>
    <xf numFmtId="2" fontId="0" fillId="19" borderId="25"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34" fillId="2" borderId="6" xfId="0" applyFont="1" applyFill="1" applyBorder="1" applyAlignment="1">
      <alignment horizontal="center" vertical="center" wrapText="1"/>
    </xf>
    <xf numFmtId="0" fontId="34" fillId="6" borderId="6" xfId="0" applyFont="1" applyFill="1" applyBorder="1" applyAlignment="1">
      <alignment horizontal="center" vertical="center" wrapText="1"/>
    </xf>
    <xf numFmtId="0" fontId="33" fillId="3" borderId="6" xfId="0" applyFont="1" applyFill="1" applyBorder="1" applyAlignment="1">
      <alignment horizontal="center" vertical="center" wrapText="1"/>
    </xf>
    <xf numFmtId="0" fontId="33" fillId="5" borderId="6" xfId="0" applyFont="1" applyFill="1" applyBorder="1" applyAlignment="1">
      <alignment horizontal="center" vertical="center" wrapText="1"/>
    </xf>
    <xf numFmtId="0" fontId="34" fillId="16" borderId="6" xfId="0" applyFont="1" applyFill="1" applyBorder="1" applyAlignment="1">
      <alignment horizontal="center" vertical="center" wrapText="1"/>
    </xf>
    <xf numFmtId="0" fontId="34" fillId="0" borderId="6" xfId="0" applyFont="1" applyBorder="1" applyAlignment="1">
      <alignment horizontal="center" vertical="center" wrapText="1"/>
    </xf>
    <xf numFmtId="0" fontId="33" fillId="20" borderId="12" xfId="0" applyFont="1" applyFill="1" applyBorder="1" applyAlignment="1">
      <alignment horizontal="center" vertical="center" wrapText="1"/>
    </xf>
    <xf numFmtId="0" fontId="33" fillId="8" borderId="12" xfId="0" applyFont="1" applyFill="1" applyBorder="1" applyAlignment="1">
      <alignment horizontal="center" vertical="center" wrapText="1"/>
    </xf>
    <xf numFmtId="0" fontId="35" fillId="0" borderId="0" xfId="0" applyFont="1" applyAlignment="1">
      <alignment horizontal="center" vertical="center"/>
    </xf>
    <xf numFmtId="0" fontId="12" fillId="0" borderId="0" xfId="0" applyFont="1" applyAlignment="1">
      <alignment horizontal="center" vertical="center"/>
    </xf>
    <xf numFmtId="0" fontId="0" fillId="0" borderId="7" xfId="0" applyBorder="1" applyAlignment="1">
      <alignment horizontal="center" vertical="center" wrapText="1"/>
    </xf>
    <xf numFmtId="2" fontId="1" fillId="0" borderId="20" xfId="0" applyNumberFormat="1" applyFont="1" applyBorder="1" applyAlignment="1">
      <alignment horizontal="left" wrapText="1"/>
    </xf>
    <xf numFmtId="0" fontId="1" fillId="0" borderId="1"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left" wrapText="1"/>
    </xf>
    <xf numFmtId="14" fontId="1" fillId="0" borderId="1" xfId="0" applyNumberFormat="1" applyFont="1" applyBorder="1" applyAlignment="1">
      <alignment horizontal="center" vertical="center" wrapText="1"/>
    </xf>
    <xf numFmtId="0" fontId="1" fillId="0" borderId="0" xfId="0" applyFont="1" applyAlignment="1">
      <alignment horizontal="left"/>
    </xf>
    <xf numFmtId="0" fontId="0" fillId="0" borderId="1" xfId="0" applyFont="1" applyFill="1" applyBorder="1" applyAlignment="1">
      <alignment wrapText="1"/>
    </xf>
    <xf numFmtId="0" fontId="31" fillId="12" borderId="25" xfId="0" applyFont="1" applyFill="1" applyBorder="1" applyAlignment="1">
      <alignment horizontal="center" vertical="center" wrapText="1"/>
    </xf>
    <xf numFmtId="0" fontId="29" fillId="0" borderId="0" xfId="0" applyFont="1" applyAlignment="1">
      <alignment horizontal="center" wrapText="1"/>
    </xf>
    <xf numFmtId="0" fontId="24" fillId="3" borderId="22" xfId="0" applyFont="1" applyFill="1" applyBorder="1" applyAlignment="1">
      <alignment horizontal="left" vertical="center" wrapText="1"/>
    </xf>
    <xf numFmtId="0" fontId="5" fillId="0" borderId="3" xfId="0" applyFont="1" applyBorder="1" applyAlignment="1">
      <alignment horizontal="center"/>
    </xf>
    <xf numFmtId="0" fontId="6" fillId="0" borderId="2" xfId="0" applyFont="1" applyBorder="1" applyAlignment="1">
      <alignment horizontal="center"/>
    </xf>
    <xf numFmtId="0" fontId="5" fillId="0" borderId="15" xfId="0" applyFont="1" applyBorder="1" applyAlignment="1"/>
    <xf numFmtId="0" fontId="6" fillId="0" borderId="0" xfId="0" applyFont="1" applyAlignment="1"/>
    <xf numFmtId="0" fontId="0" fillId="0" borderId="0" xfId="0" applyAlignment="1"/>
    <xf numFmtId="0" fontId="4" fillId="0" borderId="15" xfId="0" applyFont="1" applyBorder="1" applyAlignment="1"/>
    <xf numFmtId="0" fontId="17" fillId="0" borderId="3" xfId="0" applyFont="1" applyBorder="1" applyAlignment="1">
      <alignment horizontal="left" vertical="top" wrapText="1"/>
    </xf>
    <xf numFmtId="0" fontId="17" fillId="0" borderId="2" xfId="0" applyFont="1" applyBorder="1" applyAlignment="1">
      <alignment horizontal="left" vertical="top" wrapText="1"/>
    </xf>
    <xf numFmtId="0" fontId="17" fillId="0" borderId="5" xfId="0" applyFont="1" applyBorder="1" applyAlignment="1">
      <alignment horizontal="left" vertical="top" wrapText="1"/>
    </xf>
    <xf numFmtId="0" fontId="17" fillId="0" borderId="4" xfId="0" applyFont="1" applyBorder="1" applyAlignment="1">
      <alignment horizontal="left" vertical="top" wrapText="1"/>
    </xf>
    <xf numFmtId="0" fontId="9" fillId="0" borderId="0" xfId="0" applyFont="1" applyAlignment="1">
      <alignment horizont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3" fillId="0" borderId="0" xfId="0" applyFont="1" applyAlignment="1">
      <alignment horizontal="left" vertical="top" wrapText="1"/>
    </xf>
    <xf numFmtId="0" fontId="14" fillId="8" borderId="0" xfId="0" applyFont="1" applyFill="1" applyAlignment="1">
      <alignment horizontal="center"/>
    </xf>
    <xf numFmtId="0" fontId="11" fillId="8" borderId="0" xfId="0" applyFont="1" applyFill="1" applyAlignment="1">
      <alignment horizontal="center" vertical="center"/>
    </xf>
    <xf numFmtId="0" fontId="23" fillId="8" borderId="0" xfId="0" applyFont="1" applyFill="1" applyAlignment="1">
      <alignment horizontal="center" vertical="center"/>
    </xf>
    <xf numFmtId="0" fontId="23" fillId="8" borderId="0" xfId="0" applyFont="1" applyFill="1" applyAlignment="1">
      <alignment horizontal="center" vertical="center" textRotation="255" wrapText="1"/>
    </xf>
    <xf numFmtId="0" fontId="0" fillId="0" borderId="13" xfId="0" applyBorder="1" applyAlignment="1">
      <alignment horizontal="center"/>
    </xf>
    <xf numFmtId="0" fontId="0" fillId="0" borderId="23" xfId="0" applyBorder="1" applyAlignment="1">
      <alignment horizontal="center"/>
    </xf>
    <xf numFmtId="0" fontId="0" fillId="0" borderId="7" xfId="0" applyBorder="1" applyAlignment="1">
      <alignment horizontal="center"/>
    </xf>
    <xf numFmtId="0" fontId="7" fillId="10" borderId="1" xfId="0" applyFont="1" applyFill="1" applyBorder="1" applyAlignment="1">
      <alignment horizontal="center"/>
    </xf>
    <xf numFmtId="0" fontId="31" fillId="17" borderId="0" xfId="0" applyFont="1" applyFill="1" applyAlignment="1">
      <alignment horizontal="center" vertical="center" wrapText="1"/>
    </xf>
    <xf numFmtId="0" fontId="31" fillId="8" borderId="13" xfId="0" applyFont="1" applyFill="1" applyBorder="1" applyAlignment="1">
      <alignment horizontal="center" vertical="center" wrapText="1"/>
    </xf>
    <xf numFmtId="0" fontId="31" fillId="8" borderId="7" xfId="0" applyFont="1" applyFill="1" applyBorder="1" applyAlignment="1">
      <alignment horizontal="center" vertical="center" wrapText="1"/>
    </xf>
    <xf numFmtId="0" fontId="31" fillId="8" borderId="1" xfId="0" applyFont="1" applyFill="1" applyBorder="1" applyAlignment="1">
      <alignment horizontal="center" vertical="center" wrapText="1"/>
    </xf>
  </cellXfs>
  <cellStyles count="2">
    <cellStyle name="Normal" xfId="0" builtinId="0" customBuiltin="1"/>
    <cellStyle name="Normal 2" xfId="1" xr:uid="{4809C608-41E8-4B07-A221-D4744A99A211}"/>
  </cellStyles>
  <dxfs count="45">
    <dxf>
      <font>
        <strike val="0"/>
        <outline val="0"/>
        <shadow val="0"/>
        <u val="none"/>
        <vertAlign val="baseline"/>
        <sz val="10"/>
      </font>
      <fill>
        <patternFill patternType="none">
          <bgColor auto="1"/>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0" formatCode="General"/>
      <fill>
        <patternFill patternType="none">
          <bgColor auto="1"/>
        </patternFill>
      </fill>
      <alignment textRotation="0" wrapText="1"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0"/>
        <color auto="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font>
      <fill>
        <patternFill patternType="none">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5"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5"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bgColor auto="1"/>
        </patternFill>
      </fill>
      <alignment textRotation="0" wrapText="1"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00B050"/>
        </patternFill>
      </fill>
    </dxf>
    <dxf>
      <fill>
        <patternFill>
          <bgColor rgb="FFFFC000"/>
        </patternFill>
      </fill>
    </dxf>
    <dxf>
      <fill>
        <patternFill>
          <bgColor rgb="FFFF0000"/>
        </patternFill>
      </fill>
    </dxf>
    <dxf>
      <fill>
        <patternFill>
          <bgColor rgb="FFC00000"/>
        </patternFill>
      </fill>
    </dxf>
  </dxfs>
  <tableStyles count="0" defaultTableStyle="TableStyleMedium2" defaultPivotStyle="PivotStyleLight16"/>
  <colors>
    <mruColors>
      <color rgb="FF909303"/>
      <color rgb="FFDC44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523875</xdr:colOff>
          <xdr:row>0</xdr:row>
          <xdr:rowOff>76200</xdr:rowOff>
        </xdr:from>
        <xdr:to>
          <xdr:col>15</xdr:col>
          <xdr:colOff>647700</xdr:colOff>
          <xdr:row>96</xdr:row>
          <xdr:rowOff>66675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D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Daniel Pelkey (Group)" id="{463307B4-E0D8-48B5-AA1C-3B267CE7DEAD}" userId="S::daniel.pelkey@global.ntt::12032bcb-cde0-484c-9396-fa755439e33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32EBE-8E44-4FC1-9CF6-5AA8967182C9}" name="Tabelle2" displayName="Tabelle2" ref="A2:AJ3" totalsRowShown="0" headerRowDxfId="40" dataDxfId="38" headerRowBorderDxfId="39" tableBorderDxfId="37" totalsRowBorderDxfId="36">
  <autoFilter ref="A2:AJ3" xr:uid="{D1C32EBE-8E44-4FC1-9CF6-5AA8967182C9}"/>
  <sortState xmlns:xlrd2="http://schemas.microsoft.com/office/spreadsheetml/2017/richdata2" ref="A3:AI3">
    <sortCondition ref="Q2:Q3"/>
  </sortState>
  <tableColumns count="36">
    <tableColumn id="1" xr3:uid="{58CB83F8-E13F-4ADD-9C83-EEAF93A5C2F8}" name="Risk ID" dataDxfId="35"/>
    <tableColumn id="2" xr3:uid="{8D73DD49-C094-4EF8-89D4-343BF746B344}" name="Risk Status" dataDxfId="34"/>
    <tableColumn id="3" xr3:uid="{FD88A699-2A40-452F-A926-5D8DFC8D0A5B}" name="Date of Register " dataDxfId="33"/>
    <tableColumn id="4" xr3:uid="{0F2C7F87-992F-4676-8C3D-E81768915DF2}" name="Closing Remarks" dataDxfId="32"/>
    <tableColumn id="47" xr3:uid="{C548AED4-47FE-458F-98FE-163AD2C7E5FB}" name="Last Review" dataDxfId="31"/>
    <tableColumn id="17" xr3:uid="{73A2AAE0-7639-45C4-B90D-AB559C7795D0}" name="Executive Management Ownership" dataDxfId="30"/>
    <tableColumn id="26" xr3:uid="{9B57D37E-5961-46C8-BE2E-41712BBA960D}" name="Department" dataDxfId="29"/>
    <tableColumn id="5" xr3:uid="{255D04EF-C177-42CD-97F7-2B0017589A65}" name="Principal Risk_x000a_Impacted " dataDxfId="28"/>
    <tableColumn id="6" xr3:uid="{4DEDE4D0-3F28-418B-B8D5-C0E1D7371688}" name="Sub Risk Impacted" dataDxfId="27"/>
    <tableColumn id="16" xr3:uid="{41632A7E-8CDC-428A-A28C-89C52413B9E2}" name="Risk _x000a_Category" dataDxfId="26"/>
    <tableColumn id="41" xr3:uid="{F5E23FE1-93F5-4A6C-96B7-E98FD618299D}" name="Risk Name " dataDxfId="25"/>
    <tableColumn id="40" xr3:uid="{A3778DC6-CE1D-4D0D-A8B4-56B18BEBABBA}" name="Risk Description " dataDxfId="24"/>
    <tableColumn id="39" xr3:uid="{33231658-5A78-4D02-A868-FEFA8A5F8726}" name="Risk Consequence(s)" dataDxfId="23"/>
    <tableColumn id="11" xr3:uid="{6277CD91-C977-4192-9B6E-9BEE4FCEAAAF}" name="Risk Identified by " dataDxfId="22"/>
    <tableColumn id="12" xr3:uid="{89861912-E7AF-45A7-B83D-92B5761FABFE}" name="Operational Ownership" dataDxfId="21"/>
    <tableColumn id="8" xr3:uid="{F80A51A2-41CC-43EF-8960-9C39069190EF}" name="GDC EMEA Affected Country " dataDxfId="20"/>
    <tableColumn id="9" xr3:uid="{4267AAD9-751E-46D4-B4AC-C1C6A7D47730}" name="GDC EMEA_x000a_Affected Site" dataDxfId="19"/>
    <tableColumn id="10" xr3:uid="{8E38B3FE-39B7-44C2-BC52-5B9AE2E74F49}" name="Affected Building" dataDxfId="18"/>
    <tableColumn id="15" xr3:uid="{D3AA58F6-C812-46A2-9D8F-E11A7920E459}" name="Risk Reach" dataDxfId="17"/>
    <tableColumn id="19" xr3:uid="{6BB5EA72-6A0E-491A-B164-6BBF203E2555}" name="Risk Impact" dataDxfId="16"/>
    <tableColumn id="18" xr3:uid="{E0F56001-D0E2-4FAE-AFDE-43BCE653F786}" name="Risk Probability" dataDxfId="15"/>
    <tableColumn id="7" xr3:uid="{52DB1654-AE43-4441-99A2-568315D3DC4F}" name="Spalte1" dataDxfId="14">
      <calculatedColumnFormula>Tabelle2[[#This Row],[Risk Impact]]&amp;":"&amp;Tabelle2[[#This Row],[Risk Probability]]</calculatedColumnFormula>
    </tableColumn>
    <tableColumn id="43" xr3:uid="{337D8FD3-F1DE-4FD8-9B9D-C839E78C2B48}" name="Risk Score _x000a_(Inherent)" dataDxfId="13">
      <calculatedColumnFormula>VLOOKUP(Tabelle2[[#This Row],[Spalte1]],Backend!K:M,3,0)</calculatedColumnFormula>
    </tableColumn>
    <tableColumn id="20" xr3:uid="{AF77CD0B-4023-4482-862F-DC23BF54A752}" name="Strength of Mitigation Controls" dataDxfId="12"/>
    <tableColumn id="46" xr3:uid="{C012F3F7-A3BC-457F-BFCF-66A135ABA8BA}" name="Spalte2" dataDxfId="11">
      <calculatedColumnFormula>Tabelle2[[#This Row],[Spalte1]]&amp;":"&amp;Tabelle2[[#This Row],[Strength of Mitigation Controls]]</calculatedColumnFormula>
    </tableColumn>
    <tableColumn id="45" xr3:uid="{1F4731CC-61C7-4B8D-8F06-873E20EAAE42}" name="Risk Score after Controls (Residual)" dataDxfId="10">
      <calculatedColumnFormula>VLOOKUP(Tabelle2[[#This Row],[Spalte2]],Backend!AD:AF,3,0)</calculatedColumnFormula>
    </tableColumn>
    <tableColumn id="51" xr3:uid="{45A21D80-F3CE-4C7A-9D76-626D4A1C0DDF}" name="Risk Treatment Strategy" dataDxfId="9"/>
    <tableColumn id="13" xr3:uid="{E76D49CB-9918-438F-950E-9933097EDF9E}" name="Can this be fixed within 20 working Days? Yes/No" dataDxfId="8"/>
    <tableColumn id="42" xr3:uid="{B360A3F4-9EAD-4826-B4F3-B193C6DA04F1}" name="Mitigation Name (action)" dataDxfId="7"/>
    <tableColumn id="21" xr3:uid="{DC20D3DE-72C4-4EBE-8ACD-B5AB051CA5BE}" name="Mitigation Description_x000a_ (Proposed actions to reduce risk) " dataDxfId="6"/>
    <tableColumn id="23" xr3:uid="{7E9CCC6E-863D-4996-906E-093570C592BD}" name="Mitigation Responsible" dataDxfId="5"/>
    <tableColumn id="24" xr3:uid="{729544BF-D7B2-4341-B16A-2B5E89AD0B91}" name="Mitigation Status" dataDxfId="4"/>
    <tableColumn id="36" xr3:uid="{0932DFAE-CE0E-4EAC-8057-8D405982082B}" name="Mitigation Costs" dataDxfId="3"/>
    <tableColumn id="25" xr3:uid="{D5F48318-E658-47D1-8927-7233D9CE7EDD}" name="Investment Committee Number" dataDxfId="2"/>
    <tableColumn id="35" xr3:uid="{C222929D-9D1D-4F97-98CC-BDB1E8769E5D}" name="Remarks" dataDxfId="1"/>
    <tableColumn id="22" xr3:uid="{4D785A6B-8BC6-46EE-924D-0967F071E292}" name="Risk Tren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2-05-24T08:14:21.44" personId="{463307B4-E0D8-48B5-AA1C-3B267CE7DEAD}" id="{0F2D8734-847C-4517-9207-37FE9F0A7991}">
    <text>Unique reference ID for the Risk</text>
  </threadedComment>
  <threadedComment ref="B2" dT="2022-05-24T08:15:02.57" personId="{463307B4-E0D8-48B5-AA1C-3B267CE7DEAD}" id="{EF7DC2C7-0FD5-4A77-813D-14B8154513C0}">
    <text>a) Identified
b) Active
c) Closed
d) Accepted
e) Occured</text>
  </threadedComment>
  <threadedComment ref="C2" dT="2022-05-24T08:16:21.89" personId="{463307B4-E0D8-48B5-AA1C-3B267CE7DEAD}" id="{2B663414-25B7-4127-B9B1-BBB34F2CE816}">
    <text>Date when Risk was first Identified</text>
  </threadedComment>
  <threadedComment ref="D2" dT="2022-05-24T08:17:48.53" personId="{463307B4-E0D8-48B5-AA1C-3B267CE7DEAD}" id="{BEAB0DBA-E201-4EC4-A9B4-98EA29BA590D}">
    <text>The date the Risk was closed and reason for closing</text>
  </threadedComment>
  <threadedComment ref="E2" dT="2022-05-24T08:39:45.89" personId="{463307B4-E0D8-48B5-AA1C-3B267CE7DEAD}" id="{D4DDAFED-7F94-46D8-89DE-0D628AB0B43D}">
    <text>Date when Risk was last reviewed</text>
  </threadedComment>
  <threadedComment ref="F2" dT="2022-05-24T08:19:18.25" personId="{463307B4-E0D8-48B5-AA1C-3B267CE7DEAD}" id="{992CBA2C-D0CB-4C34-A865-2404B575B37F}">
    <text>Functional Ownership 
(EMT member)</text>
  </threadedComment>
  <threadedComment ref="H2" dT="2022-05-24T08:25:10.99" personId="{463307B4-E0D8-48B5-AA1C-3B267CE7DEAD}" id="{F609C1F7-9EA7-463D-94F8-DAC86B498EBD}">
    <text>The Principal Risk to which the risk relates (Select "Independent Risk" if the risk does not relate directly to a Principal Risk). Explanations can be found in the Principal Risks folder</text>
  </threadedComment>
  <threadedComment ref="I2" dT="2022-05-24T08:28:01.31" personId="{463307B4-E0D8-48B5-AA1C-3B267CE7DEAD}" id="{1C2084F6-E130-4926-BBE5-3B00DA7A75BD}">
    <text>The Sub Risk to which the risk relates (Select "Independent Risk" if the risk does not relate directly to a Principal Risk). Explanations can be found in the Principal Risks folder</text>
  </threadedComment>
  <threadedComment ref="J2" dT="2022-05-24T08:32:31.32" personId="{463307B4-E0D8-48B5-AA1C-3B267CE7DEAD}" id="{7B57D088-D8B7-408A-925D-7D51FA3AD8D4}">
    <text>Please select category: Financial, Compliance, Operational, Strategic</text>
  </threadedComment>
  <threadedComment ref="K2" dT="2022-05-24T08:32:56.05" personId="{463307B4-E0D8-48B5-AA1C-3B267CE7DEAD}" id="{55AD6EE9-69FF-451A-8701-243D9BBE17D4}">
    <text>Simple but understandable title for the Risk</text>
  </threadedComment>
  <threadedComment ref="L2" dT="2022-05-24T08:33:31.38" personId="{463307B4-E0D8-48B5-AA1C-3B267CE7DEAD}" id="{4BBE29A8-DC95-42BA-84F0-7791C22DB958}">
    <text>Description of the Risk event, what is the reason for the  Risk?</text>
  </threadedComment>
  <threadedComment ref="M2" dT="2022-05-24T08:34:14.23" personId="{463307B4-E0D8-48B5-AA1C-3B267CE7DEAD}" id="{12E86CE3-6D6B-43B4-B1D7-DA059620C6FF}">
    <text>Description of the Risk consequences (i.e., what does this Risk mean for our business or operations and what is the impact when occuring)</text>
  </threadedComment>
  <threadedComment ref="N2" dT="2022-05-24T08:42:20.12" personId="{463307B4-E0D8-48B5-AA1C-3B267CE7DEAD}" id="{315ABD44-3FA2-46CE-AC67-186FD9FF8BCC}">
    <text>Risk identified by</text>
  </threadedComment>
  <threadedComment ref="O2" dT="2022-05-24T09:28:30.58" personId="{463307B4-E0D8-48B5-AA1C-3B267CE7DEAD}" id="{663D13D9-731B-4598-9F02-9EC64785CE9B}">
    <text>The responsible operational ownership for handling a risk always lies with the manager in whose organizational area of responsibility the risk arose</text>
  </threadedComment>
  <threadedComment ref="P2" dT="2022-05-24T08:56:44.56" personId="{463307B4-E0D8-48B5-AA1C-3B267CE7DEAD}" id="{EA2E66E4-C058-4208-A67C-E60F08D3FF51}">
    <text>Please select country</text>
  </threadedComment>
  <threadedComment ref="Q2" dT="2022-05-24T08:57:02.62" personId="{463307B4-E0D8-48B5-AA1C-3B267CE7DEAD}" id="{B60A546B-1395-4B38-BF4D-9C90B00E2780}">
    <text>Site short name, FRA1 as example</text>
  </threadedComment>
  <threadedComment ref="R2" dT="2022-05-24T08:57:41.29" personId="{463307B4-E0D8-48B5-AA1C-3B267CE7DEAD}" id="{D0A8BFCF-6555-4C3C-AF0B-01E9B52510F4}">
    <text>A as example</text>
  </threadedComment>
  <threadedComment ref="T2" dT="2022-05-24T09:03:17.44" personId="{463307B4-E0D8-48B5-AA1C-3B267CE7DEAD}" id="{4B529222-2C4D-4195-9DFA-2664639F3F73}">
    <text>The potential impact the Risk could have on the business if it would occur</text>
  </threadedComment>
  <threadedComment ref="U2" dT="2022-05-24T09:04:18.36" personId="{463307B4-E0D8-48B5-AA1C-3B267CE7DEAD}" id="{7C9FECB8-80AE-4E00-A1A2-D2FA0D5D30C8}">
    <text>The probability that the Risk may occur</text>
  </threadedComment>
  <threadedComment ref="W2" dT="2022-05-24T09:29:53.83" personId="{463307B4-E0D8-48B5-AA1C-3B267CE7DEAD}" id="{139A1D35-FC90-4399-95C4-BED658F876B9}">
    <text>The result of the evaluation, damage x probability of occurrence, mapped in the Risk Matrix</text>
  </threadedComment>
  <threadedComment ref="X2" dT="2022-05-31T07:38:10.43" personId="{463307B4-E0D8-48B5-AA1C-3B267CE7DEAD}" id="{E8BBFBC3-647A-46B2-9932-18D442A4E8B4}">
    <text>The strength of controls in place to mitigate the Risk</text>
  </threadedComment>
  <threadedComment ref="Z2" dT="2022-05-31T07:39:15.08" personId="{463307B4-E0D8-48B5-AA1C-3B267CE7DEAD}" id="{195C5D70-3799-4B11-B5E9-F563F71773D7}">
    <text>Residual Risk after consideration of Mitigation Controls</text>
  </threadedComment>
  <threadedComment ref="AA2" dT="2022-05-31T07:47:02.14" personId="{463307B4-E0D8-48B5-AA1C-3B267CE7DEAD}" id="{5FB709E7-E608-453A-B950-F45171AAF679}">
    <text>Based on the residual risk score, the treatment strategy for the Risk needs to be defined.</text>
  </threadedComment>
  <threadedComment ref="AB2" dT="2022-05-24T09:01:26.53" personId="{463307B4-E0D8-48B5-AA1C-3B267CE7DEAD}" id="{CB5AAF2B-4502-4605-AE1D-2B91BD8A2EEA}">
    <text>Simple Yes or No</text>
  </threadedComment>
  <threadedComment ref="AC2" dT="2022-05-31T07:39:46.50" personId="{463307B4-E0D8-48B5-AA1C-3B267CE7DEAD}" id="{ACD1A9AC-51A1-4ECB-8A2B-BDA244439159}">
    <text>Simple but understandable title for the Mitigation action</text>
  </threadedComment>
  <threadedComment ref="AD2" dT="2022-05-31T07:51:55.96" personId="{463307B4-E0D8-48B5-AA1C-3B267CE7DEAD}" id="{F8D53907-3ABA-4C74-8A49-5395A3A02F95}">
    <text>Description of the Mitigation</text>
  </threadedComment>
  <threadedComment ref="AE2" dT="2022-05-31T07:51:26.99" personId="{463307B4-E0D8-48B5-AA1C-3B267CE7DEAD}" id="{6DB994B8-D3DB-4FB7-B430-5FEE6E697DB8}">
    <text>Person who is responsible for the mitigation implementation</text>
  </threadedComment>
  <threadedComment ref="AF2" dT="2022-05-31T07:51:00.68" personId="{463307B4-E0D8-48B5-AA1C-3B267CE7DEAD}" id="{4DCC3CEB-7267-4E08-9466-A0198252C790}">
    <text>a) Not started
b) In Planning
c) In Progress
d) Completed</text>
  </threadedComment>
  <threadedComment ref="AJ2" dT="2021-08-24T14:22:05.75" personId="{463307B4-E0D8-48B5-AA1C-3B267CE7DEAD}" id="{A544DDF2-87D1-4A57-8BF9-09F2C978284B}">
    <text>The trend of the Risk over time</text>
  </threadedComment>
</ThreadedComment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58CA-0F5D-4AA7-9C30-910564A61CAB}">
  <dimension ref="A1:N30"/>
  <sheetViews>
    <sheetView workbookViewId="0">
      <selection activeCell="P27" sqref="P27"/>
    </sheetView>
  </sheetViews>
  <sheetFormatPr defaultColWidth="9.140625" defaultRowHeight="12.75" x14ac:dyDescent="0.2"/>
  <sheetData>
    <row r="1" spans="1:14" ht="25.5" x14ac:dyDescent="0.35">
      <c r="A1" s="126" t="s">
        <v>0</v>
      </c>
      <c r="B1" s="127"/>
      <c r="C1" s="127"/>
      <c r="D1" s="127"/>
      <c r="E1" s="127"/>
      <c r="F1" s="127"/>
      <c r="G1" s="127"/>
      <c r="H1" s="127"/>
      <c r="I1" s="11"/>
      <c r="J1" s="11"/>
      <c r="K1" s="11"/>
      <c r="L1" s="11"/>
      <c r="M1" s="11"/>
      <c r="N1" s="12"/>
    </row>
    <row r="2" spans="1:14" ht="25.5" x14ac:dyDescent="0.35">
      <c r="A2" s="9"/>
      <c r="B2" s="10"/>
      <c r="C2" s="10"/>
      <c r="D2" s="10"/>
      <c r="E2" s="10"/>
      <c r="F2" s="10"/>
      <c r="G2" s="10"/>
      <c r="H2" s="10"/>
      <c r="N2" s="3"/>
    </row>
    <row r="3" spans="1:14" ht="25.5" x14ac:dyDescent="0.35">
      <c r="A3" s="128" t="s">
        <v>1</v>
      </c>
      <c r="B3" s="129"/>
      <c r="C3" s="130"/>
      <c r="D3" s="130"/>
      <c r="E3" s="130"/>
      <c r="F3" s="130"/>
      <c r="G3" s="130"/>
      <c r="H3" s="130"/>
      <c r="N3" s="3"/>
    </row>
    <row r="4" spans="1:14" x14ac:dyDescent="0.2">
      <c r="A4" s="2"/>
      <c r="N4" s="3"/>
    </row>
    <row r="5" spans="1:14" ht="18" x14ac:dyDescent="0.25">
      <c r="A5" s="7" t="s">
        <v>2</v>
      </c>
      <c r="B5" s="8"/>
      <c r="C5" s="8"/>
      <c r="D5" s="8"/>
      <c r="E5" s="8"/>
      <c r="F5" s="8"/>
      <c r="G5" s="8"/>
      <c r="H5" s="8"/>
      <c r="N5" s="3"/>
    </row>
    <row r="6" spans="1:14" ht="18" x14ac:dyDescent="0.25">
      <c r="A6" s="7" t="s">
        <v>3</v>
      </c>
      <c r="B6" s="8"/>
      <c r="C6" s="8"/>
      <c r="D6" s="8"/>
      <c r="E6" s="8"/>
      <c r="F6" s="8"/>
      <c r="G6" s="8"/>
      <c r="H6" s="8"/>
      <c r="N6" s="3"/>
    </row>
    <row r="7" spans="1:14" ht="15" customHeight="1" x14ac:dyDescent="0.25">
      <c r="A7" s="7"/>
      <c r="B7" s="8"/>
      <c r="C7" s="8"/>
      <c r="D7" s="8"/>
      <c r="E7" s="8"/>
      <c r="F7" s="8"/>
      <c r="G7" s="8"/>
      <c r="H7" s="8"/>
      <c r="N7" s="3"/>
    </row>
    <row r="8" spans="1:14" ht="20.25" customHeight="1" x14ac:dyDescent="0.25">
      <c r="A8" s="131" t="s">
        <v>4</v>
      </c>
      <c r="B8" s="130"/>
      <c r="C8" s="130"/>
      <c r="D8" s="130"/>
      <c r="E8" s="130"/>
      <c r="F8" s="130"/>
      <c r="G8" s="130"/>
      <c r="H8" s="130"/>
      <c r="I8" s="130"/>
      <c r="J8" s="130"/>
      <c r="K8" s="130"/>
      <c r="N8" s="3"/>
    </row>
    <row r="9" spans="1:14" ht="18" x14ac:dyDescent="0.25">
      <c r="A9" s="7" t="s">
        <v>5</v>
      </c>
      <c r="B9" s="8"/>
      <c r="C9" s="8"/>
      <c r="D9" s="8"/>
      <c r="E9" s="8"/>
      <c r="F9" s="8"/>
      <c r="G9" s="8"/>
      <c r="H9" s="8"/>
      <c r="N9" s="3"/>
    </row>
    <row r="10" spans="1:14" ht="18" x14ac:dyDescent="0.25">
      <c r="A10" s="131" t="s">
        <v>6</v>
      </c>
      <c r="B10" s="130"/>
      <c r="C10" s="130"/>
      <c r="D10" s="130"/>
      <c r="E10" s="130"/>
      <c r="F10" s="130"/>
      <c r="G10" s="130"/>
      <c r="H10" s="130"/>
      <c r="I10" s="130"/>
      <c r="J10" s="130"/>
      <c r="K10" s="130"/>
      <c r="N10" s="3"/>
    </row>
    <row r="11" spans="1:14" ht="12.75" customHeight="1" x14ac:dyDescent="0.25">
      <c r="A11" s="7"/>
      <c r="B11" s="8"/>
      <c r="C11" s="8"/>
      <c r="D11" s="8"/>
      <c r="E11" s="8"/>
      <c r="F11" s="8"/>
      <c r="G11" s="8"/>
      <c r="H11" s="8"/>
      <c r="N11" s="3"/>
    </row>
    <row r="12" spans="1:14" ht="18" x14ac:dyDescent="0.25">
      <c r="A12" s="131" t="s">
        <v>7</v>
      </c>
      <c r="B12" s="130"/>
      <c r="C12" s="130"/>
      <c r="D12" s="130"/>
      <c r="E12" s="130"/>
      <c r="F12" s="130"/>
      <c r="G12" s="130"/>
      <c r="H12" s="130"/>
      <c r="I12" s="130"/>
      <c r="J12" s="130"/>
      <c r="K12" s="130"/>
      <c r="L12" s="130"/>
      <c r="N12" s="3"/>
    </row>
    <row r="13" spans="1:14" ht="18" x14ac:dyDescent="0.25">
      <c r="A13" s="131" t="s">
        <v>8</v>
      </c>
      <c r="B13" s="130"/>
      <c r="C13" s="130"/>
      <c r="D13" s="130"/>
      <c r="E13" s="130"/>
      <c r="F13" s="130"/>
      <c r="G13" s="130"/>
      <c r="H13" s="130"/>
      <c r="I13" s="130"/>
      <c r="J13" s="130"/>
      <c r="K13" s="130"/>
      <c r="L13" s="130"/>
      <c r="N13" s="3"/>
    </row>
    <row r="14" spans="1:14" ht="18" x14ac:dyDescent="0.25">
      <c r="A14" s="7"/>
      <c r="B14" s="8"/>
      <c r="C14" s="8"/>
      <c r="D14" s="8"/>
      <c r="E14" s="8"/>
      <c r="F14" s="8"/>
      <c r="G14" s="8"/>
      <c r="H14" s="8"/>
      <c r="N14" s="3"/>
    </row>
    <row r="15" spans="1:14" ht="18" x14ac:dyDescent="0.25">
      <c r="A15" s="131" t="s">
        <v>9</v>
      </c>
      <c r="B15" s="130"/>
      <c r="C15" s="130"/>
      <c r="D15" s="130"/>
      <c r="E15" s="130"/>
      <c r="F15" s="130"/>
      <c r="G15" s="130"/>
      <c r="H15" s="130"/>
      <c r="I15" s="130"/>
      <c r="J15" s="130"/>
      <c r="K15" s="130"/>
      <c r="L15" s="130"/>
      <c r="N15" s="3"/>
    </row>
    <row r="16" spans="1:14" ht="18" x14ac:dyDescent="0.25">
      <c r="A16" s="131" t="s">
        <v>10</v>
      </c>
      <c r="B16" s="130"/>
      <c r="C16" s="130"/>
      <c r="D16" s="130"/>
      <c r="E16" s="130"/>
      <c r="F16" s="130"/>
      <c r="G16" s="130"/>
      <c r="H16" s="130"/>
      <c r="I16" s="130"/>
      <c r="J16" s="130"/>
      <c r="K16" s="130"/>
      <c r="L16" s="130"/>
      <c r="N16" s="3"/>
    </row>
    <row r="17" spans="1:14" ht="18" x14ac:dyDescent="0.25">
      <c r="A17" s="7"/>
      <c r="B17" s="8"/>
      <c r="C17" s="8"/>
      <c r="D17" s="8"/>
      <c r="E17" s="8"/>
      <c r="F17" s="8"/>
      <c r="G17" s="8"/>
      <c r="H17" s="8"/>
      <c r="N17" s="3"/>
    </row>
    <row r="18" spans="1:14" ht="18" x14ac:dyDescent="0.25">
      <c r="A18" s="131" t="s">
        <v>11</v>
      </c>
      <c r="B18" s="130"/>
      <c r="C18" s="130"/>
      <c r="D18" s="130"/>
      <c r="E18" s="130"/>
      <c r="F18" s="130"/>
      <c r="G18" s="130"/>
      <c r="H18" s="130"/>
      <c r="I18" s="130"/>
      <c r="J18" s="130"/>
      <c r="K18" s="130"/>
      <c r="L18" s="130"/>
      <c r="N18" s="3"/>
    </row>
    <row r="19" spans="1:14" ht="18" x14ac:dyDescent="0.25">
      <c r="A19" s="131" t="s">
        <v>12</v>
      </c>
      <c r="B19" s="130"/>
      <c r="C19" s="130"/>
      <c r="D19" s="130"/>
      <c r="E19" s="130"/>
      <c r="F19" s="130"/>
      <c r="G19" s="130"/>
      <c r="H19" s="130"/>
      <c r="I19" s="130"/>
      <c r="J19" s="130"/>
      <c r="K19" s="130"/>
      <c r="L19" s="130"/>
      <c r="N19" s="3"/>
    </row>
    <row r="20" spans="1:14" ht="18" x14ac:dyDescent="0.25">
      <c r="A20" s="131" t="s">
        <v>13</v>
      </c>
      <c r="B20" s="130"/>
      <c r="C20" s="130"/>
      <c r="D20" s="130"/>
      <c r="E20" s="130"/>
      <c r="F20" s="130"/>
      <c r="G20" s="130"/>
      <c r="H20" s="130"/>
      <c r="I20" s="130"/>
      <c r="J20" s="130"/>
      <c r="K20" s="130"/>
      <c r="N20" s="3"/>
    </row>
    <row r="21" spans="1:14" ht="18" x14ac:dyDescent="0.25">
      <c r="A21" s="7"/>
      <c r="B21" s="8"/>
      <c r="C21" s="8"/>
      <c r="D21" s="8"/>
      <c r="E21" s="8"/>
      <c r="F21" s="8"/>
      <c r="G21" s="8"/>
      <c r="H21" s="8"/>
      <c r="N21" s="3"/>
    </row>
    <row r="22" spans="1:14" ht="18" x14ac:dyDescent="0.25">
      <c r="A22" s="131" t="s">
        <v>14</v>
      </c>
      <c r="B22" s="130"/>
      <c r="C22" s="130"/>
      <c r="D22" s="130"/>
      <c r="E22" s="130"/>
      <c r="F22" s="130"/>
      <c r="G22" s="130"/>
      <c r="H22" s="130"/>
      <c r="I22" s="130"/>
      <c r="J22" s="130"/>
      <c r="K22" s="130"/>
      <c r="L22" s="130"/>
      <c r="N22" s="3"/>
    </row>
    <row r="23" spans="1:14" ht="18" x14ac:dyDescent="0.25">
      <c r="A23" s="131" t="s">
        <v>15</v>
      </c>
      <c r="B23" s="130"/>
      <c r="C23" s="130"/>
      <c r="D23" s="130"/>
      <c r="E23" s="130"/>
      <c r="F23" s="130"/>
      <c r="G23" s="130"/>
      <c r="H23" s="130"/>
      <c r="I23" s="130"/>
      <c r="J23" s="130"/>
      <c r="K23" s="130"/>
      <c r="L23" s="130"/>
      <c r="N23" s="3"/>
    </row>
    <row r="24" spans="1:14" ht="18" x14ac:dyDescent="0.25">
      <c r="A24" s="131" t="s">
        <v>16</v>
      </c>
      <c r="B24" s="130"/>
      <c r="C24" s="130"/>
      <c r="D24" s="130"/>
      <c r="E24" s="130"/>
      <c r="F24" s="130"/>
      <c r="G24" s="130"/>
      <c r="H24" s="130"/>
      <c r="I24" s="130"/>
      <c r="J24" s="130"/>
      <c r="K24" s="130"/>
      <c r="L24" s="130"/>
      <c r="N24" s="3"/>
    </row>
    <row r="25" spans="1:14" x14ac:dyDescent="0.2">
      <c r="A25" s="2"/>
      <c r="N25" s="3"/>
    </row>
    <row r="26" spans="1:14" x14ac:dyDescent="0.2">
      <c r="A26" s="2"/>
      <c r="N26" s="3"/>
    </row>
    <row r="27" spans="1:14" x14ac:dyDescent="0.2">
      <c r="A27" s="2"/>
      <c r="N27" s="3"/>
    </row>
    <row r="28" spans="1:14" x14ac:dyDescent="0.2">
      <c r="A28" s="2"/>
      <c r="N28" s="3"/>
    </row>
    <row r="29" spans="1:14" x14ac:dyDescent="0.2">
      <c r="A29" s="2"/>
      <c r="N29" s="3"/>
    </row>
    <row r="30" spans="1:14" ht="13.5" thickBot="1" x14ac:dyDescent="0.25">
      <c r="A30" s="4"/>
      <c r="B30" s="5"/>
      <c r="C30" s="5"/>
      <c r="D30" s="5"/>
      <c r="E30" s="5"/>
      <c r="F30" s="5"/>
      <c r="G30" s="5"/>
      <c r="H30" s="5"/>
      <c r="I30" s="5"/>
      <c r="J30" s="5"/>
      <c r="K30" s="5"/>
      <c r="L30" s="5"/>
      <c r="M30" s="5"/>
      <c r="N30" s="6"/>
    </row>
  </sheetData>
  <mergeCells count="14">
    <mergeCell ref="A22:L22"/>
    <mergeCell ref="A23:L23"/>
    <mergeCell ref="A24:L24"/>
    <mergeCell ref="A13:L13"/>
    <mergeCell ref="A15:L15"/>
    <mergeCell ref="A16:L16"/>
    <mergeCell ref="A18:L18"/>
    <mergeCell ref="A19:L19"/>
    <mergeCell ref="A20:K20"/>
    <mergeCell ref="A1:H1"/>
    <mergeCell ref="A3:H3"/>
    <mergeCell ref="A8:K8"/>
    <mergeCell ref="A10:K10"/>
    <mergeCell ref="A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58560-2547-42C3-A6E3-FBFC4072FB18}">
  <sheetPr>
    <tabColor theme="1"/>
  </sheetPr>
  <dimension ref="A1:B6"/>
  <sheetViews>
    <sheetView workbookViewId="0">
      <selection activeCell="B2" sqref="B2"/>
    </sheetView>
  </sheetViews>
  <sheetFormatPr defaultRowHeight="12.75" x14ac:dyDescent="0.2"/>
  <cols>
    <col min="1" max="1" width="12" bestFit="1" customWidth="1"/>
    <col min="2" max="2" width="11.7109375" bestFit="1" customWidth="1"/>
  </cols>
  <sheetData>
    <row r="1" spans="1:2" x14ac:dyDescent="0.2">
      <c r="A1" t="s">
        <v>951</v>
      </c>
      <c r="B1" t="s">
        <v>952</v>
      </c>
    </row>
    <row r="2" spans="1:2" x14ac:dyDescent="0.2">
      <c r="A2" s="124" t="s">
        <v>78</v>
      </c>
      <c r="B2">
        <v>1</v>
      </c>
    </row>
    <row r="3" spans="1:2" x14ac:dyDescent="0.2">
      <c r="A3" s="124" t="s">
        <v>66</v>
      </c>
      <c r="B3">
        <v>2</v>
      </c>
    </row>
    <row r="4" spans="1:2" x14ac:dyDescent="0.2">
      <c r="A4" s="124" t="s">
        <v>75</v>
      </c>
      <c r="B4">
        <v>3</v>
      </c>
    </row>
    <row r="5" spans="1:2" x14ac:dyDescent="0.2">
      <c r="A5" s="124" t="s">
        <v>55</v>
      </c>
      <c r="B5">
        <v>4</v>
      </c>
    </row>
    <row r="6" spans="1:2" x14ac:dyDescent="0.2">
      <c r="A6" s="124" t="s">
        <v>104</v>
      </c>
      <c r="B6">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CF1CA-3E9A-4F20-BC45-F29082C3AC2D}">
  <sheetPr>
    <tabColor theme="1"/>
  </sheetPr>
  <dimension ref="A1:B6"/>
  <sheetViews>
    <sheetView workbookViewId="0">
      <selection activeCell="A2" sqref="A2"/>
    </sheetView>
  </sheetViews>
  <sheetFormatPr defaultRowHeight="12.75" x14ac:dyDescent="0.2"/>
  <cols>
    <col min="1" max="1" width="14.140625" bestFit="1" customWidth="1"/>
    <col min="2" max="2" width="15.140625" bestFit="1" customWidth="1"/>
  </cols>
  <sheetData>
    <row r="1" spans="1:2" x14ac:dyDescent="0.2">
      <c r="A1" s="42" t="s">
        <v>950</v>
      </c>
      <c r="B1" t="s">
        <v>949</v>
      </c>
    </row>
    <row r="2" spans="1:2" ht="14.25" x14ac:dyDescent="0.2">
      <c r="A2" s="63" t="s">
        <v>79</v>
      </c>
      <c r="B2">
        <v>1</v>
      </c>
    </row>
    <row r="3" spans="1:2" ht="14.25" x14ac:dyDescent="0.2">
      <c r="A3" s="63" t="s">
        <v>56</v>
      </c>
      <c r="B3">
        <v>2</v>
      </c>
    </row>
    <row r="4" spans="1:2" ht="14.25" x14ac:dyDescent="0.2">
      <c r="A4" s="63" t="s">
        <v>71</v>
      </c>
      <c r="B4">
        <v>3</v>
      </c>
    </row>
    <row r="5" spans="1:2" ht="14.25" x14ac:dyDescent="0.2">
      <c r="A5" s="63" t="s">
        <v>81</v>
      </c>
      <c r="B5">
        <v>4</v>
      </c>
    </row>
    <row r="6" spans="1:2" ht="14.25" x14ac:dyDescent="0.2">
      <c r="A6" s="63" t="s">
        <v>111</v>
      </c>
      <c r="B6">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2F55-4EF9-4A2E-8F93-FCDB06BE8C3E}">
  <sheetPr>
    <tabColor theme="1"/>
  </sheetPr>
  <dimension ref="A1:B6"/>
  <sheetViews>
    <sheetView workbookViewId="0">
      <selection activeCell="B2" sqref="B2"/>
    </sheetView>
  </sheetViews>
  <sheetFormatPr defaultRowHeight="12.75" x14ac:dyDescent="0.2"/>
  <cols>
    <col min="1" max="1" width="36.85546875" bestFit="1" customWidth="1"/>
    <col min="2" max="2" width="22.7109375" bestFit="1" customWidth="1"/>
  </cols>
  <sheetData>
    <row r="1" spans="1:2" x14ac:dyDescent="0.2">
      <c r="A1" t="s">
        <v>953</v>
      </c>
      <c r="B1" t="s">
        <v>954</v>
      </c>
    </row>
    <row r="2" spans="1:2" ht="14.25" x14ac:dyDescent="0.2">
      <c r="A2" s="125" t="s">
        <v>108</v>
      </c>
      <c r="B2">
        <v>1</v>
      </c>
    </row>
    <row r="3" spans="1:2" ht="14.25" x14ac:dyDescent="0.2">
      <c r="A3" s="33" t="s">
        <v>82</v>
      </c>
      <c r="B3">
        <v>2</v>
      </c>
    </row>
    <row r="4" spans="1:2" ht="14.25" x14ac:dyDescent="0.2">
      <c r="A4" s="86" t="s">
        <v>101</v>
      </c>
      <c r="B4">
        <v>3</v>
      </c>
    </row>
    <row r="5" spans="1:2" ht="14.25" x14ac:dyDescent="0.2">
      <c r="A5" s="87" t="s">
        <v>89</v>
      </c>
      <c r="B5">
        <v>4</v>
      </c>
    </row>
    <row r="6" spans="1:2" ht="14.25" x14ac:dyDescent="0.2">
      <c r="A6" s="88" t="s">
        <v>67</v>
      </c>
      <c r="B6">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C0F1-5D20-4BE4-92E0-046530AD7DA8}">
  <sheetPr>
    <tabColor theme="1"/>
  </sheetPr>
  <dimension ref="A1:C126"/>
  <sheetViews>
    <sheetView tabSelected="1" workbookViewId="0">
      <selection activeCell="A27" sqref="A27"/>
    </sheetView>
  </sheetViews>
  <sheetFormatPr defaultRowHeight="12.75" x14ac:dyDescent="0.2"/>
  <cols>
    <col min="1" max="1" width="63.85546875" bestFit="1" customWidth="1"/>
    <col min="2" max="2" width="21.42578125" bestFit="1" customWidth="1"/>
    <col min="3" max="3" width="25.140625" bestFit="1" customWidth="1"/>
  </cols>
  <sheetData>
    <row r="1" spans="1:3" ht="15" x14ac:dyDescent="0.25">
      <c r="A1" s="43" t="s">
        <v>948</v>
      </c>
      <c r="B1" s="43" t="s">
        <v>946</v>
      </c>
      <c r="C1" s="43" t="s">
        <v>947</v>
      </c>
    </row>
    <row r="2" spans="1:3" ht="15" x14ac:dyDescent="0.2">
      <c r="A2" s="89" t="s">
        <v>667</v>
      </c>
      <c r="B2" s="90">
        <v>1</v>
      </c>
      <c r="C2" s="45" t="s">
        <v>665</v>
      </c>
    </row>
    <row r="3" spans="1:3" ht="15" x14ac:dyDescent="0.2">
      <c r="A3" s="89" t="s">
        <v>673</v>
      </c>
      <c r="B3" s="90">
        <v>2</v>
      </c>
      <c r="C3" s="45" t="s">
        <v>672</v>
      </c>
    </row>
    <row r="4" spans="1:3" ht="15" x14ac:dyDescent="0.2">
      <c r="A4" s="89" t="s">
        <v>682</v>
      </c>
      <c r="B4" s="90">
        <v>3</v>
      </c>
      <c r="C4" s="45" t="s">
        <v>678</v>
      </c>
    </row>
    <row r="5" spans="1:3" ht="15" x14ac:dyDescent="0.2">
      <c r="A5" s="89" t="s">
        <v>688</v>
      </c>
      <c r="B5" s="90">
        <v>4</v>
      </c>
      <c r="C5" s="46" t="s">
        <v>687</v>
      </c>
    </row>
    <row r="6" spans="1:3" ht="15" x14ac:dyDescent="0.2">
      <c r="A6" s="89" t="s">
        <v>695</v>
      </c>
      <c r="B6" s="90">
        <v>5</v>
      </c>
      <c r="C6" s="46" t="s">
        <v>693</v>
      </c>
    </row>
    <row r="7" spans="1:3" ht="15" x14ac:dyDescent="0.2">
      <c r="A7" s="89" t="s">
        <v>698</v>
      </c>
      <c r="B7" s="90">
        <v>2</v>
      </c>
      <c r="C7" s="45" t="s">
        <v>672</v>
      </c>
    </row>
    <row r="8" spans="1:3" ht="15" x14ac:dyDescent="0.2">
      <c r="A8" s="89" t="s">
        <v>702</v>
      </c>
      <c r="B8" s="90">
        <v>4</v>
      </c>
      <c r="C8" s="46" t="s">
        <v>687</v>
      </c>
    </row>
    <row r="9" spans="1:3" ht="15" x14ac:dyDescent="0.2">
      <c r="A9" s="89" t="s">
        <v>706</v>
      </c>
      <c r="B9" s="90">
        <v>6</v>
      </c>
      <c r="C9" s="46" t="s">
        <v>705</v>
      </c>
    </row>
    <row r="10" spans="1:3" ht="15" x14ac:dyDescent="0.2">
      <c r="A10" s="89" t="s">
        <v>711</v>
      </c>
      <c r="B10" s="90">
        <v>8</v>
      </c>
      <c r="C10" s="46" t="s">
        <v>710</v>
      </c>
    </row>
    <row r="11" spans="1:3" ht="15" x14ac:dyDescent="0.2">
      <c r="A11" s="89" t="s">
        <v>716</v>
      </c>
      <c r="B11" s="90">
        <v>10</v>
      </c>
      <c r="C11" s="46" t="s">
        <v>715</v>
      </c>
    </row>
    <row r="12" spans="1:3" ht="15" x14ac:dyDescent="0.2">
      <c r="A12" s="89" t="s">
        <v>720</v>
      </c>
      <c r="B12" s="90">
        <v>3</v>
      </c>
      <c r="C12" s="46" t="s">
        <v>719</v>
      </c>
    </row>
    <row r="13" spans="1:3" ht="15" x14ac:dyDescent="0.2">
      <c r="A13" s="89" t="s">
        <v>723</v>
      </c>
      <c r="B13" s="90">
        <v>6</v>
      </c>
      <c r="C13" s="46" t="s">
        <v>705</v>
      </c>
    </row>
    <row r="14" spans="1:3" ht="15" x14ac:dyDescent="0.2">
      <c r="A14" s="89" t="s">
        <v>729</v>
      </c>
      <c r="B14" s="90">
        <v>9</v>
      </c>
      <c r="C14" s="47" t="s">
        <v>728</v>
      </c>
    </row>
    <row r="15" spans="1:3" ht="15" x14ac:dyDescent="0.2">
      <c r="A15" s="89" t="s">
        <v>733</v>
      </c>
      <c r="B15" s="90">
        <v>12</v>
      </c>
      <c r="C15" s="47" t="s">
        <v>732</v>
      </c>
    </row>
    <row r="16" spans="1:3" ht="15" x14ac:dyDescent="0.2">
      <c r="A16" s="89" t="s">
        <v>738</v>
      </c>
      <c r="B16" s="90">
        <v>15</v>
      </c>
      <c r="C16" s="47" t="s">
        <v>739</v>
      </c>
    </row>
    <row r="17" spans="1:3" ht="15" x14ac:dyDescent="0.2">
      <c r="A17" s="89" t="s">
        <v>742</v>
      </c>
      <c r="B17" s="90">
        <v>4</v>
      </c>
      <c r="C17" s="46" t="s">
        <v>687</v>
      </c>
    </row>
    <row r="18" spans="1:3" ht="15" x14ac:dyDescent="0.2">
      <c r="A18" s="89" t="s">
        <v>745</v>
      </c>
      <c r="B18" s="90">
        <v>8</v>
      </c>
      <c r="C18" s="47" t="s">
        <v>744</v>
      </c>
    </row>
    <row r="19" spans="1:3" ht="15" x14ac:dyDescent="0.2">
      <c r="A19" s="89" t="s">
        <v>748</v>
      </c>
      <c r="B19" s="90">
        <v>12</v>
      </c>
      <c r="C19" s="47" t="s">
        <v>732</v>
      </c>
    </row>
    <row r="20" spans="1:3" ht="15" x14ac:dyDescent="0.2">
      <c r="A20" s="89" t="s">
        <v>751</v>
      </c>
      <c r="B20" s="90">
        <v>16</v>
      </c>
      <c r="C20" s="62" t="s">
        <v>750</v>
      </c>
    </row>
    <row r="21" spans="1:3" ht="15" x14ac:dyDescent="0.2">
      <c r="A21" s="89" t="s">
        <v>755</v>
      </c>
      <c r="B21" s="90">
        <v>20</v>
      </c>
      <c r="C21" s="62" t="s">
        <v>754</v>
      </c>
    </row>
    <row r="22" spans="1:3" ht="15" x14ac:dyDescent="0.2">
      <c r="A22" s="89" t="s">
        <v>759</v>
      </c>
      <c r="B22" s="90">
        <v>5</v>
      </c>
      <c r="C22" s="47" t="s">
        <v>758</v>
      </c>
    </row>
    <row r="23" spans="1:3" ht="15" x14ac:dyDescent="0.2">
      <c r="A23" s="89" t="s">
        <v>763</v>
      </c>
      <c r="B23" s="90">
        <v>10</v>
      </c>
      <c r="C23" s="47" t="s">
        <v>762</v>
      </c>
    </row>
    <row r="24" spans="1:3" ht="15" x14ac:dyDescent="0.2">
      <c r="A24" s="89" t="s">
        <v>766</v>
      </c>
      <c r="B24" s="90">
        <v>15</v>
      </c>
      <c r="C24" s="62" t="s">
        <v>737</v>
      </c>
    </row>
    <row r="25" spans="1:3" ht="15" x14ac:dyDescent="0.2">
      <c r="A25" s="89" t="s">
        <v>769</v>
      </c>
      <c r="B25" s="90">
        <v>20</v>
      </c>
      <c r="C25" s="62" t="s">
        <v>754</v>
      </c>
    </row>
    <row r="26" spans="1:3" ht="15" x14ac:dyDescent="0.2">
      <c r="A26" s="89" t="s">
        <v>773</v>
      </c>
      <c r="B26" s="90">
        <v>25</v>
      </c>
      <c r="C26" s="62" t="s">
        <v>772</v>
      </c>
    </row>
    <row r="27" spans="1:3" ht="15" x14ac:dyDescent="0.2">
      <c r="A27" s="89" t="s">
        <v>775</v>
      </c>
      <c r="B27" s="90">
        <v>1</v>
      </c>
      <c r="C27" s="45" t="s">
        <v>665</v>
      </c>
    </row>
    <row r="28" spans="1:3" ht="15" x14ac:dyDescent="0.2">
      <c r="A28" s="89" t="s">
        <v>777</v>
      </c>
      <c r="B28" s="90">
        <v>2</v>
      </c>
      <c r="C28" s="45" t="s">
        <v>672</v>
      </c>
    </row>
    <row r="29" spans="1:3" ht="15" x14ac:dyDescent="0.2">
      <c r="A29" s="89" t="s">
        <v>779</v>
      </c>
      <c r="B29" s="90">
        <v>3</v>
      </c>
      <c r="C29" s="45" t="s">
        <v>678</v>
      </c>
    </row>
    <row r="30" spans="1:3" ht="15" x14ac:dyDescent="0.2">
      <c r="A30" s="89" t="s">
        <v>781</v>
      </c>
      <c r="B30" s="90">
        <v>4</v>
      </c>
      <c r="C30" s="46" t="s">
        <v>687</v>
      </c>
    </row>
    <row r="31" spans="1:3" ht="15" x14ac:dyDescent="0.2">
      <c r="A31" s="89" t="s">
        <v>783</v>
      </c>
      <c r="B31" s="90">
        <v>5</v>
      </c>
      <c r="C31" s="46" t="s">
        <v>693</v>
      </c>
    </row>
    <row r="32" spans="1:3" ht="15" x14ac:dyDescent="0.2">
      <c r="A32" s="89" t="s">
        <v>784</v>
      </c>
      <c r="B32" s="90">
        <v>2</v>
      </c>
      <c r="C32" s="45" t="s">
        <v>672</v>
      </c>
    </row>
    <row r="33" spans="1:3" ht="15" x14ac:dyDescent="0.2">
      <c r="A33" s="89" t="s">
        <v>785</v>
      </c>
      <c r="B33" s="90">
        <v>4</v>
      </c>
      <c r="C33" s="46" t="s">
        <v>687</v>
      </c>
    </row>
    <row r="34" spans="1:3" ht="15" x14ac:dyDescent="0.2">
      <c r="A34" s="89" t="s">
        <v>786</v>
      </c>
      <c r="B34" s="90">
        <v>6</v>
      </c>
      <c r="C34" s="46" t="s">
        <v>705</v>
      </c>
    </row>
    <row r="35" spans="1:3" ht="15" x14ac:dyDescent="0.2">
      <c r="A35" s="89" t="s">
        <v>788</v>
      </c>
      <c r="B35" s="90">
        <v>8</v>
      </c>
      <c r="C35" s="46" t="s">
        <v>710</v>
      </c>
    </row>
    <row r="36" spans="1:3" ht="15" x14ac:dyDescent="0.2">
      <c r="A36" s="89" t="s">
        <v>790</v>
      </c>
      <c r="B36" s="90">
        <v>10</v>
      </c>
      <c r="C36" s="46" t="s">
        <v>715</v>
      </c>
    </row>
    <row r="37" spans="1:3" ht="15" x14ac:dyDescent="0.2">
      <c r="A37" s="89" t="s">
        <v>792</v>
      </c>
      <c r="B37" s="90">
        <v>3</v>
      </c>
      <c r="C37" s="46" t="s">
        <v>719</v>
      </c>
    </row>
    <row r="38" spans="1:3" ht="15" x14ac:dyDescent="0.2">
      <c r="A38" s="89" t="s">
        <v>794</v>
      </c>
      <c r="B38" s="90">
        <v>6</v>
      </c>
      <c r="C38" s="46" t="s">
        <v>705</v>
      </c>
    </row>
    <row r="39" spans="1:3" ht="15" x14ac:dyDescent="0.2">
      <c r="A39" s="89" t="s">
        <v>795</v>
      </c>
      <c r="B39" s="90">
        <v>9</v>
      </c>
      <c r="C39" s="47" t="s">
        <v>728</v>
      </c>
    </row>
    <row r="40" spans="1:3" ht="15" x14ac:dyDescent="0.2">
      <c r="A40" s="89" t="s">
        <v>796</v>
      </c>
      <c r="B40" s="90">
        <v>12</v>
      </c>
      <c r="C40" s="47" t="s">
        <v>732</v>
      </c>
    </row>
    <row r="41" spans="1:3" ht="15" x14ac:dyDescent="0.2">
      <c r="A41" s="89" t="s">
        <v>797</v>
      </c>
      <c r="B41" s="90">
        <v>15</v>
      </c>
      <c r="C41" s="47" t="s">
        <v>739</v>
      </c>
    </row>
    <row r="42" spans="1:3" ht="15" x14ac:dyDescent="0.2">
      <c r="A42" s="89" t="s">
        <v>798</v>
      </c>
      <c r="B42" s="90">
        <v>4</v>
      </c>
      <c r="C42" s="46" t="s">
        <v>687</v>
      </c>
    </row>
    <row r="43" spans="1:3" ht="15" x14ac:dyDescent="0.2">
      <c r="A43" s="89" t="s">
        <v>799</v>
      </c>
      <c r="B43" s="90">
        <v>8</v>
      </c>
      <c r="C43" s="47" t="s">
        <v>744</v>
      </c>
    </row>
    <row r="44" spans="1:3" ht="15" x14ac:dyDescent="0.2">
      <c r="A44" s="89" t="s">
        <v>800</v>
      </c>
      <c r="B44" s="90">
        <v>12</v>
      </c>
      <c r="C44" s="47" t="s">
        <v>732</v>
      </c>
    </row>
    <row r="45" spans="1:3" ht="15" x14ac:dyDescent="0.2">
      <c r="A45" s="89" t="s">
        <v>801</v>
      </c>
      <c r="B45" s="90">
        <v>16</v>
      </c>
      <c r="C45" s="62" t="s">
        <v>750</v>
      </c>
    </row>
    <row r="46" spans="1:3" ht="15" x14ac:dyDescent="0.2">
      <c r="A46" s="89" t="s">
        <v>802</v>
      </c>
      <c r="B46" s="90">
        <v>20</v>
      </c>
      <c r="C46" s="62" t="s">
        <v>754</v>
      </c>
    </row>
    <row r="47" spans="1:3" ht="15" x14ac:dyDescent="0.2">
      <c r="A47" s="89" t="s">
        <v>803</v>
      </c>
      <c r="B47" s="90">
        <v>5</v>
      </c>
      <c r="C47" s="47" t="s">
        <v>758</v>
      </c>
    </row>
    <row r="48" spans="1:3" ht="15" x14ac:dyDescent="0.2">
      <c r="A48" s="89" t="s">
        <v>804</v>
      </c>
      <c r="B48" s="90">
        <v>10</v>
      </c>
      <c r="C48" s="47" t="s">
        <v>762</v>
      </c>
    </row>
    <row r="49" spans="1:3" ht="15" x14ac:dyDescent="0.2">
      <c r="A49" s="89" t="s">
        <v>805</v>
      </c>
      <c r="B49" s="90">
        <v>15</v>
      </c>
      <c r="C49" s="62" t="s">
        <v>737</v>
      </c>
    </row>
    <row r="50" spans="1:3" ht="15" x14ac:dyDescent="0.2">
      <c r="A50" s="89" t="s">
        <v>806</v>
      </c>
      <c r="B50" s="90">
        <v>20</v>
      </c>
      <c r="C50" s="62" t="s">
        <v>754</v>
      </c>
    </row>
    <row r="51" spans="1:3" ht="15" x14ac:dyDescent="0.2">
      <c r="A51" s="89" t="s">
        <v>807</v>
      </c>
      <c r="B51" s="90">
        <v>25</v>
      </c>
      <c r="C51" s="62" t="s">
        <v>772</v>
      </c>
    </row>
    <row r="52" spans="1:3" ht="15" x14ac:dyDescent="0.2">
      <c r="A52" s="89" t="s">
        <v>809</v>
      </c>
      <c r="B52" s="90">
        <v>1</v>
      </c>
      <c r="C52" s="45" t="s">
        <v>665</v>
      </c>
    </row>
    <row r="53" spans="1:3" ht="15" x14ac:dyDescent="0.2">
      <c r="A53" s="89" t="s">
        <v>811</v>
      </c>
      <c r="B53" s="90">
        <v>1</v>
      </c>
      <c r="C53" s="45" t="s">
        <v>665</v>
      </c>
    </row>
    <row r="54" spans="1:3" ht="15" x14ac:dyDescent="0.2">
      <c r="A54" s="89" t="s">
        <v>813</v>
      </c>
      <c r="B54" s="90">
        <v>2</v>
      </c>
      <c r="C54" s="45" t="s">
        <v>672</v>
      </c>
    </row>
    <row r="55" spans="1:3" ht="15" x14ac:dyDescent="0.2">
      <c r="A55" s="89" t="s">
        <v>814</v>
      </c>
      <c r="B55" s="90">
        <v>3</v>
      </c>
      <c r="C55" s="45" t="s">
        <v>678</v>
      </c>
    </row>
    <row r="56" spans="1:3" ht="15" x14ac:dyDescent="0.2">
      <c r="A56" s="89" t="s">
        <v>815</v>
      </c>
      <c r="B56" s="90">
        <v>4</v>
      </c>
      <c r="C56" s="46" t="s">
        <v>687</v>
      </c>
    </row>
    <row r="57" spans="1:3" ht="15" x14ac:dyDescent="0.2">
      <c r="A57" s="89" t="s">
        <v>817</v>
      </c>
      <c r="B57" s="90">
        <v>2</v>
      </c>
      <c r="C57" s="45" t="s">
        <v>672</v>
      </c>
    </row>
    <row r="58" spans="1:3" ht="15" x14ac:dyDescent="0.2">
      <c r="A58" s="89" t="s">
        <v>819</v>
      </c>
      <c r="B58" s="90">
        <v>2</v>
      </c>
      <c r="C58" s="45" t="s">
        <v>672</v>
      </c>
    </row>
    <row r="59" spans="1:3" ht="15" x14ac:dyDescent="0.2">
      <c r="A59" s="89" t="s">
        <v>821</v>
      </c>
      <c r="B59" s="90">
        <v>4</v>
      </c>
      <c r="C59" s="46" t="s">
        <v>687</v>
      </c>
    </row>
    <row r="60" spans="1:3" ht="15" x14ac:dyDescent="0.2">
      <c r="A60" s="89" t="s">
        <v>823</v>
      </c>
      <c r="B60" s="90">
        <v>6</v>
      </c>
      <c r="C60" s="46" t="s">
        <v>705</v>
      </c>
    </row>
    <row r="61" spans="1:3" ht="15" x14ac:dyDescent="0.2">
      <c r="A61" s="89" t="s">
        <v>826</v>
      </c>
      <c r="B61" s="90">
        <v>8</v>
      </c>
      <c r="C61" s="46" t="s">
        <v>710</v>
      </c>
    </row>
    <row r="62" spans="1:3" ht="15" x14ac:dyDescent="0.2">
      <c r="A62" s="89" t="s">
        <v>828</v>
      </c>
      <c r="B62" s="90">
        <v>3</v>
      </c>
      <c r="C62" s="46" t="s">
        <v>719</v>
      </c>
    </row>
    <row r="63" spans="1:3" ht="15" x14ac:dyDescent="0.2">
      <c r="A63" s="89" t="s">
        <v>830</v>
      </c>
      <c r="B63" s="90">
        <v>3</v>
      </c>
      <c r="C63" s="46" t="s">
        <v>719</v>
      </c>
    </row>
    <row r="64" spans="1:3" ht="15" x14ac:dyDescent="0.2">
      <c r="A64" s="89" t="s">
        <v>832</v>
      </c>
      <c r="B64" s="90">
        <v>6</v>
      </c>
      <c r="C64" s="46" t="s">
        <v>705</v>
      </c>
    </row>
    <row r="65" spans="1:3" ht="15" x14ac:dyDescent="0.2">
      <c r="A65" s="89" t="s">
        <v>834</v>
      </c>
      <c r="B65" s="90">
        <v>9</v>
      </c>
      <c r="C65" s="47" t="s">
        <v>728</v>
      </c>
    </row>
    <row r="66" spans="1:3" ht="15" x14ac:dyDescent="0.2">
      <c r="A66" s="89" t="s">
        <v>836</v>
      </c>
      <c r="B66" s="90">
        <v>12</v>
      </c>
      <c r="C66" s="47" t="s">
        <v>732</v>
      </c>
    </row>
    <row r="67" spans="1:3" ht="15" x14ac:dyDescent="0.2">
      <c r="A67" s="89" t="s">
        <v>838</v>
      </c>
      <c r="B67" s="90">
        <v>4</v>
      </c>
      <c r="C67" s="46" t="s">
        <v>687</v>
      </c>
    </row>
    <row r="68" spans="1:3" ht="15" x14ac:dyDescent="0.2">
      <c r="A68" s="89" t="s">
        <v>840</v>
      </c>
      <c r="B68" s="90">
        <v>4</v>
      </c>
      <c r="C68" s="46" t="s">
        <v>687</v>
      </c>
    </row>
    <row r="69" spans="1:3" ht="15" x14ac:dyDescent="0.2">
      <c r="A69" s="89" t="s">
        <v>842</v>
      </c>
      <c r="B69" s="90">
        <v>8</v>
      </c>
      <c r="C69" s="47" t="s">
        <v>744</v>
      </c>
    </row>
    <row r="70" spans="1:3" ht="15" x14ac:dyDescent="0.2">
      <c r="A70" s="89" t="s">
        <v>844</v>
      </c>
      <c r="B70" s="90">
        <v>12</v>
      </c>
      <c r="C70" s="47" t="s">
        <v>732</v>
      </c>
    </row>
    <row r="71" spans="1:3" ht="15" x14ac:dyDescent="0.2">
      <c r="A71" s="89" t="s">
        <v>846</v>
      </c>
      <c r="B71" s="90">
        <v>16</v>
      </c>
      <c r="C71" s="62" t="s">
        <v>750</v>
      </c>
    </row>
    <row r="72" spans="1:3" ht="15" x14ac:dyDescent="0.2">
      <c r="A72" s="89" t="s">
        <v>848</v>
      </c>
      <c r="B72" s="90">
        <v>5</v>
      </c>
      <c r="C72" s="47" t="s">
        <v>758</v>
      </c>
    </row>
    <row r="73" spans="1:3" ht="15" x14ac:dyDescent="0.2">
      <c r="A73" s="89" t="s">
        <v>849</v>
      </c>
      <c r="B73" s="90">
        <v>5</v>
      </c>
      <c r="C73" s="47" t="s">
        <v>758</v>
      </c>
    </row>
    <row r="74" spans="1:3" ht="15" x14ac:dyDescent="0.2">
      <c r="A74" s="89" t="s">
        <v>851</v>
      </c>
      <c r="B74" s="90">
        <v>10</v>
      </c>
      <c r="C74" s="47" t="s">
        <v>762</v>
      </c>
    </row>
    <row r="75" spans="1:3" ht="15" x14ac:dyDescent="0.2">
      <c r="A75" s="89" t="s">
        <v>852</v>
      </c>
      <c r="B75" s="90">
        <v>15</v>
      </c>
      <c r="C75" s="62" t="s">
        <v>737</v>
      </c>
    </row>
    <row r="76" spans="1:3" ht="15" x14ac:dyDescent="0.2">
      <c r="A76" s="89" t="s">
        <v>853</v>
      </c>
      <c r="B76" s="90">
        <v>20</v>
      </c>
      <c r="C76" s="62" t="s">
        <v>754</v>
      </c>
    </row>
    <row r="77" spans="1:3" ht="15" x14ac:dyDescent="0.2">
      <c r="A77" s="89" t="s">
        <v>854</v>
      </c>
      <c r="B77" s="90">
        <v>1</v>
      </c>
      <c r="C77" s="45" t="s">
        <v>665</v>
      </c>
    </row>
    <row r="78" spans="1:3" ht="15" x14ac:dyDescent="0.2">
      <c r="A78" s="89" t="s">
        <v>855</v>
      </c>
      <c r="B78" s="90">
        <v>1</v>
      </c>
      <c r="C78" s="45" t="s">
        <v>665</v>
      </c>
    </row>
    <row r="79" spans="1:3" ht="15" x14ac:dyDescent="0.2">
      <c r="A79" s="89" t="s">
        <v>856</v>
      </c>
      <c r="B79" s="90">
        <v>2</v>
      </c>
      <c r="C79" s="45" t="s">
        <v>672</v>
      </c>
    </row>
    <row r="80" spans="1:3" ht="15" x14ac:dyDescent="0.2">
      <c r="A80" s="89" t="s">
        <v>857</v>
      </c>
      <c r="B80" s="90">
        <v>3</v>
      </c>
      <c r="C80" s="45" t="s">
        <v>678</v>
      </c>
    </row>
    <row r="81" spans="1:3" ht="15" x14ac:dyDescent="0.2">
      <c r="A81" s="89" t="s">
        <v>858</v>
      </c>
      <c r="B81" s="90">
        <v>4</v>
      </c>
      <c r="C81" s="46" t="s">
        <v>687</v>
      </c>
    </row>
    <row r="82" spans="1:3" ht="15" x14ac:dyDescent="0.2">
      <c r="A82" s="89" t="s">
        <v>859</v>
      </c>
      <c r="B82" s="90">
        <v>1</v>
      </c>
      <c r="C82" s="45" t="s">
        <v>665</v>
      </c>
    </row>
    <row r="83" spans="1:3" ht="15" x14ac:dyDescent="0.2">
      <c r="A83" s="89" t="s">
        <v>860</v>
      </c>
      <c r="B83" s="90">
        <v>1</v>
      </c>
      <c r="C83" s="45" t="s">
        <v>665</v>
      </c>
    </row>
    <row r="84" spans="1:3" ht="15" x14ac:dyDescent="0.2">
      <c r="A84" s="89" t="s">
        <v>861</v>
      </c>
      <c r="B84" s="90">
        <v>2</v>
      </c>
      <c r="C84" s="45" t="s">
        <v>672</v>
      </c>
    </row>
    <row r="85" spans="1:3" ht="15" x14ac:dyDescent="0.2">
      <c r="A85" s="89" t="s">
        <v>862</v>
      </c>
      <c r="B85" s="90">
        <v>3</v>
      </c>
      <c r="C85" s="45" t="s">
        <v>678</v>
      </c>
    </row>
    <row r="86" spans="1:3" ht="15" x14ac:dyDescent="0.2">
      <c r="A86" s="89" t="s">
        <v>863</v>
      </c>
      <c r="B86" s="90">
        <v>4</v>
      </c>
      <c r="C86" s="46" t="s">
        <v>687</v>
      </c>
    </row>
    <row r="87" spans="1:3" ht="15" x14ac:dyDescent="0.2">
      <c r="A87" s="89" t="s">
        <v>864</v>
      </c>
      <c r="B87" s="90">
        <v>2</v>
      </c>
      <c r="C87" s="45" t="s">
        <v>672</v>
      </c>
    </row>
    <row r="88" spans="1:3" ht="15" x14ac:dyDescent="0.2">
      <c r="A88" s="89" t="s">
        <v>865</v>
      </c>
      <c r="B88" s="90">
        <v>2</v>
      </c>
      <c r="C88" s="45" t="s">
        <v>672</v>
      </c>
    </row>
    <row r="89" spans="1:3" ht="15" x14ac:dyDescent="0.2">
      <c r="A89" s="89" t="s">
        <v>866</v>
      </c>
      <c r="B89" s="90">
        <v>4</v>
      </c>
      <c r="C89" s="46" t="s">
        <v>687</v>
      </c>
    </row>
    <row r="90" spans="1:3" ht="15" x14ac:dyDescent="0.2">
      <c r="A90" s="89" t="s">
        <v>867</v>
      </c>
      <c r="B90" s="90">
        <v>6</v>
      </c>
      <c r="C90" s="46" t="s">
        <v>705</v>
      </c>
    </row>
    <row r="91" spans="1:3" ht="15" x14ac:dyDescent="0.2">
      <c r="A91" s="89" t="s">
        <v>869</v>
      </c>
      <c r="B91" s="90">
        <v>8</v>
      </c>
      <c r="C91" s="46" t="s">
        <v>710</v>
      </c>
    </row>
    <row r="92" spans="1:3" ht="15" x14ac:dyDescent="0.2">
      <c r="A92" s="89" t="s">
        <v>870</v>
      </c>
      <c r="B92" s="90">
        <v>3</v>
      </c>
      <c r="C92" s="46" t="s">
        <v>719</v>
      </c>
    </row>
    <row r="93" spans="1:3" ht="15" x14ac:dyDescent="0.2">
      <c r="A93" s="89" t="s">
        <v>871</v>
      </c>
      <c r="B93" s="90">
        <v>3</v>
      </c>
      <c r="C93" s="46" t="s">
        <v>719</v>
      </c>
    </row>
    <row r="94" spans="1:3" ht="15" x14ac:dyDescent="0.2">
      <c r="A94" s="89" t="s">
        <v>872</v>
      </c>
      <c r="B94" s="90">
        <v>6</v>
      </c>
      <c r="C94" s="46" t="s">
        <v>705</v>
      </c>
    </row>
    <row r="95" spans="1:3" ht="15" x14ac:dyDescent="0.2">
      <c r="A95" s="89" t="s">
        <v>873</v>
      </c>
      <c r="B95" s="90">
        <v>9</v>
      </c>
      <c r="C95" s="47" t="s">
        <v>728</v>
      </c>
    </row>
    <row r="96" spans="1:3" ht="15" x14ac:dyDescent="0.2">
      <c r="A96" s="89" t="s">
        <v>874</v>
      </c>
      <c r="B96" s="90">
        <v>12</v>
      </c>
      <c r="C96" s="47" t="s">
        <v>732</v>
      </c>
    </row>
    <row r="97" spans="1:3" ht="15" x14ac:dyDescent="0.2">
      <c r="A97" s="89" t="s">
        <v>875</v>
      </c>
      <c r="B97" s="90">
        <v>4</v>
      </c>
      <c r="C97" s="46" t="s">
        <v>687</v>
      </c>
    </row>
    <row r="98" spans="1:3" ht="15" x14ac:dyDescent="0.2">
      <c r="A98" s="89" t="s">
        <v>876</v>
      </c>
      <c r="B98" s="90">
        <v>4</v>
      </c>
      <c r="C98" s="46" t="s">
        <v>687</v>
      </c>
    </row>
    <row r="99" spans="1:3" ht="15" x14ac:dyDescent="0.2">
      <c r="A99" s="89" t="s">
        <v>877</v>
      </c>
      <c r="B99" s="90">
        <v>8</v>
      </c>
      <c r="C99" s="47" t="s">
        <v>744</v>
      </c>
    </row>
    <row r="100" spans="1:3" ht="15" x14ac:dyDescent="0.2">
      <c r="A100" s="89" t="s">
        <v>878</v>
      </c>
      <c r="B100" s="90">
        <v>12</v>
      </c>
      <c r="C100" s="47" t="s">
        <v>732</v>
      </c>
    </row>
    <row r="101" spans="1:3" ht="15" x14ac:dyDescent="0.2">
      <c r="A101" s="89" t="s">
        <v>879</v>
      </c>
      <c r="B101" s="90">
        <v>16</v>
      </c>
      <c r="C101" s="62" t="s">
        <v>750</v>
      </c>
    </row>
    <row r="102" spans="1:3" ht="15" x14ac:dyDescent="0.2">
      <c r="A102" s="89" t="s">
        <v>880</v>
      </c>
      <c r="B102" s="90">
        <v>1</v>
      </c>
      <c r="C102" s="45" t="s">
        <v>665</v>
      </c>
    </row>
    <row r="103" spans="1:3" ht="15" x14ac:dyDescent="0.2">
      <c r="A103" s="89" t="s">
        <v>881</v>
      </c>
      <c r="B103" s="90">
        <v>1</v>
      </c>
      <c r="C103" s="45" t="s">
        <v>665</v>
      </c>
    </row>
    <row r="104" spans="1:3" ht="15" x14ac:dyDescent="0.2">
      <c r="A104" s="89" t="s">
        <v>882</v>
      </c>
      <c r="B104" s="90">
        <v>1</v>
      </c>
      <c r="C104" s="45" t="s">
        <v>665</v>
      </c>
    </row>
    <row r="105" spans="1:3" ht="15" x14ac:dyDescent="0.2">
      <c r="A105" s="89" t="s">
        <v>883</v>
      </c>
      <c r="B105" s="90">
        <v>2</v>
      </c>
      <c r="C105" s="45" t="s">
        <v>672</v>
      </c>
    </row>
    <row r="106" spans="1:3" ht="15" x14ac:dyDescent="0.2">
      <c r="A106" s="89" t="s">
        <v>884</v>
      </c>
      <c r="B106" s="90">
        <v>3</v>
      </c>
      <c r="C106" s="45" t="s">
        <v>678</v>
      </c>
    </row>
    <row r="107" spans="1:3" ht="15" x14ac:dyDescent="0.2">
      <c r="A107" s="89" t="s">
        <v>885</v>
      </c>
      <c r="B107" s="90">
        <v>1</v>
      </c>
      <c r="C107" s="45" t="s">
        <v>665</v>
      </c>
    </row>
    <row r="108" spans="1:3" ht="15" x14ac:dyDescent="0.2">
      <c r="A108" s="89" t="s">
        <v>886</v>
      </c>
      <c r="B108" s="90">
        <v>1</v>
      </c>
      <c r="C108" s="45" t="s">
        <v>665</v>
      </c>
    </row>
    <row r="109" spans="1:3" ht="15" x14ac:dyDescent="0.2">
      <c r="A109" s="89" t="s">
        <v>887</v>
      </c>
      <c r="B109" s="90">
        <v>1</v>
      </c>
      <c r="C109" s="45" t="s">
        <v>665</v>
      </c>
    </row>
    <row r="110" spans="1:3" ht="15" x14ac:dyDescent="0.2">
      <c r="A110" s="89" t="s">
        <v>888</v>
      </c>
      <c r="B110" s="90">
        <v>2</v>
      </c>
      <c r="C110" s="45" t="s">
        <v>672</v>
      </c>
    </row>
    <row r="111" spans="1:3" ht="15" x14ac:dyDescent="0.2">
      <c r="A111" s="89" t="s">
        <v>889</v>
      </c>
      <c r="B111" s="90">
        <v>3</v>
      </c>
      <c r="C111" s="45" t="s">
        <v>678</v>
      </c>
    </row>
    <row r="112" spans="1:3" ht="15" x14ac:dyDescent="0.2">
      <c r="A112" s="89" t="s">
        <v>890</v>
      </c>
      <c r="B112" s="90">
        <v>1</v>
      </c>
      <c r="C112" s="45" t="s">
        <v>665</v>
      </c>
    </row>
    <row r="113" spans="1:3" ht="15" x14ac:dyDescent="0.2">
      <c r="A113" s="89" t="s">
        <v>891</v>
      </c>
      <c r="B113" s="90">
        <v>1</v>
      </c>
      <c r="C113" s="45" t="s">
        <v>665</v>
      </c>
    </row>
    <row r="114" spans="1:3" ht="15" x14ac:dyDescent="0.2">
      <c r="A114" s="89" t="s">
        <v>892</v>
      </c>
      <c r="B114" s="90">
        <v>1</v>
      </c>
      <c r="C114" s="45" t="s">
        <v>665</v>
      </c>
    </row>
    <row r="115" spans="1:3" ht="15" x14ac:dyDescent="0.2">
      <c r="A115" s="89" t="s">
        <v>893</v>
      </c>
      <c r="B115" s="90">
        <v>2</v>
      </c>
      <c r="C115" s="45" t="s">
        <v>672</v>
      </c>
    </row>
    <row r="116" spans="1:3" ht="15" x14ac:dyDescent="0.2">
      <c r="A116" s="89" t="s">
        <v>894</v>
      </c>
      <c r="B116" s="90">
        <v>3</v>
      </c>
      <c r="C116" s="45" t="s">
        <v>678</v>
      </c>
    </row>
    <row r="117" spans="1:3" ht="15" x14ac:dyDescent="0.2">
      <c r="A117" s="89" t="s">
        <v>895</v>
      </c>
      <c r="B117" s="90">
        <v>2</v>
      </c>
      <c r="C117" s="45" t="s">
        <v>672</v>
      </c>
    </row>
    <row r="118" spans="1:3" ht="15" x14ac:dyDescent="0.2">
      <c r="A118" s="89" t="s">
        <v>896</v>
      </c>
      <c r="B118" s="90">
        <v>2</v>
      </c>
      <c r="C118" s="45" t="s">
        <v>672</v>
      </c>
    </row>
    <row r="119" spans="1:3" ht="15" x14ac:dyDescent="0.2">
      <c r="A119" s="89" t="s">
        <v>897</v>
      </c>
      <c r="B119" s="90">
        <v>2</v>
      </c>
      <c r="C119" s="45" t="s">
        <v>672</v>
      </c>
    </row>
    <row r="120" spans="1:3" ht="15" x14ac:dyDescent="0.2">
      <c r="A120" s="89" t="s">
        <v>898</v>
      </c>
      <c r="B120" s="90">
        <v>4</v>
      </c>
      <c r="C120" s="46" t="s">
        <v>687</v>
      </c>
    </row>
    <row r="121" spans="1:3" ht="15" x14ac:dyDescent="0.2">
      <c r="A121" s="89" t="s">
        <v>900</v>
      </c>
      <c r="B121" s="90">
        <v>6</v>
      </c>
      <c r="C121" s="46" t="s">
        <v>705</v>
      </c>
    </row>
    <row r="122" spans="1:3" ht="15" x14ac:dyDescent="0.2">
      <c r="A122" s="89" t="s">
        <v>901</v>
      </c>
      <c r="B122" s="90">
        <v>3</v>
      </c>
      <c r="C122" s="46" t="s">
        <v>719</v>
      </c>
    </row>
    <row r="123" spans="1:3" ht="15" x14ac:dyDescent="0.2">
      <c r="A123" s="89" t="s">
        <v>902</v>
      </c>
      <c r="B123" s="90">
        <v>3</v>
      </c>
      <c r="C123" s="46" t="s">
        <v>719</v>
      </c>
    </row>
    <row r="124" spans="1:3" ht="15" x14ac:dyDescent="0.2">
      <c r="A124" s="89" t="s">
        <v>904</v>
      </c>
      <c r="B124" s="90">
        <v>3</v>
      </c>
      <c r="C124" s="46" t="s">
        <v>719</v>
      </c>
    </row>
    <row r="125" spans="1:3" ht="15" x14ac:dyDescent="0.2">
      <c r="A125" s="89" t="s">
        <v>905</v>
      </c>
      <c r="B125" s="90">
        <v>6</v>
      </c>
      <c r="C125" s="46" t="s">
        <v>705</v>
      </c>
    </row>
    <row r="126" spans="1:3" ht="15" x14ac:dyDescent="0.2">
      <c r="A126" s="89" t="s">
        <v>906</v>
      </c>
      <c r="B126" s="90">
        <v>9</v>
      </c>
      <c r="C126" s="47" t="s">
        <v>728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3C2A-E6F5-4C42-AE04-636BF1017050}">
  <sheetPr>
    <tabColor rgb="FFFFC000"/>
  </sheetPr>
  <dimension ref="A1"/>
  <sheetViews>
    <sheetView workbookViewId="0">
      <selection activeCell="G18" sqref="G18"/>
    </sheetView>
  </sheetViews>
  <sheetFormatPr defaultColWidth="11.42578125" defaultRowHeight="12.75" x14ac:dyDescent="0.2"/>
  <sheetData/>
  <pageMargins left="0.7" right="0.7" top="0.78740157499999996" bottom="0.78740157499999996" header="0.3" footer="0.3"/>
  <pageSetup paperSize="9" orientation="portrait" verticalDpi="0" r:id="rId1"/>
  <drawing r:id="rId2"/>
  <legacyDrawing r:id="rId3"/>
  <oleObjects>
    <mc:AlternateContent xmlns:mc="http://schemas.openxmlformats.org/markup-compatibility/2006">
      <mc:Choice Requires="x14">
        <oleObject progId="Acrobat.Document.DC" shapeId="6145" r:id="rId4">
          <objectPr defaultSize="0" autoPict="0" r:id="rId5">
            <anchor moveWithCells="1">
              <from>
                <xdr:col>1</xdr:col>
                <xdr:colOff>523875</xdr:colOff>
                <xdr:row>0</xdr:row>
                <xdr:rowOff>76200</xdr:rowOff>
              </from>
              <to>
                <xdr:col>15</xdr:col>
                <xdr:colOff>647700</xdr:colOff>
                <xdr:row>96</xdr:row>
                <xdr:rowOff>66675</xdr:rowOff>
              </to>
            </anchor>
          </objectPr>
        </oleObject>
      </mc:Choice>
      <mc:Fallback>
        <oleObject progId="Acrobat.Document.DC" shapeId="614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B4A0F-A851-40FC-87A7-3F7AC1FC826D}">
  <sheetPr>
    <tabColor rgb="FF00B050"/>
    <pageSetUpPr fitToPage="1"/>
  </sheetPr>
  <dimension ref="A1:BY13"/>
  <sheetViews>
    <sheetView topLeftCell="P1" zoomScale="115" zoomScaleNormal="115" workbookViewId="0">
      <pane ySplit="2" topLeftCell="A3" activePane="bottomLeft" state="frozen"/>
      <selection pane="bottomLeft" activeCell="X15" sqref="X15"/>
    </sheetView>
  </sheetViews>
  <sheetFormatPr defaultColWidth="11.42578125" defaultRowHeight="12.75" x14ac:dyDescent="0.2"/>
  <cols>
    <col min="1" max="1" width="17.42578125" style="39" customWidth="1"/>
    <col min="2" max="2" width="12.28515625" customWidth="1"/>
    <col min="3" max="3" width="14.28515625" customWidth="1"/>
    <col min="4" max="4" width="16.42578125" style="69" customWidth="1"/>
    <col min="5" max="5" width="15.140625" style="71" customWidth="1"/>
    <col min="6" max="7" width="19" customWidth="1"/>
    <col min="8" max="8" width="25.28515625" style="39" customWidth="1"/>
    <col min="9" max="9" width="30.28515625" customWidth="1"/>
    <col min="10" max="10" width="15.140625" customWidth="1"/>
    <col min="11" max="11" width="22.7109375" style="71" customWidth="1"/>
    <col min="12" max="12" width="30.7109375" style="71" customWidth="1"/>
    <col min="13" max="13" width="68.42578125" style="71" customWidth="1"/>
    <col min="14" max="14" width="18.7109375" style="39" customWidth="1"/>
    <col min="15" max="15" width="14.5703125" style="39" customWidth="1"/>
    <col min="16" max="16" width="17.140625" style="39" bestFit="1" customWidth="1"/>
    <col min="17" max="17" width="14" style="39" customWidth="1"/>
    <col min="18" max="18" width="13.5703125" style="39" customWidth="1"/>
    <col min="19" max="19" width="20.42578125" style="39" customWidth="1"/>
    <col min="20" max="20" width="21.85546875" customWidth="1"/>
    <col min="21" max="21" width="15.85546875" style="39" customWidth="1"/>
    <col min="22" max="22" width="17" style="39" hidden="1" customWidth="1"/>
    <col min="23" max="23" width="21" style="39" customWidth="1"/>
    <col min="24" max="24" width="22.42578125" style="114" bestFit="1" customWidth="1"/>
    <col min="25" max="25" width="19.5703125" hidden="1" customWidth="1"/>
    <col min="26" max="26" width="19.5703125" style="39" customWidth="1"/>
    <col min="27" max="27" width="18.7109375" style="39" customWidth="1"/>
    <col min="28" max="28" width="14.5703125" style="39" customWidth="1"/>
    <col min="29" max="29" width="24" style="71" customWidth="1"/>
    <col min="30" max="30" width="32.85546875" style="71" customWidth="1"/>
    <col min="31" max="31" width="20.85546875" style="39" customWidth="1"/>
    <col min="32" max="32" width="21.140625" style="71" customWidth="1"/>
    <col min="33" max="33" width="23.5703125" style="39" bestFit="1" customWidth="1"/>
    <col min="34" max="34" width="25.28515625" style="71" bestFit="1" customWidth="1"/>
    <col min="35" max="35" width="33.7109375" style="71" customWidth="1"/>
    <col min="36" max="36" width="16.28515625" customWidth="1"/>
    <col min="37" max="37" width="12" customWidth="1"/>
    <col min="38" max="38" width="12" style="69" customWidth="1"/>
    <col min="71" max="71" width="14.140625" customWidth="1"/>
    <col min="72" max="72" width="31.140625" customWidth="1"/>
    <col min="73" max="73" width="19.42578125" customWidth="1"/>
    <col min="74" max="74" width="20.5703125" customWidth="1"/>
    <col min="75" max="76" width="41.5703125" customWidth="1"/>
    <col min="77" max="77" width="36.140625" bestFit="1" customWidth="1"/>
  </cols>
  <sheetData>
    <row r="1" spans="1:77" s="57" customFormat="1" x14ac:dyDescent="0.2">
      <c r="A1" s="58">
        <f>SUBTOTAL(3,Tabelle2[Risk ID])</f>
        <v>1</v>
      </c>
      <c r="D1" s="68"/>
      <c r="E1" s="70"/>
      <c r="H1" s="58"/>
      <c r="K1" s="70"/>
      <c r="L1" s="70"/>
      <c r="M1" s="70"/>
      <c r="N1" s="58"/>
      <c r="O1" s="58"/>
      <c r="P1" s="58"/>
      <c r="Q1" s="58"/>
      <c r="R1" s="58"/>
      <c r="S1" s="58"/>
      <c r="T1" s="58"/>
      <c r="U1" s="58"/>
      <c r="W1" s="58"/>
      <c r="X1" s="113"/>
      <c r="Z1" s="39"/>
      <c r="AA1" s="39"/>
      <c r="AB1" s="58"/>
      <c r="AC1" s="71"/>
      <c r="AD1" s="70"/>
      <c r="AE1" s="70"/>
      <c r="AF1" s="58"/>
      <c r="AG1" s="58"/>
      <c r="AH1" s="70"/>
      <c r="AI1" s="70"/>
      <c r="BY1" s="68"/>
    </row>
    <row r="2" spans="1:77" ht="56.25" customHeight="1" x14ac:dyDescent="0.2">
      <c r="A2" s="96" t="s">
        <v>17</v>
      </c>
      <c r="B2" s="97" t="s">
        <v>18</v>
      </c>
      <c r="C2" s="98" t="s">
        <v>19</v>
      </c>
      <c r="D2" s="98" t="s">
        <v>20</v>
      </c>
      <c r="E2" s="98" t="s">
        <v>21</v>
      </c>
      <c r="F2" s="98" t="s">
        <v>22</v>
      </c>
      <c r="G2" s="98" t="s">
        <v>942</v>
      </c>
      <c r="H2" s="99" t="s">
        <v>23</v>
      </c>
      <c r="I2" s="99" t="s">
        <v>913</v>
      </c>
      <c r="J2" s="99" t="s">
        <v>24</v>
      </c>
      <c r="K2" s="100" t="s">
        <v>914</v>
      </c>
      <c r="L2" s="100" t="s">
        <v>915</v>
      </c>
      <c r="M2" s="100" t="s">
        <v>25</v>
      </c>
      <c r="N2" s="100" t="s">
        <v>26</v>
      </c>
      <c r="O2" s="100" t="s">
        <v>27</v>
      </c>
      <c r="P2" s="100" t="s">
        <v>936</v>
      </c>
      <c r="Q2" s="100" t="s">
        <v>937</v>
      </c>
      <c r="R2" s="100" t="s">
        <v>938</v>
      </c>
      <c r="S2" s="101" t="s">
        <v>28</v>
      </c>
      <c r="T2" s="101" t="s">
        <v>935</v>
      </c>
      <c r="U2" s="101" t="s">
        <v>243</v>
      </c>
      <c r="V2" s="101" t="s">
        <v>29</v>
      </c>
      <c r="W2" s="101" t="s">
        <v>30</v>
      </c>
      <c r="X2" s="101" t="s">
        <v>31</v>
      </c>
      <c r="Y2" s="101" t="s">
        <v>32</v>
      </c>
      <c r="Z2" s="101" t="s">
        <v>33</v>
      </c>
      <c r="AA2" s="102" t="s">
        <v>34</v>
      </c>
      <c r="AB2" s="102" t="s">
        <v>35</v>
      </c>
      <c r="AC2" s="102" t="s">
        <v>36</v>
      </c>
      <c r="AD2" s="102" t="s">
        <v>916</v>
      </c>
      <c r="AE2" s="102" t="s">
        <v>37</v>
      </c>
      <c r="AF2" s="102" t="s">
        <v>38</v>
      </c>
      <c r="AG2" s="102" t="s">
        <v>917</v>
      </c>
      <c r="AH2" s="102" t="s">
        <v>39</v>
      </c>
      <c r="AI2" s="103" t="s">
        <v>40</v>
      </c>
      <c r="AJ2" s="123" t="s">
        <v>918</v>
      </c>
      <c r="AL2"/>
      <c r="BS2" s="38" t="s">
        <v>40</v>
      </c>
      <c r="BT2" s="38" t="s">
        <v>41</v>
      </c>
      <c r="BU2" s="38" t="s">
        <v>42</v>
      </c>
      <c r="BV2" s="38" t="s">
        <v>43</v>
      </c>
      <c r="BW2" s="38" t="s">
        <v>44</v>
      </c>
      <c r="BX2" s="38" t="s">
        <v>45</v>
      </c>
      <c r="BY2" s="116" t="s">
        <v>46</v>
      </c>
    </row>
    <row r="3" spans="1:77" ht="114.75" x14ac:dyDescent="0.2">
      <c r="A3" s="115">
        <v>9</v>
      </c>
      <c r="B3" s="117" t="s">
        <v>47</v>
      </c>
      <c r="C3" s="95">
        <v>44053</v>
      </c>
      <c r="D3" s="95"/>
      <c r="E3" s="120">
        <v>44754</v>
      </c>
      <c r="F3" s="95" t="s">
        <v>910</v>
      </c>
      <c r="G3" s="95" t="s">
        <v>931</v>
      </c>
      <c r="H3" s="55" t="s">
        <v>48</v>
      </c>
      <c r="I3" s="55" t="s">
        <v>84</v>
      </c>
      <c r="J3" s="55" t="s">
        <v>50</v>
      </c>
      <c r="K3" s="55" t="s">
        <v>85</v>
      </c>
      <c r="L3" s="55"/>
      <c r="M3" s="55"/>
      <c r="N3" s="55"/>
      <c r="O3" s="55"/>
      <c r="P3" s="117"/>
      <c r="Q3" s="55"/>
      <c r="R3" s="55"/>
      <c r="S3" s="55" t="s">
        <v>54</v>
      </c>
      <c r="T3" s="117" t="s">
        <v>55</v>
      </c>
      <c r="U3" s="117" t="s">
        <v>56</v>
      </c>
      <c r="V3" s="117" t="str">
        <f>Tabelle2[[#This Row],[Risk Impact]]&amp;":"&amp;Tabelle2[[#This Row],[Risk Probability]]</f>
        <v>Major:Less Likely</v>
      </c>
      <c r="W3" s="55" t="str">
        <f>VLOOKUP(Tabelle2[[#This Row],[Spalte1]],Backend!K:M,3,0)</f>
        <v>High (8)</v>
      </c>
      <c r="X3" s="92" t="s">
        <v>67</v>
      </c>
      <c r="Y3" s="117" t="str">
        <f>Tabelle2[[#This Row],[Spalte1]]&amp;":"&amp;Tabelle2[[#This Row],[Strength of Mitigation Controls]]</f>
        <v>Major:Less Likely:Managed Controls in Place</v>
      </c>
      <c r="Z3" s="117" t="str">
        <f>VLOOKUP(Tabelle2[[#This Row],[Spalte2]],Backend!AD:AF,3,0)</f>
        <v>Low (2)</v>
      </c>
      <c r="AA3" s="117" t="s">
        <v>57</v>
      </c>
      <c r="AB3" s="55" t="s">
        <v>58</v>
      </c>
      <c r="AC3" s="117" t="s">
        <v>90</v>
      </c>
      <c r="AD3" s="55" t="s">
        <v>91</v>
      </c>
      <c r="AE3" s="117"/>
      <c r="AF3" s="117" t="s">
        <v>68</v>
      </c>
      <c r="AG3" s="117"/>
      <c r="AH3" s="104"/>
      <c r="AI3" s="117" t="s">
        <v>92</v>
      </c>
      <c r="AJ3" s="122"/>
      <c r="AL3"/>
      <c r="BS3" s="118"/>
      <c r="BT3" s="118" t="s">
        <v>60</v>
      </c>
      <c r="BU3" s="118" t="s">
        <v>61</v>
      </c>
      <c r="BV3" s="91" t="s">
        <v>59</v>
      </c>
      <c r="BW3" s="118" t="s">
        <v>62</v>
      </c>
      <c r="BX3" s="118" t="s">
        <v>63</v>
      </c>
      <c r="BY3" s="119"/>
    </row>
    <row r="4" spans="1:77" x14ac:dyDescent="0.2">
      <c r="A4" s="93"/>
      <c r="B4" s="1"/>
      <c r="C4" s="1"/>
      <c r="D4" s="94"/>
      <c r="E4" s="55"/>
      <c r="F4" s="1"/>
      <c r="G4" s="1"/>
      <c r="H4" s="93"/>
      <c r="I4" s="1"/>
      <c r="J4" s="1"/>
      <c r="K4" s="55"/>
      <c r="L4" s="55"/>
      <c r="M4" s="55"/>
      <c r="N4" s="93"/>
      <c r="O4" s="93"/>
    </row>
    <row r="5" spans="1:77" x14ac:dyDescent="0.2">
      <c r="A5" s="93"/>
      <c r="B5" s="1"/>
      <c r="C5" s="1"/>
      <c r="D5" s="94"/>
      <c r="E5" s="55"/>
      <c r="F5" s="1"/>
      <c r="G5" s="1"/>
      <c r="H5" s="93"/>
      <c r="I5" s="1"/>
      <c r="J5" s="1"/>
      <c r="K5" s="55"/>
      <c r="L5" s="55"/>
      <c r="M5" s="55"/>
      <c r="N5" s="93"/>
      <c r="O5" s="93"/>
    </row>
    <row r="6" spans="1:77" x14ac:dyDescent="0.2">
      <c r="A6" s="93"/>
      <c r="B6" s="1"/>
      <c r="C6" s="1"/>
      <c r="D6" s="94"/>
      <c r="E6" s="55"/>
      <c r="F6" s="1"/>
      <c r="G6" s="1"/>
      <c r="H6" s="93"/>
      <c r="I6" s="1"/>
      <c r="J6" s="1"/>
      <c r="K6" s="55"/>
      <c r="L6" s="55"/>
      <c r="M6" s="55"/>
      <c r="N6" s="93"/>
      <c r="O6" s="93"/>
    </row>
    <row r="7" spans="1:77" x14ac:dyDescent="0.2">
      <c r="A7" s="93"/>
      <c r="B7" s="1"/>
      <c r="C7" s="1"/>
      <c r="D7" s="94"/>
      <c r="E7" s="55"/>
      <c r="F7" s="1"/>
      <c r="G7" s="1"/>
      <c r="H7" s="93"/>
      <c r="I7" s="1"/>
      <c r="J7" s="1"/>
      <c r="K7" s="55"/>
      <c r="L7" s="55"/>
      <c r="M7" s="55"/>
      <c r="N7" s="93"/>
      <c r="O7" s="93"/>
    </row>
    <row r="8" spans="1:77" x14ac:dyDescent="0.2">
      <c r="A8" s="93"/>
      <c r="B8" s="1"/>
      <c r="C8" s="1"/>
      <c r="D8" s="94"/>
      <c r="E8" s="55"/>
      <c r="F8" s="1"/>
      <c r="G8" s="1"/>
      <c r="H8" s="93"/>
      <c r="I8" s="1"/>
      <c r="J8" s="1"/>
      <c r="K8" s="55"/>
      <c r="L8" s="55"/>
      <c r="M8" s="55"/>
      <c r="N8" s="93"/>
      <c r="O8" s="93"/>
    </row>
    <row r="9" spans="1:77" x14ac:dyDescent="0.2">
      <c r="A9" s="93"/>
      <c r="B9" s="1"/>
      <c r="C9" s="1"/>
      <c r="D9" s="94"/>
      <c r="E9" s="55"/>
      <c r="F9" s="1"/>
      <c r="G9" s="1"/>
      <c r="H9" s="93"/>
      <c r="I9" s="1"/>
      <c r="J9" s="1"/>
      <c r="K9" s="55"/>
      <c r="L9" s="55"/>
      <c r="M9" s="55"/>
      <c r="N9" s="93"/>
      <c r="O9" s="93"/>
    </row>
    <row r="10" spans="1:77" x14ac:dyDescent="0.2">
      <c r="A10" s="93"/>
      <c r="B10" s="1"/>
      <c r="C10" s="1"/>
      <c r="D10" s="94"/>
      <c r="E10" s="55"/>
      <c r="F10" s="1"/>
      <c r="G10" s="1"/>
      <c r="H10" s="93"/>
      <c r="I10" s="1"/>
      <c r="J10" s="1"/>
      <c r="K10" s="55"/>
      <c r="L10" s="55"/>
      <c r="M10" s="55"/>
      <c r="N10" s="93"/>
      <c r="O10" s="93"/>
    </row>
    <row r="11" spans="1:77" x14ac:dyDescent="0.2">
      <c r="A11" s="93"/>
      <c r="B11" s="1"/>
      <c r="C11" s="1"/>
      <c r="D11" s="94"/>
      <c r="E11" s="55"/>
      <c r="F11" s="1"/>
      <c r="G11" s="1"/>
      <c r="H11" s="93"/>
      <c r="I11" s="1"/>
      <c r="J11" s="1"/>
      <c r="K11" s="55"/>
      <c r="L11" s="55"/>
      <c r="M11" s="55"/>
      <c r="N11" s="93"/>
      <c r="O11" s="93"/>
    </row>
    <row r="12" spans="1:77" x14ac:dyDescent="0.2">
      <c r="A12" s="93"/>
      <c r="B12" s="1"/>
      <c r="C12" s="1"/>
      <c r="D12" s="94"/>
      <c r="E12" s="55"/>
      <c r="F12" s="1"/>
      <c r="G12" s="1"/>
      <c r="H12" s="93"/>
      <c r="I12" s="1"/>
      <c r="J12" s="1"/>
      <c r="K12" s="55"/>
      <c r="L12" s="55"/>
      <c r="M12" s="55"/>
      <c r="N12" s="93"/>
      <c r="O12" s="93"/>
    </row>
    <row r="13" spans="1:77" x14ac:dyDescent="0.2">
      <c r="A13" s="93"/>
      <c r="B13" s="1"/>
      <c r="C13" s="1"/>
      <c r="D13" s="94"/>
      <c r="E13" s="55"/>
      <c r="F13" s="1"/>
      <c r="G13" s="1"/>
      <c r="H13" s="93"/>
      <c r="I13" s="1"/>
      <c r="J13" s="1"/>
      <c r="K13" s="55"/>
      <c r="L13" s="55"/>
      <c r="M13" s="55"/>
      <c r="N13" s="93"/>
      <c r="O13" s="93"/>
    </row>
  </sheetData>
  <phoneticPr fontId="27" type="noConversion"/>
  <conditionalFormatting sqref="W3:AB3">
    <cfRule type="containsText" dxfId="44" priority="170" operator="containsText" text="Critical">
      <formula>NOT(ISERROR(SEARCH("Critical",W3)))</formula>
    </cfRule>
    <cfRule type="containsText" dxfId="43" priority="171" operator="containsText" text="High">
      <formula>NOT(ISERROR(SEARCH("High",W3)))</formula>
    </cfRule>
    <cfRule type="containsText" dxfId="42" priority="172" operator="containsText" text="Medium">
      <formula>NOT(ISERROR(SEARCH("Medium",W3)))</formula>
    </cfRule>
    <cfRule type="containsText" dxfId="41" priority="173" operator="containsText" text="Low">
      <formula>NOT(ISERROR(SEARCH("Low",W3)))</formula>
    </cfRule>
  </conditionalFormatting>
  <dataValidations count="1">
    <dataValidation type="list" allowBlank="1" showInputMessage="1" showErrorMessage="1" sqref="Q3" xr:uid="{5993D347-F918-4799-BB62-73D3E796A414}">
      <formula1>Sites</formula1>
    </dataValidation>
  </dataValidations>
  <pageMargins left="0.7" right="0.7" top="0.78740157499999996" bottom="0.78740157499999996" header="0.3" footer="0.3"/>
  <pageSetup paperSize="8" scale="14" orientation="landscape" horizontalDpi="4294967295" verticalDpi="4294967295" r:id="rId1"/>
  <legacyDrawing r:id="rId2"/>
  <tableParts count="1">
    <tablePart r:id="rId3"/>
  </tableParts>
  <extLst>
    <ext xmlns:x14="http://schemas.microsoft.com/office/spreadsheetml/2009/9/main" uri="{CCE6A557-97BC-4b89-ADB6-D9C93CAAB3DF}">
      <x14:dataValidations xmlns:xm="http://schemas.microsoft.com/office/excel/2006/main" count="15">
        <x14:dataValidation type="list" allowBlank="1" showInputMessage="1" showErrorMessage="1" xr:uid="{96E129A1-6FAB-4065-8FE4-0A50B58B4769}">
          <x14:formula1>
            <xm:f>Backend!$D$1:$D$2</xm:f>
          </x14:formula1>
          <xm:sqref>AB3</xm:sqref>
        </x14:dataValidation>
        <x14:dataValidation type="list" allowBlank="1" showInputMessage="1" showErrorMessage="1" xr:uid="{3CD34FC3-3715-41AC-B60E-77D49C307BAC}">
          <x14:formula1>
            <xm:f>Backend!$E$2:$E$15</xm:f>
          </x14:formula1>
          <xm:sqref>H3</xm:sqref>
        </x14:dataValidation>
        <x14:dataValidation type="list" allowBlank="1" showInputMessage="1" showErrorMessage="1" xr:uid="{E303DBEC-B6A8-4B4C-B507-46D206CBB2DE}">
          <x14:formula1>
            <xm:f>Backend!$I$2:$I$6</xm:f>
          </x14:formula1>
          <xm:sqref>U3</xm:sqref>
        </x14:dataValidation>
        <x14:dataValidation type="list" allowBlank="1" showInputMessage="1" showErrorMessage="1" xr:uid="{3302B53D-61C8-468F-BF90-EBF248D456AE}">
          <x14:formula1>
            <xm:f>Backend!$H$2:$H$6</xm:f>
          </x14:formula1>
          <xm:sqref>T3</xm:sqref>
        </x14:dataValidation>
        <x14:dataValidation type="list" allowBlank="1" showInputMessage="1" showErrorMessage="1" xr:uid="{D8388EF9-E73A-4750-91E8-6B0E9A0A097D}">
          <x14:formula1>
            <xm:f>Backend!$G$2:$G$6</xm:f>
          </x14:formula1>
          <xm:sqref>B3</xm:sqref>
        </x14:dataValidation>
        <x14:dataValidation type="list" allowBlank="1" showInputMessage="1" showErrorMessage="1" xr:uid="{48DA7D31-8F09-4CFF-A9F4-EF43483AC30A}">
          <x14:formula1>
            <xm:f>Backend!$N$2:$N$9</xm:f>
          </x14:formula1>
          <xm:sqref>P3</xm:sqref>
        </x14:dataValidation>
        <x14:dataValidation type="list" allowBlank="1" showInputMessage="1" showErrorMessage="1" xr:uid="{EB6A7919-B030-4E4A-A4A7-15C0595B4FAA}">
          <x14:formula1>
            <xm:f>Backend!$O$2:$O$5</xm:f>
          </x14:formula1>
          <xm:sqref>J3</xm:sqref>
        </x14:dataValidation>
        <x14:dataValidation type="list" allowBlank="1" showInputMessage="1" showErrorMessage="1" xr:uid="{BC675001-00B3-4B4A-B9A2-ABA1D2E9BCD1}">
          <x14:formula1>
            <xm:f>Backend!$P$2:$P$5</xm:f>
          </x14:formula1>
          <xm:sqref>AF3</xm:sqref>
        </x14:dataValidation>
        <x14:dataValidation type="list" allowBlank="1" showInputMessage="1" showErrorMessage="1" xr:uid="{BBF3DA75-AB23-4C51-A740-CF40047DE752}">
          <x14:formula1>
            <xm:f>Backend!$Q$2:$Q$6</xm:f>
          </x14:formula1>
          <xm:sqref>X3</xm:sqref>
        </x14:dataValidation>
        <x14:dataValidation type="list" allowBlank="1" showInputMessage="1" showErrorMessage="1" xr:uid="{34DE7CEF-1056-45E3-8837-9373E9FD3FA1}">
          <x14:formula1>
            <xm:f>Backend!$AG$2:$AG$5</xm:f>
          </x14:formula1>
          <xm:sqref>AA3</xm:sqref>
        </x14:dataValidation>
        <x14:dataValidation type="list" allowBlank="1" showInputMessage="1" showErrorMessage="1" xr:uid="{BDB6B001-F462-42EE-A3A8-0634AB441874}">
          <x14:formula1>
            <xm:f>Backend!$AH$2:$AH$3</xm:f>
          </x14:formula1>
          <xm:sqref>S3</xm:sqref>
        </x14:dataValidation>
        <x14:dataValidation type="list" allowBlank="1" showInputMessage="1" showErrorMessage="1" xr:uid="{B5E413A8-6C11-462C-B348-066A855B144E}">
          <x14:formula1>
            <xm:f>Backend!$F$2:$F$87</xm:f>
          </x14:formula1>
          <xm:sqref>I3</xm:sqref>
        </x14:dataValidation>
        <x14:dataValidation type="list" allowBlank="1" showInputMessage="1" showErrorMessage="1" xr:uid="{54F5D32C-790B-4DBB-A2B3-8A6E41F77E0E}">
          <x14:formula1>
            <xm:f>Backend!$A$2:$A$7</xm:f>
          </x14:formula1>
          <xm:sqref>F3</xm:sqref>
        </x14:dataValidation>
        <x14:dataValidation type="list" allowBlank="1" showInputMessage="1" showErrorMessage="1" xr:uid="{7A30DA1A-F0DE-4709-B430-8E5EE63DFBC2}">
          <x14:formula1>
            <xm:f>Backend!$AJ$2:$AJ$15</xm:f>
          </x14:formula1>
          <xm:sqref>G3</xm:sqref>
        </x14:dataValidation>
        <x14:dataValidation type="list" allowBlank="1" showInputMessage="1" showErrorMessage="1" xr:uid="{E5A97254-D200-4190-8BFB-144D0DA45CBB}">
          <x14:formula1>
            <xm:f>Backend!$AI$2:$AI$8</xm:f>
          </x14:formula1>
          <xm:sqref>AJ3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977E-F1DF-4FEA-BCD6-1B9B61D822D7}">
  <sheetPr>
    <tabColor rgb="FFFF0000"/>
  </sheetPr>
  <dimension ref="A1:P26"/>
  <sheetViews>
    <sheetView zoomScale="60" zoomScaleNormal="60" workbookViewId="0">
      <selection activeCell="I21" sqref="I21"/>
    </sheetView>
  </sheetViews>
  <sheetFormatPr defaultColWidth="9.140625" defaultRowHeight="12.75" x14ac:dyDescent="0.2"/>
  <cols>
    <col min="1" max="1" width="9.140625" style="16"/>
    <col min="2" max="2" width="31.42578125" style="16" customWidth="1"/>
    <col min="3" max="7" width="39.85546875" style="16" customWidth="1"/>
    <col min="8" max="8" width="17.5703125" style="16" customWidth="1"/>
    <col min="9" max="9" width="48.5703125" style="16" customWidth="1"/>
    <col min="10" max="10" width="9.140625" style="16"/>
    <col min="11" max="11" width="83.85546875" style="16" bestFit="1" customWidth="1"/>
    <col min="12" max="16384" width="9.140625" style="16"/>
  </cols>
  <sheetData>
    <row r="1" spans="1:16" ht="23.25" x14ac:dyDescent="0.35">
      <c r="B1" s="17" t="s">
        <v>163</v>
      </c>
      <c r="C1" s="17"/>
      <c r="D1" s="17"/>
      <c r="E1" s="17"/>
      <c r="F1" s="17"/>
      <c r="G1" s="17"/>
    </row>
    <row r="2" spans="1:16" x14ac:dyDescent="0.2">
      <c r="B2" s="143" t="s">
        <v>164</v>
      </c>
      <c r="C2" s="143"/>
      <c r="D2" s="143"/>
      <c r="E2" s="143"/>
      <c r="F2" s="143"/>
      <c r="G2" s="143"/>
    </row>
    <row r="3" spans="1:16" ht="46.35" customHeight="1" x14ac:dyDescent="0.2">
      <c r="B3" s="143"/>
      <c r="C3" s="143"/>
      <c r="D3" s="143"/>
      <c r="E3" s="143"/>
      <c r="F3" s="143"/>
      <c r="G3" s="143"/>
    </row>
    <row r="4" spans="1:16" ht="23.25" x14ac:dyDescent="0.35">
      <c r="B4" s="18" t="s">
        <v>165</v>
      </c>
      <c r="C4" s="18" t="s">
        <v>166</v>
      </c>
      <c r="D4" s="144" t="s">
        <v>167</v>
      </c>
      <c r="E4" s="144"/>
      <c r="F4" s="19"/>
      <c r="G4" s="19"/>
    </row>
    <row r="5" spans="1:16" ht="23.25" x14ac:dyDescent="0.35">
      <c r="B5" s="20" t="s">
        <v>111</v>
      </c>
      <c r="C5" s="36" t="s">
        <v>168</v>
      </c>
      <c r="D5" s="136" t="s">
        <v>169</v>
      </c>
      <c r="E5" s="136"/>
      <c r="F5" s="19"/>
      <c r="H5" s="136"/>
      <c r="I5" s="136"/>
    </row>
    <row r="6" spans="1:16" ht="23.25" x14ac:dyDescent="0.35">
      <c r="B6" s="20" t="s">
        <v>81</v>
      </c>
      <c r="C6" s="36" t="s">
        <v>170</v>
      </c>
      <c r="D6" s="136" t="s">
        <v>171</v>
      </c>
      <c r="E6" s="136"/>
      <c r="F6" s="19"/>
      <c r="H6" s="136"/>
      <c r="I6" s="136"/>
    </row>
    <row r="7" spans="1:16" ht="23.25" x14ac:dyDescent="0.35">
      <c r="B7" s="20" t="s">
        <v>71</v>
      </c>
      <c r="C7" s="36" t="s">
        <v>172</v>
      </c>
      <c r="D7" s="136" t="s">
        <v>173</v>
      </c>
      <c r="E7" s="136"/>
      <c r="F7" s="19"/>
      <c r="H7" s="136"/>
      <c r="I7" s="136"/>
    </row>
    <row r="8" spans="1:16" ht="23.25" x14ac:dyDescent="0.35">
      <c r="B8" s="20" t="s">
        <v>56</v>
      </c>
      <c r="C8" s="36" t="s">
        <v>174</v>
      </c>
      <c r="D8" s="136" t="s">
        <v>175</v>
      </c>
      <c r="E8" s="136"/>
      <c r="F8" s="19"/>
      <c r="H8" s="136"/>
      <c r="I8" s="136"/>
    </row>
    <row r="9" spans="1:16" ht="23.25" x14ac:dyDescent="0.35">
      <c r="B9" s="20" t="s">
        <v>79</v>
      </c>
      <c r="C9" s="36" t="s">
        <v>176</v>
      </c>
      <c r="D9" s="136" t="s">
        <v>177</v>
      </c>
      <c r="E9" s="136"/>
      <c r="F9" s="19"/>
      <c r="H9" s="136"/>
      <c r="I9" s="136"/>
    </row>
    <row r="12" spans="1:16" ht="30" x14ac:dyDescent="0.2">
      <c r="B12" s="137" t="s">
        <v>178</v>
      </c>
      <c r="C12" s="138"/>
      <c r="D12" s="138"/>
      <c r="E12" s="138"/>
      <c r="F12" s="138"/>
      <c r="G12" s="139"/>
      <c r="P12" s="21" t="s">
        <v>179</v>
      </c>
    </row>
    <row r="13" spans="1:16" ht="13.35" customHeight="1" x14ac:dyDescent="0.2">
      <c r="A13" s="22"/>
      <c r="B13" s="132" t="s">
        <v>180</v>
      </c>
      <c r="C13" s="133"/>
      <c r="D13" s="133"/>
      <c r="E13" s="133"/>
      <c r="F13" s="133"/>
      <c r="G13" s="133"/>
    </row>
    <row r="14" spans="1:16" ht="52.35" customHeight="1" x14ac:dyDescent="0.2">
      <c r="B14" s="134"/>
      <c r="C14" s="135"/>
      <c r="D14" s="135"/>
      <c r="E14" s="135"/>
      <c r="F14" s="135"/>
      <c r="G14" s="135"/>
    </row>
    <row r="15" spans="1:16" ht="48" customHeight="1" x14ac:dyDescent="0.2">
      <c r="B15" s="23"/>
      <c r="C15" s="140" t="s">
        <v>181</v>
      </c>
      <c r="D15" s="141"/>
      <c r="E15" s="141"/>
      <c r="F15" s="141"/>
      <c r="G15" s="142"/>
    </row>
    <row r="16" spans="1:16" ht="54" customHeight="1" x14ac:dyDescent="0.2">
      <c r="B16" s="24"/>
      <c r="C16" s="25">
        <v>1</v>
      </c>
      <c r="D16" s="25">
        <v>2</v>
      </c>
      <c r="E16" s="25">
        <v>3</v>
      </c>
      <c r="F16" s="25">
        <v>4</v>
      </c>
      <c r="G16" s="25">
        <v>5</v>
      </c>
    </row>
    <row r="17" spans="2:7" ht="60" customHeight="1" x14ac:dyDescent="0.2">
      <c r="B17" s="26" t="s">
        <v>182</v>
      </c>
      <c r="C17" s="27" t="s">
        <v>78</v>
      </c>
      <c r="D17" s="27" t="s">
        <v>66</v>
      </c>
      <c r="E17" s="27" t="s">
        <v>75</v>
      </c>
      <c r="F17" s="27" t="s">
        <v>55</v>
      </c>
      <c r="G17" s="27" t="s">
        <v>104</v>
      </c>
    </row>
    <row r="18" spans="2:7" ht="60" customHeight="1" thickBot="1" x14ac:dyDescent="0.25">
      <c r="B18" s="29" t="s">
        <v>183</v>
      </c>
      <c r="C18" s="28" t="s">
        <v>184</v>
      </c>
      <c r="D18" s="28" t="s">
        <v>185</v>
      </c>
      <c r="E18" s="28" t="s">
        <v>186</v>
      </c>
      <c r="F18" s="28" t="s">
        <v>187</v>
      </c>
      <c r="G18" s="28" t="s">
        <v>188</v>
      </c>
    </row>
    <row r="19" spans="2:7" ht="60" customHeight="1" thickBot="1" x14ac:dyDescent="0.25">
      <c r="B19" s="112" t="s">
        <v>189</v>
      </c>
      <c r="C19" s="105" t="s">
        <v>190</v>
      </c>
      <c r="D19" s="105" t="s">
        <v>191</v>
      </c>
      <c r="E19" s="106" t="s">
        <v>192</v>
      </c>
      <c r="F19" s="107" t="s">
        <v>193</v>
      </c>
      <c r="G19" s="108" t="s">
        <v>194</v>
      </c>
    </row>
    <row r="20" spans="2:7" ht="69.95" customHeight="1" thickBot="1" x14ac:dyDescent="0.25">
      <c r="B20" s="111" t="s">
        <v>195</v>
      </c>
      <c r="C20" s="109" t="s">
        <v>196</v>
      </c>
      <c r="D20" s="110" t="s">
        <v>197</v>
      </c>
      <c r="E20" s="110" t="s">
        <v>198</v>
      </c>
      <c r="F20" s="110" t="s">
        <v>199</v>
      </c>
      <c r="G20" s="110" t="s">
        <v>200</v>
      </c>
    </row>
    <row r="21" spans="2:7" ht="84.75" customHeight="1" thickBot="1" x14ac:dyDescent="0.25">
      <c r="B21" s="111" t="s">
        <v>201</v>
      </c>
      <c r="C21" s="110" t="s">
        <v>202</v>
      </c>
      <c r="D21" s="110" t="s">
        <v>203</v>
      </c>
      <c r="E21" s="110" t="s">
        <v>204</v>
      </c>
      <c r="F21" s="110" t="s">
        <v>205</v>
      </c>
      <c r="G21" s="110" t="s">
        <v>206</v>
      </c>
    </row>
    <row r="22" spans="2:7" ht="93.75" customHeight="1" thickBot="1" x14ac:dyDescent="0.25">
      <c r="B22" s="111" t="s">
        <v>207</v>
      </c>
      <c r="C22" s="110" t="s">
        <v>208</v>
      </c>
      <c r="D22" s="110" t="s">
        <v>209</v>
      </c>
      <c r="E22" s="110" t="s">
        <v>210</v>
      </c>
      <c r="F22" s="110" t="s">
        <v>211</v>
      </c>
      <c r="G22" s="110" t="s">
        <v>212</v>
      </c>
    </row>
    <row r="23" spans="2:7" ht="69.95" customHeight="1" thickBot="1" x14ac:dyDescent="0.25">
      <c r="B23" s="111" t="s">
        <v>213</v>
      </c>
      <c r="C23" s="110" t="s">
        <v>214</v>
      </c>
      <c r="D23" s="110" t="s">
        <v>215</v>
      </c>
      <c r="E23" s="110" t="s">
        <v>216</v>
      </c>
      <c r="F23" s="110" t="s">
        <v>217</v>
      </c>
      <c r="G23" s="110" t="s">
        <v>218</v>
      </c>
    </row>
    <row r="24" spans="2:7" ht="69.95" customHeight="1" thickBot="1" x14ac:dyDescent="0.25">
      <c r="B24" s="111" t="s">
        <v>219</v>
      </c>
      <c r="C24" s="110" t="s">
        <v>220</v>
      </c>
      <c r="D24" s="110" t="s">
        <v>221</v>
      </c>
      <c r="E24" s="110" t="s">
        <v>222</v>
      </c>
      <c r="F24" s="110" t="s">
        <v>223</v>
      </c>
      <c r="G24" s="110" t="s">
        <v>224</v>
      </c>
    </row>
    <row r="25" spans="2:7" ht="101.25" customHeight="1" thickBot="1" x14ac:dyDescent="0.25">
      <c r="B25" s="111" t="s">
        <v>225</v>
      </c>
      <c r="C25" s="110" t="s">
        <v>226</v>
      </c>
      <c r="D25" s="110" t="s">
        <v>227</v>
      </c>
      <c r="E25" s="110" t="s">
        <v>228</v>
      </c>
      <c r="F25" s="110" t="s">
        <v>229</v>
      </c>
      <c r="G25" s="110" t="s">
        <v>230</v>
      </c>
    </row>
    <row r="26" spans="2:7" ht="69.95" customHeight="1" thickBot="1" x14ac:dyDescent="0.25">
      <c r="B26" s="111" t="s">
        <v>231</v>
      </c>
      <c r="C26" s="110" t="s">
        <v>232</v>
      </c>
      <c r="D26" s="110" t="s">
        <v>233</v>
      </c>
      <c r="E26" s="110" t="s">
        <v>234</v>
      </c>
      <c r="F26" s="110" t="s">
        <v>235</v>
      </c>
      <c r="G26" s="110" t="s">
        <v>236</v>
      </c>
    </row>
  </sheetData>
  <mergeCells count="15">
    <mergeCell ref="B13:G14"/>
    <mergeCell ref="H9:I9"/>
    <mergeCell ref="B12:G12"/>
    <mergeCell ref="C15:G15"/>
    <mergeCell ref="B2:G3"/>
    <mergeCell ref="D4:E4"/>
    <mergeCell ref="H5:I5"/>
    <mergeCell ref="H6:I6"/>
    <mergeCell ref="H7:I7"/>
    <mergeCell ref="H8:I8"/>
    <mergeCell ref="D9:E9"/>
    <mergeCell ref="D8:E8"/>
    <mergeCell ref="D7:E7"/>
    <mergeCell ref="D6:E6"/>
    <mergeCell ref="D5:E5"/>
  </mergeCells>
  <pageMargins left="0.7" right="0.7" top="0.75" bottom="0.75" header="0.3" footer="0.3"/>
  <pageSetup orientation="portrait"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52E1-2B90-416B-99A2-56272EB1B187}">
  <sheetPr>
    <tabColor rgb="FFFF0000"/>
  </sheetPr>
  <dimension ref="B4:H11"/>
  <sheetViews>
    <sheetView zoomScale="90" zoomScaleNormal="90" workbookViewId="0">
      <selection activeCell="L11" sqref="L11"/>
    </sheetView>
  </sheetViews>
  <sheetFormatPr defaultColWidth="9.140625" defaultRowHeight="12.75" x14ac:dyDescent="0.2"/>
  <cols>
    <col min="1" max="2" width="9.140625" style="31"/>
    <col min="3" max="3" width="12.42578125" style="31" customWidth="1"/>
    <col min="4" max="8" width="21.42578125" style="31" customWidth="1"/>
    <col min="9" max="16384" width="9.140625" style="31"/>
  </cols>
  <sheetData>
    <row r="4" spans="2:8" x14ac:dyDescent="0.2">
      <c r="B4" s="145"/>
      <c r="C4" s="145"/>
      <c r="D4" s="146" t="s">
        <v>237</v>
      </c>
      <c r="E4" s="146"/>
      <c r="F4" s="146"/>
      <c r="G4" s="146"/>
      <c r="H4" s="146"/>
    </row>
    <row r="5" spans="2:8" x14ac:dyDescent="0.2">
      <c r="B5" s="145"/>
      <c r="C5" s="145"/>
      <c r="D5" s="146"/>
      <c r="E5" s="146"/>
      <c r="F5" s="146"/>
      <c r="G5" s="146"/>
      <c r="H5" s="146"/>
    </row>
    <row r="6" spans="2:8" ht="15" x14ac:dyDescent="0.2">
      <c r="B6" s="32"/>
      <c r="C6" s="35"/>
      <c r="D6" s="51" t="s">
        <v>238</v>
      </c>
      <c r="E6" s="52" t="s">
        <v>239</v>
      </c>
      <c r="F6" s="52" t="s">
        <v>240</v>
      </c>
      <c r="G6" s="52" t="s">
        <v>241</v>
      </c>
      <c r="H6" s="52" t="s">
        <v>242</v>
      </c>
    </row>
    <row r="7" spans="2:8" ht="80.099999999999994" customHeight="1" x14ac:dyDescent="0.2">
      <c r="B7" s="147" t="s">
        <v>243</v>
      </c>
      <c r="C7" s="30" t="s">
        <v>244</v>
      </c>
      <c r="D7" s="60" t="s">
        <v>245</v>
      </c>
      <c r="E7" s="60" t="s">
        <v>246</v>
      </c>
      <c r="F7" s="59" t="s">
        <v>247</v>
      </c>
      <c r="G7" s="59" t="s">
        <v>248</v>
      </c>
      <c r="H7" s="59" t="s">
        <v>249</v>
      </c>
    </row>
    <row r="8" spans="2:8" ht="80.099999999999994" customHeight="1" x14ac:dyDescent="0.2">
      <c r="B8" s="147"/>
      <c r="C8" s="30" t="s">
        <v>250</v>
      </c>
      <c r="D8" s="60" t="s">
        <v>251</v>
      </c>
      <c r="E8" s="60" t="s">
        <v>252</v>
      </c>
      <c r="F8" s="54" t="s">
        <v>253</v>
      </c>
      <c r="G8" s="59" t="s">
        <v>247</v>
      </c>
      <c r="H8" s="59" t="s">
        <v>248</v>
      </c>
    </row>
    <row r="9" spans="2:8" ht="80.099999999999994" customHeight="1" x14ac:dyDescent="0.2">
      <c r="B9" s="147"/>
      <c r="C9" s="30" t="s">
        <v>254</v>
      </c>
      <c r="D9" s="61" t="s">
        <v>255</v>
      </c>
      <c r="E9" s="60" t="s">
        <v>256</v>
      </c>
      <c r="F9" s="54" t="s">
        <v>257</v>
      </c>
      <c r="G9" s="54" t="s">
        <v>253</v>
      </c>
      <c r="H9" s="59" t="s">
        <v>258</v>
      </c>
    </row>
    <row r="10" spans="2:8" ht="80.099999999999994" customHeight="1" x14ac:dyDescent="0.2">
      <c r="B10" s="147"/>
      <c r="C10" s="30" t="s">
        <v>259</v>
      </c>
      <c r="D10" s="61" t="s">
        <v>260</v>
      </c>
      <c r="E10" s="60" t="s">
        <v>251</v>
      </c>
      <c r="F10" s="60" t="s">
        <v>261</v>
      </c>
      <c r="G10" s="54" t="s">
        <v>262</v>
      </c>
      <c r="H10" s="54" t="s">
        <v>263</v>
      </c>
    </row>
    <row r="11" spans="2:8" ht="80.099999999999994" customHeight="1" x14ac:dyDescent="0.2">
      <c r="B11" s="147"/>
      <c r="C11" s="30" t="s">
        <v>264</v>
      </c>
      <c r="D11" s="61" t="s">
        <v>265</v>
      </c>
      <c r="E11" s="61" t="s">
        <v>260</v>
      </c>
      <c r="F11" s="60" t="s">
        <v>266</v>
      </c>
      <c r="G11" s="60" t="s">
        <v>267</v>
      </c>
      <c r="H11" s="54" t="s">
        <v>268</v>
      </c>
    </row>
  </sheetData>
  <mergeCells count="3">
    <mergeCell ref="B4:C5"/>
    <mergeCell ref="D4:H5"/>
    <mergeCell ref="B7:B1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C88-4130-4E34-B40D-61B09152FAA1}">
  <sheetPr>
    <tabColor rgb="FF7030A0"/>
  </sheetPr>
  <dimension ref="A1:I88"/>
  <sheetViews>
    <sheetView workbookViewId="0">
      <pane ySplit="1" topLeftCell="A51" activePane="bottomLeft" state="frozen"/>
      <selection activeCell="D1" sqref="D1"/>
      <selection pane="bottomLeft" activeCell="J57" sqref="J57"/>
    </sheetView>
  </sheetViews>
  <sheetFormatPr defaultColWidth="11.42578125" defaultRowHeight="12.75" x14ac:dyDescent="0.2"/>
  <cols>
    <col min="1" max="1" width="16.85546875" style="49" customWidth="1"/>
    <col min="2" max="2" width="37.140625" hidden="1" customWidth="1"/>
    <col min="3" max="4" width="37.140625" customWidth="1"/>
    <col min="5" max="5" width="12.28515625" customWidth="1"/>
    <col min="6" max="6" width="37.140625" customWidth="1"/>
    <col min="7" max="7" width="37.140625" style="39" customWidth="1"/>
    <col min="8" max="8" width="70.140625" style="72" hidden="1" customWidth="1"/>
    <col min="9" max="9" width="35" customWidth="1"/>
  </cols>
  <sheetData>
    <row r="1" spans="1:8" x14ac:dyDescent="0.2">
      <c r="A1" s="39" t="s">
        <v>269</v>
      </c>
      <c r="B1" s="69" t="s">
        <v>270</v>
      </c>
      <c r="C1" s="69" t="s">
        <v>271</v>
      </c>
      <c r="D1" s="69" t="s">
        <v>167</v>
      </c>
      <c r="E1" s="69" t="s">
        <v>272</v>
      </c>
      <c r="F1" s="71" t="s">
        <v>273</v>
      </c>
      <c r="G1" s="71" t="s">
        <v>274</v>
      </c>
    </row>
    <row r="2" spans="1:8" ht="50.1" customHeight="1" x14ac:dyDescent="0.2">
      <c r="A2" s="39" t="s">
        <v>275</v>
      </c>
      <c r="B2" s="73" t="s">
        <v>276</v>
      </c>
      <c r="C2" s="73" t="s">
        <v>277</v>
      </c>
      <c r="D2" s="73" t="s">
        <v>278</v>
      </c>
      <c r="E2" s="73" t="s">
        <v>279</v>
      </c>
      <c r="F2" s="71" t="s">
        <v>280</v>
      </c>
      <c r="G2" s="71" t="s">
        <v>281</v>
      </c>
      <c r="H2" s="72" t="str">
        <f>E2&amp;": "&amp;F2</f>
        <v>PR01.01: Economic Disruption</v>
      </c>
    </row>
    <row r="3" spans="1:8" ht="50.1" customHeight="1" x14ac:dyDescent="0.2">
      <c r="A3" s="39" t="s">
        <v>275</v>
      </c>
      <c r="B3" s="69" t="s">
        <v>276</v>
      </c>
      <c r="C3" s="69" t="s">
        <v>277</v>
      </c>
      <c r="D3" s="73" t="s">
        <v>278</v>
      </c>
      <c r="E3" s="73" t="s">
        <v>282</v>
      </c>
      <c r="F3" s="71" t="s">
        <v>283</v>
      </c>
      <c r="G3" s="71" t="s">
        <v>284</v>
      </c>
      <c r="H3" s="72" t="str">
        <f t="shared" ref="H3:H74" si="0">E3&amp;": "&amp;F3</f>
        <v>PR01.02: Cost Base</v>
      </c>
    </row>
    <row r="4" spans="1:8" ht="50.1" customHeight="1" x14ac:dyDescent="0.2">
      <c r="A4" s="39" t="s">
        <v>275</v>
      </c>
      <c r="B4" s="69" t="s">
        <v>276</v>
      </c>
      <c r="C4" s="69" t="s">
        <v>277</v>
      </c>
      <c r="D4" s="73" t="s">
        <v>278</v>
      </c>
      <c r="E4" s="73" t="s">
        <v>285</v>
      </c>
      <c r="F4" s="71" t="s">
        <v>286</v>
      </c>
      <c r="G4" s="71" t="s">
        <v>287</v>
      </c>
      <c r="H4" s="72" t="str">
        <f t="shared" si="0"/>
        <v>PR01.03: Increasing Competition</v>
      </c>
    </row>
    <row r="5" spans="1:8" ht="50.1" customHeight="1" x14ac:dyDescent="0.2">
      <c r="A5" s="39" t="s">
        <v>275</v>
      </c>
      <c r="B5" s="69" t="s">
        <v>276</v>
      </c>
      <c r="C5" s="69" t="s">
        <v>277</v>
      </c>
      <c r="D5" s="73" t="s">
        <v>278</v>
      </c>
      <c r="E5" s="73" t="s">
        <v>288</v>
      </c>
      <c r="F5" s="71" t="s">
        <v>289</v>
      </c>
      <c r="G5" s="71" t="s">
        <v>290</v>
      </c>
      <c r="H5" s="72" t="str">
        <f t="shared" si="0"/>
        <v>PR01.04: Loss of a client</v>
      </c>
    </row>
    <row r="6" spans="1:8" ht="50.1" customHeight="1" x14ac:dyDescent="0.2">
      <c r="A6" s="39" t="s">
        <v>275</v>
      </c>
      <c r="B6" s="69" t="s">
        <v>276</v>
      </c>
      <c r="C6" s="69" t="s">
        <v>277</v>
      </c>
      <c r="D6" s="73" t="s">
        <v>278</v>
      </c>
      <c r="E6" s="73" t="s">
        <v>291</v>
      </c>
      <c r="F6" s="71" t="s">
        <v>292</v>
      </c>
      <c r="G6" s="71" t="s">
        <v>293</v>
      </c>
      <c r="H6" s="72" t="str">
        <f t="shared" si="0"/>
        <v>PR01.05: Exchange rate</v>
      </c>
    </row>
    <row r="7" spans="1:8" ht="50.1" customHeight="1" x14ac:dyDescent="0.2">
      <c r="A7" s="39" t="s">
        <v>275</v>
      </c>
      <c r="B7" s="69" t="s">
        <v>276</v>
      </c>
      <c r="C7" s="69" t="s">
        <v>277</v>
      </c>
      <c r="D7" s="73" t="s">
        <v>278</v>
      </c>
      <c r="E7" s="73" t="s">
        <v>294</v>
      </c>
      <c r="F7" s="71" t="s">
        <v>295</v>
      </c>
      <c r="G7" s="71" t="s">
        <v>296</v>
      </c>
      <c r="H7" s="72" t="str">
        <f t="shared" si="0"/>
        <v>PR01.06: Non-payment of a client</v>
      </c>
    </row>
    <row r="8" spans="1:8" ht="50.1" customHeight="1" x14ac:dyDescent="0.2">
      <c r="A8" s="39" t="s">
        <v>275</v>
      </c>
      <c r="B8" s="69" t="s">
        <v>276</v>
      </c>
      <c r="C8" s="69" t="s">
        <v>277</v>
      </c>
      <c r="D8" s="73" t="s">
        <v>278</v>
      </c>
      <c r="E8" s="73" t="s">
        <v>297</v>
      </c>
      <c r="F8" s="71" t="s">
        <v>298</v>
      </c>
      <c r="G8" s="71" t="s">
        <v>299</v>
      </c>
      <c r="H8" s="72" t="str">
        <f t="shared" si="0"/>
        <v>PR01.07: Economic downturn</v>
      </c>
    </row>
    <row r="9" spans="1:8" ht="50.1" customHeight="1" x14ac:dyDescent="0.2">
      <c r="A9" s="39" t="s">
        <v>275</v>
      </c>
      <c r="B9" s="69" t="s">
        <v>276</v>
      </c>
      <c r="C9" s="69" t="s">
        <v>277</v>
      </c>
      <c r="D9" s="73" t="s">
        <v>278</v>
      </c>
      <c r="E9" s="73" t="s">
        <v>300</v>
      </c>
      <c r="F9" s="71" t="s">
        <v>301</v>
      </c>
      <c r="G9" s="71" t="s">
        <v>302</v>
      </c>
      <c r="H9" s="72" t="str">
        <f t="shared" si="0"/>
        <v>PR01.08: Liquidity risk</v>
      </c>
    </row>
    <row r="10" spans="1:8" ht="50.1" customHeight="1" x14ac:dyDescent="0.2">
      <c r="A10" s="39" t="s">
        <v>275</v>
      </c>
      <c r="B10" s="69" t="s">
        <v>276</v>
      </c>
      <c r="C10" s="69" t="s">
        <v>277</v>
      </c>
      <c r="D10" s="73" t="s">
        <v>278</v>
      </c>
      <c r="E10" s="73" t="s">
        <v>303</v>
      </c>
      <c r="F10" s="71" t="s">
        <v>304</v>
      </c>
      <c r="G10" s="71" t="s">
        <v>305</v>
      </c>
      <c r="H10" s="72" t="str">
        <f t="shared" si="0"/>
        <v>PR01.09: Taxes</v>
      </c>
    </row>
    <row r="11" spans="1:8" ht="50.1" customHeight="1" x14ac:dyDescent="0.2">
      <c r="A11" s="39" t="s">
        <v>275</v>
      </c>
      <c r="B11" s="69" t="s">
        <v>276</v>
      </c>
      <c r="C11" s="69" t="s">
        <v>277</v>
      </c>
      <c r="D11" s="73" t="s">
        <v>278</v>
      </c>
      <c r="E11" s="73" t="s">
        <v>306</v>
      </c>
      <c r="F11" s="71" t="s">
        <v>307</v>
      </c>
      <c r="G11" s="71" t="s">
        <v>308</v>
      </c>
      <c r="H11" s="72" t="str">
        <f t="shared" si="0"/>
        <v>PR01.10: Corporate investments</v>
      </c>
    </row>
    <row r="12" spans="1:8" ht="50.1" customHeight="1" x14ac:dyDescent="0.2">
      <c r="A12" s="39" t="s">
        <v>275</v>
      </c>
      <c r="B12" s="69" t="s">
        <v>276</v>
      </c>
      <c r="C12" s="69" t="s">
        <v>277</v>
      </c>
      <c r="D12" s="73" t="s">
        <v>278</v>
      </c>
      <c r="E12" s="73" t="s">
        <v>309</v>
      </c>
      <c r="F12" s="71" t="s">
        <v>310</v>
      </c>
      <c r="G12" s="71" t="s">
        <v>311</v>
      </c>
      <c r="H12" s="72" t="str">
        <f t="shared" si="0"/>
        <v>PR01.11: Interest rates</v>
      </c>
    </row>
    <row r="13" spans="1:8" ht="50.1" customHeight="1" x14ac:dyDescent="0.2">
      <c r="A13" s="39" t="s">
        <v>275</v>
      </c>
      <c r="B13" s="69" t="s">
        <v>276</v>
      </c>
      <c r="C13" s="69" t="s">
        <v>277</v>
      </c>
      <c r="D13" s="73" t="s">
        <v>278</v>
      </c>
      <c r="E13" s="73" t="s">
        <v>312</v>
      </c>
      <c r="F13" s="71" t="s">
        <v>313</v>
      </c>
      <c r="G13" s="71" t="s">
        <v>314</v>
      </c>
      <c r="H13" s="72" t="str">
        <f t="shared" si="0"/>
        <v>PR01.12: Increasing raw material prices</v>
      </c>
    </row>
    <row r="14" spans="1:8" ht="50.1" customHeight="1" x14ac:dyDescent="0.2">
      <c r="A14" s="39" t="s">
        <v>275</v>
      </c>
      <c r="B14" s="69" t="s">
        <v>276</v>
      </c>
      <c r="C14" s="69" t="s">
        <v>277</v>
      </c>
      <c r="D14" s="73" t="s">
        <v>278</v>
      </c>
      <c r="E14" s="73" t="s">
        <v>315</v>
      </c>
      <c r="F14" s="71" t="s">
        <v>316</v>
      </c>
      <c r="G14" s="71" t="s">
        <v>317</v>
      </c>
      <c r="H14" s="72" t="str">
        <f t="shared" si="0"/>
        <v>PR01.13: Depreciation</v>
      </c>
    </row>
    <row r="15" spans="1:8" ht="50.1" customHeight="1" x14ac:dyDescent="0.2">
      <c r="A15" s="39" t="s">
        <v>275</v>
      </c>
      <c r="B15" s="69" t="s">
        <v>276</v>
      </c>
      <c r="C15" s="69" t="s">
        <v>277</v>
      </c>
      <c r="D15" s="73" t="s">
        <v>278</v>
      </c>
      <c r="E15" s="73" t="s">
        <v>318</v>
      </c>
      <c r="F15" s="71" t="s">
        <v>319</v>
      </c>
      <c r="G15" s="71" t="s">
        <v>320</v>
      </c>
      <c r="H15" s="72" t="str">
        <f t="shared" si="0"/>
        <v>PR01.14: Political risk</v>
      </c>
    </row>
    <row r="16" spans="1:8" ht="50.1" customHeight="1" x14ac:dyDescent="0.2">
      <c r="A16" s="39" t="s">
        <v>321</v>
      </c>
      <c r="B16" s="69" t="s">
        <v>162</v>
      </c>
      <c r="C16" s="69" t="s">
        <v>322</v>
      </c>
      <c r="D16" s="69" t="s">
        <v>323</v>
      </c>
      <c r="E16" s="69" t="s">
        <v>324</v>
      </c>
      <c r="F16" s="71" t="s">
        <v>325</v>
      </c>
      <c r="G16" s="71" t="s">
        <v>326</v>
      </c>
      <c r="H16" s="72" t="str">
        <f t="shared" si="0"/>
        <v>PR02.01: Legacy Technology &amp; Systems</v>
      </c>
    </row>
    <row r="17" spans="1:8" ht="50.1" customHeight="1" x14ac:dyDescent="0.2">
      <c r="A17" s="39" t="s">
        <v>321</v>
      </c>
      <c r="B17" s="69" t="s">
        <v>162</v>
      </c>
      <c r="C17" s="69" t="s">
        <v>322</v>
      </c>
      <c r="D17" s="69" t="s">
        <v>323</v>
      </c>
      <c r="E17" s="69" t="s">
        <v>327</v>
      </c>
      <c r="F17" s="71" t="s">
        <v>328</v>
      </c>
      <c r="G17" s="71" t="s">
        <v>329</v>
      </c>
      <c r="H17" s="72" t="str">
        <f t="shared" si="0"/>
        <v>PR02.02: Threat Modelling</v>
      </c>
    </row>
    <row r="18" spans="1:8" ht="50.1" customHeight="1" x14ac:dyDescent="0.2">
      <c r="A18" s="39" t="s">
        <v>321</v>
      </c>
      <c r="B18" s="69" t="s">
        <v>162</v>
      </c>
      <c r="C18" s="69" t="s">
        <v>322</v>
      </c>
      <c r="D18" s="69" t="s">
        <v>323</v>
      </c>
      <c r="E18" s="69" t="s">
        <v>330</v>
      </c>
      <c r="F18" s="71" t="s">
        <v>331</v>
      </c>
      <c r="G18" s="71" t="s">
        <v>332</v>
      </c>
      <c r="H18" s="72" t="str">
        <f t="shared" si="0"/>
        <v>PR02.03: Security Visibility Controls</v>
      </c>
    </row>
    <row r="19" spans="1:8" ht="50.1" customHeight="1" x14ac:dyDescent="0.2">
      <c r="A19" s="39" t="s">
        <v>321</v>
      </c>
      <c r="B19" s="69" t="s">
        <v>162</v>
      </c>
      <c r="C19" s="69" t="s">
        <v>322</v>
      </c>
      <c r="D19" s="69" t="s">
        <v>323</v>
      </c>
      <c r="E19" s="69" t="s">
        <v>333</v>
      </c>
      <c r="F19" s="71" t="s">
        <v>334</v>
      </c>
      <c r="G19" s="71" t="s">
        <v>335</v>
      </c>
      <c r="H19" s="72" t="str">
        <f t="shared" si="0"/>
        <v>PR02.04: Vulnerability Management</v>
      </c>
    </row>
    <row r="20" spans="1:8" ht="50.1" customHeight="1" x14ac:dyDescent="0.2">
      <c r="A20" s="39" t="s">
        <v>321</v>
      </c>
      <c r="B20" s="69" t="s">
        <v>162</v>
      </c>
      <c r="C20" s="69" t="s">
        <v>322</v>
      </c>
      <c r="D20" s="69" t="s">
        <v>323</v>
      </c>
      <c r="E20" s="69" t="s">
        <v>336</v>
      </c>
      <c r="F20" s="71" t="s">
        <v>337</v>
      </c>
      <c r="G20" s="71" t="s">
        <v>338</v>
      </c>
      <c r="H20" s="72" t="str">
        <f t="shared" si="0"/>
        <v>PR02.05: End of Life Systems</v>
      </c>
    </row>
    <row r="21" spans="1:8" ht="50.1" customHeight="1" x14ac:dyDescent="0.2">
      <c r="A21" s="39" t="s">
        <v>321</v>
      </c>
      <c r="B21" s="69" t="s">
        <v>162</v>
      </c>
      <c r="C21" s="69" t="s">
        <v>322</v>
      </c>
      <c r="D21" s="69" t="s">
        <v>323</v>
      </c>
      <c r="E21" s="69" t="s">
        <v>339</v>
      </c>
      <c r="F21" s="71" t="s">
        <v>340</v>
      </c>
      <c r="G21" s="71" t="s">
        <v>341</v>
      </c>
      <c r="H21" s="72" t="str">
        <f t="shared" si="0"/>
        <v>PR02.06: Internet Facing Systems</v>
      </c>
    </row>
    <row r="22" spans="1:8" ht="50.1" customHeight="1" x14ac:dyDescent="0.2">
      <c r="A22" s="39" t="s">
        <v>321</v>
      </c>
      <c r="B22" s="69" t="s">
        <v>162</v>
      </c>
      <c r="C22" s="69" t="s">
        <v>322</v>
      </c>
      <c r="D22" s="69" t="s">
        <v>323</v>
      </c>
      <c r="E22" s="69" t="s">
        <v>342</v>
      </c>
      <c r="F22" s="71" t="s">
        <v>343</v>
      </c>
      <c r="G22" s="71" t="s">
        <v>344</v>
      </c>
      <c r="H22" s="72" t="str">
        <f t="shared" si="0"/>
        <v>PR02.07: Malicious Damage/Fraud</v>
      </c>
    </row>
    <row r="23" spans="1:8" ht="50.1" customHeight="1" x14ac:dyDescent="0.2">
      <c r="A23" s="39" t="s">
        <v>321</v>
      </c>
      <c r="B23" s="69" t="s">
        <v>162</v>
      </c>
      <c r="C23" s="69" t="s">
        <v>322</v>
      </c>
      <c r="D23" s="69" t="s">
        <v>323</v>
      </c>
      <c r="E23" s="69" t="s">
        <v>345</v>
      </c>
      <c r="F23" s="71" t="s">
        <v>346</v>
      </c>
      <c r="G23" s="71" t="s">
        <v>347</v>
      </c>
      <c r="H23" s="72" t="str">
        <f t="shared" si="0"/>
        <v>PR02.08: Theft (Internal/External)</v>
      </c>
    </row>
    <row r="24" spans="1:8" ht="50.1" customHeight="1" x14ac:dyDescent="0.2">
      <c r="A24" s="39" t="s">
        <v>321</v>
      </c>
      <c r="B24" s="69" t="s">
        <v>162</v>
      </c>
      <c r="C24" s="69" t="s">
        <v>322</v>
      </c>
      <c r="D24" s="69" t="s">
        <v>323</v>
      </c>
      <c r="E24" s="69" t="s">
        <v>348</v>
      </c>
      <c r="F24" s="71" t="s">
        <v>349</v>
      </c>
      <c r="G24" s="71" t="s">
        <v>350</v>
      </c>
      <c r="H24" s="72" t="str">
        <f t="shared" si="0"/>
        <v>PR02.09: Unauthorised Access</v>
      </c>
    </row>
    <row r="25" spans="1:8" ht="50.1" customHeight="1" x14ac:dyDescent="0.2">
      <c r="A25" s="39" t="s">
        <v>321</v>
      </c>
      <c r="B25" s="69" t="s">
        <v>162</v>
      </c>
      <c r="C25" s="69" t="s">
        <v>322</v>
      </c>
      <c r="D25" s="69" t="s">
        <v>323</v>
      </c>
      <c r="E25" s="69" t="s">
        <v>351</v>
      </c>
      <c r="F25" s="71" t="s">
        <v>352</v>
      </c>
      <c r="G25" s="71" t="s">
        <v>353</v>
      </c>
      <c r="H25" s="72" t="str">
        <f t="shared" si="0"/>
        <v>PR02.10: Unable to Access</v>
      </c>
    </row>
    <row r="26" spans="1:8" ht="50.1" customHeight="1" x14ac:dyDescent="0.2">
      <c r="A26" s="39" t="s">
        <v>321</v>
      </c>
      <c r="B26" s="69" t="s">
        <v>162</v>
      </c>
      <c r="C26" s="69" t="s">
        <v>322</v>
      </c>
      <c r="D26" s="69" t="s">
        <v>323</v>
      </c>
      <c r="E26" s="69" t="s">
        <v>354</v>
      </c>
      <c r="F26" s="71" t="s">
        <v>355</v>
      </c>
      <c r="G26" s="71" t="s">
        <v>356</v>
      </c>
      <c r="H26" s="72" t="str">
        <f t="shared" si="0"/>
        <v>PR02.11: Accidential Loss/Damage</v>
      </c>
    </row>
    <row r="27" spans="1:8" ht="50.1" customHeight="1" x14ac:dyDescent="0.2">
      <c r="A27" s="39" t="s">
        <v>357</v>
      </c>
      <c r="B27" s="69" t="s">
        <v>162</v>
      </c>
      <c r="C27" s="69" t="s">
        <v>358</v>
      </c>
      <c r="D27" s="69" t="s">
        <v>359</v>
      </c>
      <c r="E27" s="69" t="s">
        <v>360</v>
      </c>
      <c r="F27" s="71" t="s">
        <v>361</v>
      </c>
      <c r="G27" s="71" t="s">
        <v>362</v>
      </c>
      <c r="H27" s="72" t="str">
        <f t="shared" si="0"/>
        <v>PR03.01: Visibility of Data Landscape</v>
      </c>
    </row>
    <row r="28" spans="1:8" ht="50.1" customHeight="1" x14ac:dyDescent="0.2">
      <c r="A28" s="39" t="s">
        <v>357</v>
      </c>
      <c r="B28" s="69" t="s">
        <v>162</v>
      </c>
      <c r="C28" s="69" t="s">
        <v>358</v>
      </c>
      <c r="D28" s="69" t="s">
        <v>359</v>
      </c>
      <c r="E28" s="69" t="s">
        <v>363</v>
      </c>
      <c r="F28" s="71" t="s">
        <v>364</v>
      </c>
      <c r="G28" s="71" t="s">
        <v>365</v>
      </c>
      <c r="H28" s="72" t="str">
        <f t="shared" si="0"/>
        <v>PR03.02: Understanding of Data Privacy Regulatory Landscape</v>
      </c>
    </row>
    <row r="29" spans="1:8" ht="50.1" customHeight="1" x14ac:dyDescent="0.2">
      <c r="A29" s="39" t="s">
        <v>357</v>
      </c>
      <c r="B29" s="69" t="s">
        <v>162</v>
      </c>
      <c r="C29" s="69" t="s">
        <v>358</v>
      </c>
      <c r="D29" s="69" t="s">
        <v>359</v>
      </c>
      <c r="E29" s="69" t="s">
        <v>366</v>
      </c>
      <c r="F29" s="71" t="s">
        <v>367</v>
      </c>
      <c r="G29" s="71" t="s">
        <v>368</v>
      </c>
      <c r="H29" s="72" t="str">
        <f t="shared" si="0"/>
        <v>PR03.03: Data Protection &amp; Privacy Impact Assessments</v>
      </c>
    </row>
    <row r="30" spans="1:8" ht="50.1" customHeight="1" x14ac:dyDescent="0.2">
      <c r="A30" s="39" t="s">
        <v>357</v>
      </c>
      <c r="B30" s="69" t="s">
        <v>162</v>
      </c>
      <c r="C30" s="69" t="s">
        <v>358</v>
      </c>
      <c r="D30" s="69" t="s">
        <v>359</v>
      </c>
      <c r="E30" s="69" t="s">
        <v>369</v>
      </c>
      <c r="F30" s="71" t="s">
        <v>370</v>
      </c>
      <c r="G30" s="71" t="s">
        <v>371</v>
      </c>
      <c r="H30" s="72" t="str">
        <f t="shared" si="0"/>
        <v>PR03.04: Data Protection Commitments</v>
      </c>
    </row>
    <row r="31" spans="1:8" ht="50.1" customHeight="1" x14ac:dyDescent="0.2">
      <c r="A31" s="39" t="s">
        <v>372</v>
      </c>
      <c r="B31" s="69" t="s">
        <v>162</v>
      </c>
      <c r="C31" s="69" t="s">
        <v>373</v>
      </c>
      <c r="D31" s="69" t="s">
        <v>374</v>
      </c>
      <c r="E31" s="69" t="s">
        <v>375</v>
      </c>
      <c r="F31" s="71" t="s">
        <v>376</v>
      </c>
      <c r="G31" s="71" t="s">
        <v>377</v>
      </c>
      <c r="H31" s="72" t="str">
        <f t="shared" si="0"/>
        <v>PR04.01: Understanding of Environmental Regulatory Landscape</v>
      </c>
    </row>
    <row r="32" spans="1:8" ht="50.1" customHeight="1" x14ac:dyDescent="0.2">
      <c r="A32" s="39" t="s">
        <v>372</v>
      </c>
      <c r="B32" s="69" t="s">
        <v>162</v>
      </c>
      <c r="C32" s="69" t="s">
        <v>373</v>
      </c>
      <c r="D32" s="69" t="s">
        <v>374</v>
      </c>
      <c r="E32" s="69" t="s">
        <v>378</v>
      </c>
      <c r="F32" s="71" t="s">
        <v>379</v>
      </c>
      <c r="G32" s="71" t="s">
        <v>380</v>
      </c>
      <c r="H32" s="72" t="str">
        <f t="shared" si="0"/>
        <v>PR04.02: Sustainability Strategy</v>
      </c>
    </row>
    <row r="33" spans="1:8" ht="50.1" customHeight="1" x14ac:dyDescent="0.2">
      <c r="A33" s="39" t="s">
        <v>381</v>
      </c>
      <c r="B33" s="69" t="s">
        <v>162</v>
      </c>
      <c r="C33" s="69" t="s">
        <v>382</v>
      </c>
      <c r="D33" s="69" t="s">
        <v>383</v>
      </c>
      <c r="E33" s="69" t="s">
        <v>384</v>
      </c>
      <c r="F33" s="71" t="s">
        <v>385</v>
      </c>
      <c r="G33" s="71" t="s">
        <v>386</v>
      </c>
      <c r="H33" s="72" t="str">
        <f t="shared" si="0"/>
        <v>PR05.01: Ineffective Product Design</v>
      </c>
    </row>
    <row r="34" spans="1:8" ht="71.25" customHeight="1" x14ac:dyDescent="0.2">
      <c r="A34" s="39" t="s">
        <v>381</v>
      </c>
      <c r="B34" s="69" t="s">
        <v>162</v>
      </c>
      <c r="C34" s="69" t="s">
        <v>382</v>
      </c>
      <c r="D34" s="69" t="s">
        <v>383</v>
      </c>
      <c r="E34" s="69" t="s">
        <v>387</v>
      </c>
      <c r="F34" s="71" t="s">
        <v>388</v>
      </c>
      <c r="G34" s="71" t="s">
        <v>389</v>
      </c>
      <c r="H34" s="72" t="str">
        <f t="shared" si="0"/>
        <v>PR05.02: Value Capture</v>
      </c>
    </row>
    <row r="35" spans="1:8" ht="50.1" customHeight="1" x14ac:dyDescent="0.2">
      <c r="A35" s="39" t="s">
        <v>381</v>
      </c>
      <c r="B35" s="69" t="s">
        <v>162</v>
      </c>
      <c r="C35" s="69" t="s">
        <v>382</v>
      </c>
      <c r="D35" s="69" t="s">
        <v>383</v>
      </c>
      <c r="E35" s="69" t="s">
        <v>390</v>
      </c>
      <c r="F35" s="71" t="s">
        <v>391</v>
      </c>
      <c r="G35" s="71" t="s">
        <v>392</v>
      </c>
      <c r="H35" s="72" t="str">
        <f t="shared" si="0"/>
        <v>PR05.03: Legacy Technology Platforms &amp; Infrastructure</v>
      </c>
    </row>
    <row r="36" spans="1:8" ht="50.1" customHeight="1" x14ac:dyDescent="0.2">
      <c r="A36" s="39" t="s">
        <v>381</v>
      </c>
      <c r="B36" s="69" t="s">
        <v>162</v>
      </c>
      <c r="C36" s="69" t="s">
        <v>382</v>
      </c>
      <c r="D36" s="69" t="s">
        <v>383</v>
      </c>
      <c r="E36" s="69" t="s">
        <v>393</v>
      </c>
      <c r="F36" s="74" t="s">
        <v>394</v>
      </c>
      <c r="G36" s="74" t="s">
        <v>395</v>
      </c>
      <c r="H36" s="72" t="str">
        <f t="shared" si="0"/>
        <v>PR05.04: Changes in Competitive Landscape</v>
      </c>
    </row>
    <row r="37" spans="1:8" ht="50.1" customHeight="1" x14ac:dyDescent="0.2">
      <c r="A37" s="39" t="s">
        <v>381</v>
      </c>
      <c r="B37" s="69" t="s">
        <v>162</v>
      </c>
      <c r="C37" s="69" t="s">
        <v>382</v>
      </c>
      <c r="D37" s="69" t="s">
        <v>383</v>
      </c>
      <c r="E37" s="69" t="s">
        <v>396</v>
      </c>
      <c r="F37" s="71" t="s">
        <v>397</v>
      </c>
      <c r="G37" s="71" t="s">
        <v>398</v>
      </c>
      <c r="H37" s="72" t="str">
        <f t="shared" si="0"/>
        <v>PR05.05: Natural/Environmental disaster</v>
      </c>
    </row>
    <row r="38" spans="1:8" ht="50.1" customHeight="1" x14ac:dyDescent="0.2">
      <c r="A38" s="39" t="s">
        <v>381</v>
      </c>
      <c r="B38" s="69" t="s">
        <v>162</v>
      </c>
      <c r="C38" s="69" t="s">
        <v>382</v>
      </c>
      <c r="D38" s="69" t="s">
        <v>383</v>
      </c>
      <c r="E38" s="69" t="s">
        <v>399</v>
      </c>
      <c r="F38" s="71" t="s">
        <v>400</v>
      </c>
      <c r="G38" s="71" t="s">
        <v>401</v>
      </c>
      <c r="H38" s="72" t="str">
        <f t="shared" si="0"/>
        <v>PR05.06: Terrorism</v>
      </c>
    </row>
    <row r="39" spans="1:8" ht="50.1" customHeight="1" x14ac:dyDescent="0.2">
      <c r="A39" s="39" t="s">
        <v>381</v>
      </c>
      <c r="B39" s="69" t="s">
        <v>162</v>
      </c>
      <c r="C39" s="69" t="s">
        <v>382</v>
      </c>
      <c r="D39" s="69" t="s">
        <v>383</v>
      </c>
      <c r="E39" s="69" t="s">
        <v>402</v>
      </c>
      <c r="F39" s="71" t="s">
        <v>403</v>
      </c>
      <c r="G39" s="71" t="s">
        <v>404</v>
      </c>
      <c r="H39" s="72" t="str">
        <f t="shared" si="0"/>
        <v>PR05.07: Physical Security</v>
      </c>
    </row>
    <row r="40" spans="1:8" ht="50.1" customHeight="1" x14ac:dyDescent="0.2">
      <c r="A40" s="39" t="s">
        <v>381</v>
      </c>
      <c r="B40" s="69" t="s">
        <v>162</v>
      </c>
      <c r="C40" s="69" t="s">
        <v>382</v>
      </c>
      <c r="D40" s="69" t="s">
        <v>383</v>
      </c>
      <c r="E40" s="69" t="s">
        <v>405</v>
      </c>
      <c r="F40" s="71" t="s">
        <v>406</v>
      </c>
      <c r="G40" s="71" t="s">
        <v>407</v>
      </c>
      <c r="H40" s="72" t="str">
        <f t="shared" si="0"/>
        <v>PR05.08: Maintenance</v>
      </c>
    </row>
    <row r="41" spans="1:8" ht="50.1" customHeight="1" x14ac:dyDescent="0.2">
      <c r="A41" s="39" t="s">
        <v>381</v>
      </c>
      <c r="B41" s="69" t="s">
        <v>162</v>
      </c>
      <c r="C41" s="69" t="s">
        <v>382</v>
      </c>
      <c r="D41" s="69" t="s">
        <v>383</v>
      </c>
      <c r="E41" s="69" t="s">
        <v>408</v>
      </c>
      <c r="F41" s="71" t="s">
        <v>409</v>
      </c>
      <c r="G41" s="71" t="s">
        <v>410</v>
      </c>
      <c r="H41" s="72" t="str">
        <f t="shared" si="0"/>
        <v>PR05.09: Machine breakdown</v>
      </c>
    </row>
    <row r="42" spans="1:8" ht="50.1" customHeight="1" x14ac:dyDescent="0.2">
      <c r="A42" s="39" t="s">
        <v>381</v>
      </c>
      <c r="B42" s="69" t="s">
        <v>162</v>
      </c>
      <c r="C42" s="69" t="s">
        <v>382</v>
      </c>
      <c r="D42" s="69" t="s">
        <v>383</v>
      </c>
      <c r="E42" s="69" t="s">
        <v>411</v>
      </c>
      <c r="F42" s="71" t="s">
        <v>412</v>
      </c>
      <c r="G42" s="71" t="s">
        <v>413</v>
      </c>
      <c r="H42" s="72" t="str">
        <f t="shared" si="0"/>
        <v>PR05.10: Fire Protection Systems</v>
      </c>
    </row>
    <row r="43" spans="1:8" ht="50.1" customHeight="1" x14ac:dyDescent="0.2">
      <c r="A43" s="39" t="s">
        <v>381</v>
      </c>
      <c r="B43" s="69" t="s">
        <v>162</v>
      </c>
      <c r="C43" s="69" t="s">
        <v>382</v>
      </c>
      <c r="D43" s="69" t="s">
        <v>383</v>
      </c>
      <c r="E43" s="69" t="s">
        <v>414</v>
      </c>
      <c r="F43" s="71" t="s">
        <v>415</v>
      </c>
      <c r="G43" s="71" t="s">
        <v>416</v>
      </c>
      <c r="H43" s="72" t="str">
        <f t="shared" si="0"/>
        <v>PR05.11: External data center supply (Water/Energy/Data/etc.)</v>
      </c>
    </row>
    <row r="44" spans="1:8" ht="50.1" customHeight="1" x14ac:dyDescent="0.2">
      <c r="A44" s="39" t="s">
        <v>381</v>
      </c>
      <c r="B44" s="69" t="s">
        <v>162</v>
      </c>
      <c r="C44" s="69" t="s">
        <v>382</v>
      </c>
      <c r="D44" s="69" t="s">
        <v>383</v>
      </c>
      <c r="E44" s="69" t="s">
        <v>417</v>
      </c>
      <c r="F44" s="71" t="s">
        <v>418</v>
      </c>
      <c r="G44" s="71" t="s">
        <v>419</v>
      </c>
      <c r="H44" s="72" t="str">
        <f t="shared" si="0"/>
        <v>PR05.12: Critical Cooling Systems</v>
      </c>
    </row>
    <row r="45" spans="1:8" ht="50.1" customHeight="1" x14ac:dyDescent="0.2">
      <c r="A45" s="39" t="s">
        <v>381</v>
      </c>
      <c r="B45" s="69" t="s">
        <v>162</v>
      </c>
      <c r="C45" s="69" t="s">
        <v>382</v>
      </c>
      <c r="D45" s="69" t="s">
        <v>383</v>
      </c>
      <c r="E45" s="69" t="s">
        <v>420</v>
      </c>
      <c r="F45" s="71" t="s">
        <v>421</v>
      </c>
      <c r="G45" s="71" t="s">
        <v>422</v>
      </c>
      <c r="H45" s="72" t="str">
        <f t="shared" si="0"/>
        <v>PR05.13: Standby Emergency Power</v>
      </c>
    </row>
    <row r="46" spans="1:8" ht="50.1" customHeight="1" x14ac:dyDescent="0.2">
      <c r="A46" s="39" t="s">
        <v>381</v>
      </c>
      <c r="B46" s="69" t="s">
        <v>162</v>
      </c>
      <c r="C46" s="69" t="s">
        <v>382</v>
      </c>
      <c r="D46" s="69" t="s">
        <v>383</v>
      </c>
      <c r="E46" s="69" t="s">
        <v>423</v>
      </c>
      <c r="F46" s="71" t="s">
        <v>424</v>
      </c>
      <c r="G46" s="71" t="s">
        <v>425</v>
      </c>
      <c r="H46" s="72" t="str">
        <f t="shared" si="0"/>
        <v>PR05.14: Uninteruptable Power Supply</v>
      </c>
    </row>
    <row r="47" spans="1:8" ht="50.1" customHeight="1" x14ac:dyDescent="0.2">
      <c r="A47" s="39" t="s">
        <v>381</v>
      </c>
      <c r="B47" s="69" t="s">
        <v>162</v>
      </c>
      <c r="C47" s="69" t="s">
        <v>382</v>
      </c>
      <c r="D47" s="69" t="s">
        <v>383</v>
      </c>
      <c r="E47" s="69" t="s">
        <v>426</v>
      </c>
      <c r="F47" s="71" t="s">
        <v>427</v>
      </c>
      <c r="G47" s="71" t="s">
        <v>428</v>
      </c>
      <c r="H47" s="72" t="str">
        <f t="shared" si="0"/>
        <v>PR05.15: Electrical Power Distribution</v>
      </c>
    </row>
    <row r="48" spans="1:8" ht="50.1" customHeight="1" x14ac:dyDescent="0.2">
      <c r="A48" s="39" t="s">
        <v>381</v>
      </c>
      <c r="B48" s="69" t="s">
        <v>162</v>
      </c>
      <c r="C48" s="69" t="s">
        <v>382</v>
      </c>
      <c r="D48" s="69" t="s">
        <v>383</v>
      </c>
      <c r="E48" s="69" t="s">
        <v>429</v>
      </c>
      <c r="F48" s="71" t="s">
        <v>430</v>
      </c>
      <c r="G48" s="71" t="s">
        <v>431</v>
      </c>
      <c r="H48" s="72" t="str">
        <f t="shared" si="0"/>
        <v>PR05.16: Life Safety Systems</v>
      </c>
    </row>
    <row r="49" spans="1:9" ht="50.1" customHeight="1" x14ac:dyDescent="0.2">
      <c r="A49" s="39" t="s">
        <v>381</v>
      </c>
      <c r="B49" s="69" t="s">
        <v>162</v>
      </c>
      <c r="C49" s="69" t="s">
        <v>382</v>
      </c>
      <c r="D49" s="69" t="s">
        <v>383</v>
      </c>
      <c r="E49" s="69" t="s">
        <v>432</v>
      </c>
      <c r="F49" s="71" t="s">
        <v>433</v>
      </c>
      <c r="G49" s="71" t="s">
        <v>434</v>
      </c>
      <c r="H49" s="71" t="s">
        <v>435</v>
      </c>
    </row>
    <row r="50" spans="1:9" ht="50.1" customHeight="1" x14ac:dyDescent="0.2">
      <c r="A50" s="39" t="s">
        <v>381</v>
      </c>
      <c r="B50" s="69" t="s">
        <v>162</v>
      </c>
      <c r="C50" s="69" t="s">
        <v>382</v>
      </c>
      <c r="D50" s="69" t="s">
        <v>383</v>
      </c>
      <c r="E50" s="69" t="s">
        <v>436</v>
      </c>
      <c r="F50" s="71" t="s">
        <v>437</v>
      </c>
      <c r="G50" s="71" t="s">
        <v>438</v>
      </c>
    </row>
    <row r="51" spans="1:9" ht="50.1" customHeight="1" x14ac:dyDescent="0.2">
      <c r="A51" s="39" t="s">
        <v>381</v>
      </c>
      <c r="B51" s="69" t="s">
        <v>162</v>
      </c>
      <c r="C51" s="69" t="s">
        <v>382</v>
      </c>
      <c r="D51" s="69" t="s">
        <v>383</v>
      </c>
      <c r="E51" s="69" t="s">
        <v>439</v>
      </c>
      <c r="F51" s="71" t="s">
        <v>440</v>
      </c>
      <c r="G51" s="71" t="s">
        <v>441</v>
      </c>
    </row>
    <row r="52" spans="1:9" ht="50.1" customHeight="1" x14ac:dyDescent="0.2">
      <c r="A52" s="39" t="s">
        <v>442</v>
      </c>
      <c r="B52" s="69" t="s">
        <v>162</v>
      </c>
      <c r="C52" s="69" t="s">
        <v>443</v>
      </c>
      <c r="D52" s="69" t="s">
        <v>444</v>
      </c>
      <c r="E52" s="69" t="s">
        <v>445</v>
      </c>
      <c r="F52" s="71" t="s">
        <v>446</v>
      </c>
      <c r="G52" s="71" t="s">
        <v>447</v>
      </c>
      <c r="H52" s="72" t="str">
        <f t="shared" si="0"/>
        <v>PR06.01: Attraction of Talent</v>
      </c>
    </row>
    <row r="53" spans="1:9" ht="50.1" customHeight="1" x14ac:dyDescent="0.2">
      <c r="A53" s="39" t="s">
        <v>442</v>
      </c>
      <c r="B53" s="69" t="s">
        <v>162</v>
      </c>
      <c r="C53" s="69" t="s">
        <v>443</v>
      </c>
      <c r="D53" s="69" t="s">
        <v>444</v>
      </c>
      <c r="E53" s="69" t="s">
        <v>448</v>
      </c>
      <c r="F53" s="71" t="s">
        <v>449</v>
      </c>
      <c r="G53" s="71" t="s">
        <v>450</v>
      </c>
      <c r="H53" s="72" t="str">
        <f t="shared" si="0"/>
        <v>PR06.02: Retention of Talent</v>
      </c>
    </row>
    <row r="54" spans="1:9" ht="50.1" customHeight="1" x14ac:dyDescent="0.2">
      <c r="A54" s="39" t="s">
        <v>442</v>
      </c>
      <c r="B54" s="69" t="s">
        <v>162</v>
      </c>
      <c r="C54" s="69" t="s">
        <v>443</v>
      </c>
      <c r="D54" s="69" t="s">
        <v>444</v>
      </c>
      <c r="E54" s="69" t="s">
        <v>451</v>
      </c>
      <c r="F54" s="71" t="s">
        <v>452</v>
      </c>
      <c r="G54" s="71" t="s">
        <v>453</v>
      </c>
      <c r="H54" s="72" t="str">
        <f t="shared" si="0"/>
        <v>PR06.03: Exit of Talent</v>
      </c>
    </row>
    <row r="55" spans="1:9" ht="50.1" customHeight="1" x14ac:dyDescent="0.2">
      <c r="A55" s="39" t="s">
        <v>442</v>
      </c>
      <c r="B55" s="69" t="s">
        <v>162</v>
      </c>
      <c r="C55" s="69" t="s">
        <v>443</v>
      </c>
      <c r="D55" s="69" t="s">
        <v>444</v>
      </c>
      <c r="E55" s="69" t="s">
        <v>454</v>
      </c>
      <c r="F55" s="71" t="s">
        <v>455</v>
      </c>
      <c r="G55" s="71" t="s">
        <v>456</v>
      </c>
      <c r="H55" s="72" t="s">
        <v>143</v>
      </c>
    </row>
    <row r="56" spans="1:9" ht="50.1" customHeight="1" x14ac:dyDescent="0.2">
      <c r="A56" s="39" t="s">
        <v>442</v>
      </c>
      <c r="B56" s="69" t="s">
        <v>162</v>
      </c>
      <c r="C56" s="69" t="s">
        <v>443</v>
      </c>
      <c r="D56" s="69" t="s">
        <v>444</v>
      </c>
      <c r="E56" s="69" t="s">
        <v>457</v>
      </c>
      <c r="F56" s="71" t="s">
        <v>458</v>
      </c>
      <c r="G56" s="71" t="s">
        <v>459</v>
      </c>
      <c r="H56" s="72" t="s">
        <v>460</v>
      </c>
    </row>
    <row r="57" spans="1:9" ht="50.1" customHeight="1" x14ac:dyDescent="0.2">
      <c r="A57" s="39" t="s">
        <v>461</v>
      </c>
      <c r="B57" s="69" t="s">
        <v>162</v>
      </c>
      <c r="C57" s="69" t="s">
        <v>462</v>
      </c>
      <c r="D57" s="69" t="s">
        <v>463</v>
      </c>
      <c r="E57" s="69" t="s">
        <v>464</v>
      </c>
      <c r="F57" s="71" t="s">
        <v>465</v>
      </c>
      <c r="G57" s="71" t="s">
        <v>466</v>
      </c>
      <c r="H57" s="72" t="str">
        <f t="shared" si="0"/>
        <v>PR07.01: Ethical Business</v>
      </c>
    </row>
    <row r="58" spans="1:9" ht="50.1" customHeight="1" x14ac:dyDescent="0.2">
      <c r="A58" s="39" t="s">
        <v>461</v>
      </c>
      <c r="B58" s="69" t="s">
        <v>162</v>
      </c>
      <c r="C58" s="69" t="s">
        <v>462</v>
      </c>
      <c r="D58" s="69" t="s">
        <v>463</v>
      </c>
      <c r="E58" s="69" t="s">
        <v>467</v>
      </c>
      <c r="F58" s="71" t="s">
        <v>468</v>
      </c>
      <c r="G58" s="71" t="s">
        <v>469</v>
      </c>
      <c r="H58" s="72" t="str">
        <f t="shared" si="0"/>
        <v>PR07.02: Fraudolent behaviour</v>
      </c>
    </row>
    <row r="59" spans="1:9" ht="50.1" customHeight="1" x14ac:dyDescent="0.2">
      <c r="A59" s="39" t="s">
        <v>461</v>
      </c>
      <c r="B59" s="69" t="s">
        <v>162</v>
      </c>
      <c r="C59" s="69" t="s">
        <v>462</v>
      </c>
      <c r="D59" s="69" t="s">
        <v>463</v>
      </c>
      <c r="E59" s="69" t="s">
        <v>470</v>
      </c>
      <c r="F59" s="71" t="s">
        <v>471</v>
      </c>
      <c r="G59" s="71" t="s">
        <v>472</v>
      </c>
      <c r="H59" s="72" t="str">
        <f t="shared" si="0"/>
        <v>PR07.03: Professional Misconduct</v>
      </c>
    </row>
    <row r="60" spans="1:9" ht="50.1" customHeight="1" x14ac:dyDescent="0.2">
      <c r="A60" s="39" t="s">
        <v>461</v>
      </c>
      <c r="B60" s="69" t="s">
        <v>162</v>
      </c>
      <c r="C60" s="69" t="s">
        <v>462</v>
      </c>
      <c r="D60" s="69" t="s">
        <v>463</v>
      </c>
      <c r="E60" s="69" t="s">
        <v>473</v>
      </c>
      <c r="F60" s="71" t="s">
        <v>474</v>
      </c>
      <c r="G60" s="71" t="s">
        <v>475</v>
      </c>
      <c r="H60" s="72" t="str">
        <f t="shared" si="0"/>
        <v>PR07.04: Theft</v>
      </c>
    </row>
    <row r="61" spans="1:9" ht="114.75" x14ac:dyDescent="0.2">
      <c r="A61" s="39" t="s">
        <v>476</v>
      </c>
      <c r="B61" s="69" t="s">
        <v>50</v>
      </c>
      <c r="C61" s="69" t="s">
        <v>477</v>
      </c>
      <c r="D61" s="75" t="s">
        <v>478</v>
      </c>
      <c r="E61" s="75" t="s">
        <v>479</v>
      </c>
      <c r="F61" s="71" t="s">
        <v>480</v>
      </c>
      <c r="G61" s="71" t="s">
        <v>481</v>
      </c>
      <c r="H61" s="72" t="str">
        <f t="shared" si="0"/>
        <v>PR08.01: Strategic Partner Dependencies</v>
      </c>
      <c r="I61" s="71" t="s">
        <v>482</v>
      </c>
    </row>
    <row r="62" spans="1:9" ht="89.25" x14ac:dyDescent="0.2">
      <c r="A62" s="39" t="s">
        <v>476</v>
      </c>
      <c r="B62" s="69" t="s">
        <v>50</v>
      </c>
      <c r="C62" s="69" t="s">
        <v>477</v>
      </c>
      <c r="D62" s="75" t="s">
        <v>478</v>
      </c>
      <c r="E62" s="75" t="s">
        <v>483</v>
      </c>
      <c r="F62" s="71" t="s">
        <v>484</v>
      </c>
      <c r="G62" s="71" t="s">
        <v>485</v>
      </c>
      <c r="H62" s="72" t="str">
        <f t="shared" si="0"/>
        <v>PR08.02: Management Partner Dependencies</v>
      </c>
      <c r="I62" s="71" t="s">
        <v>486</v>
      </c>
    </row>
    <row r="63" spans="1:9" ht="76.5" x14ac:dyDescent="0.2">
      <c r="A63" s="39" t="s">
        <v>476</v>
      </c>
      <c r="B63" s="69" t="s">
        <v>50</v>
      </c>
      <c r="C63" s="69" t="s">
        <v>477</v>
      </c>
      <c r="D63" s="75" t="s">
        <v>478</v>
      </c>
      <c r="E63" s="75" t="s">
        <v>487</v>
      </c>
      <c r="F63" s="71" t="s">
        <v>488</v>
      </c>
      <c r="G63" s="71" t="s">
        <v>489</v>
      </c>
      <c r="H63" s="72" t="str">
        <f t="shared" si="0"/>
        <v>PR08.03: Third Party Risk</v>
      </c>
      <c r="I63" s="71" t="s">
        <v>490</v>
      </c>
    </row>
    <row r="64" spans="1:9" ht="50.1" customHeight="1" x14ac:dyDescent="0.2">
      <c r="A64" s="39" t="s">
        <v>491</v>
      </c>
      <c r="B64" s="69" t="s">
        <v>50</v>
      </c>
      <c r="C64" s="69" t="s">
        <v>492</v>
      </c>
      <c r="D64" s="69" t="s">
        <v>493</v>
      </c>
      <c r="E64" s="69" t="s">
        <v>494</v>
      </c>
      <c r="F64" s="71" t="s">
        <v>495</v>
      </c>
      <c r="G64" s="71" t="s">
        <v>496</v>
      </c>
      <c r="H64" s="72" t="str">
        <f t="shared" si="0"/>
        <v>PR09.01: Business Continuity</v>
      </c>
    </row>
    <row r="65" spans="1:8" ht="50.1" customHeight="1" x14ac:dyDescent="0.2">
      <c r="A65" s="39" t="s">
        <v>491</v>
      </c>
      <c r="B65" s="69" t="s">
        <v>50</v>
      </c>
      <c r="C65" s="69" t="s">
        <v>492</v>
      </c>
      <c r="D65" s="69" t="s">
        <v>493</v>
      </c>
      <c r="E65" s="69" t="s">
        <v>497</v>
      </c>
      <c r="F65" s="71" t="s">
        <v>498</v>
      </c>
      <c r="G65" s="71" t="s">
        <v>499</v>
      </c>
      <c r="H65" s="72" t="str">
        <f t="shared" si="0"/>
        <v>PR09.02: Crisis Management</v>
      </c>
    </row>
    <row r="66" spans="1:8" ht="50.1" customHeight="1" x14ac:dyDescent="0.2">
      <c r="A66" s="39" t="s">
        <v>500</v>
      </c>
      <c r="B66" s="69" t="s">
        <v>50</v>
      </c>
      <c r="C66" s="69" t="s">
        <v>501</v>
      </c>
      <c r="D66" s="75" t="s">
        <v>502</v>
      </c>
      <c r="E66" s="75" t="s">
        <v>503</v>
      </c>
      <c r="F66" s="71" t="s">
        <v>504</v>
      </c>
      <c r="G66" s="74" t="s">
        <v>505</v>
      </c>
      <c r="H66" s="72" t="str">
        <f t="shared" si="0"/>
        <v>PR10.01: Contractual Agreement Exposure</v>
      </c>
    </row>
    <row r="67" spans="1:8" ht="50.1" customHeight="1" x14ac:dyDescent="0.2">
      <c r="A67" s="39" t="s">
        <v>500</v>
      </c>
      <c r="B67" s="69" t="s">
        <v>50</v>
      </c>
      <c r="C67" s="69" t="s">
        <v>501</v>
      </c>
      <c r="D67" s="75" t="s">
        <v>502</v>
      </c>
      <c r="E67" s="75" t="s">
        <v>506</v>
      </c>
      <c r="F67" s="71" t="s">
        <v>507</v>
      </c>
      <c r="G67" s="71" t="s">
        <v>508</v>
      </c>
      <c r="H67" s="72" t="str">
        <f t="shared" si="0"/>
        <v>PR10.02: Visibility of Commercial Agreements</v>
      </c>
    </row>
    <row r="68" spans="1:8" ht="50.1" customHeight="1" x14ac:dyDescent="0.2">
      <c r="A68" s="39" t="s">
        <v>509</v>
      </c>
      <c r="B68" s="69" t="s">
        <v>50</v>
      </c>
      <c r="C68" s="69" t="s">
        <v>510</v>
      </c>
      <c r="D68" s="75" t="s">
        <v>511</v>
      </c>
      <c r="E68" s="75" t="s">
        <v>512</v>
      </c>
      <c r="F68" s="71" t="s">
        <v>513</v>
      </c>
      <c r="G68" s="71" t="s">
        <v>514</v>
      </c>
      <c r="H68" s="72" t="str">
        <f t="shared" si="0"/>
        <v>PR11.01: Understanding of Regulatory Landscape</v>
      </c>
    </row>
    <row r="69" spans="1:8" ht="50.1" customHeight="1" x14ac:dyDescent="0.2">
      <c r="A69" s="39" t="s">
        <v>509</v>
      </c>
      <c r="B69" s="69" t="s">
        <v>50</v>
      </c>
      <c r="C69" s="69" t="s">
        <v>510</v>
      </c>
      <c r="D69" s="75" t="s">
        <v>511</v>
      </c>
      <c r="E69" s="75" t="s">
        <v>515</v>
      </c>
      <c r="F69" s="71" t="s">
        <v>516</v>
      </c>
      <c r="G69" s="71" t="s">
        <v>517</v>
      </c>
      <c r="H69" s="72" t="str">
        <f t="shared" si="0"/>
        <v>PR11.02: Regulatory Impact Assessments</v>
      </c>
    </row>
    <row r="70" spans="1:8" ht="50.1" customHeight="1" x14ac:dyDescent="0.2">
      <c r="A70" s="39" t="s">
        <v>509</v>
      </c>
      <c r="B70" s="69" t="s">
        <v>50</v>
      </c>
      <c r="C70" s="69" t="s">
        <v>510</v>
      </c>
      <c r="D70" s="75" t="s">
        <v>511</v>
      </c>
      <c r="E70" s="75" t="s">
        <v>518</v>
      </c>
      <c r="F70" s="71" t="s">
        <v>519</v>
      </c>
      <c r="G70" s="71" t="s">
        <v>520</v>
      </c>
      <c r="H70" s="72" t="str">
        <f t="shared" si="0"/>
        <v>PR11.03: Tax Structure &amp; Practice Optimisation</v>
      </c>
    </row>
    <row r="71" spans="1:8" ht="89.25" x14ac:dyDescent="0.2">
      <c r="A71" s="39" t="s">
        <v>521</v>
      </c>
      <c r="B71" s="69" t="s">
        <v>50</v>
      </c>
      <c r="C71" s="69" t="s">
        <v>522</v>
      </c>
      <c r="D71" s="75" t="s">
        <v>523</v>
      </c>
      <c r="E71" s="75" t="s">
        <v>524</v>
      </c>
      <c r="F71" s="71" t="s">
        <v>525</v>
      </c>
      <c r="G71" s="71" t="s">
        <v>526</v>
      </c>
      <c r="H71" s="72" t="str">
        <f t="shared" si="0"/>
        <v>PR12.01: Finance and Treasury</v>
      </c>
    </row>
    <row r="72" spans="1:8" ht="50.1" customHeight="1" x14ac:dyDescent="0.2">
      <c r="A72" s="39" t="s">
        <v>521</v>
      </c>
      <c r="B72" s="69" t="s">
        <v>50</v>
      </c>
      <c r="C72" s="69" t="s">
        <v>522</v>
      </c>
      <c r="D72" s="75" t="s">
        <v>523</v>
      </c>
      <c r="E72" s="75" t="s">
        <v>527</v>
      </c>
      <c r="F72" s="71" t="s">
        <v>528</v>
      </c>
      <c r="G72" s="71" t="s">
        <v>529</v>
      </c>
      <c r="H72" s="72" t="str">
        <f t="shared" si="0"/>
        <v>PR12.02: Mergers, Acquisitions and Disposals</v>
      </c>
    </row>
    <row r="73" spans="1:8" ht="50.1" customHeight="1" x14ac:dyDescent="0.2">
      <c r="A73" s="39" t="s">
        <v>521</v>
      </c>
      <c r="B73" s="69" t="s">
        <v>50</v>
      </c>
      <c r="C73" s="69" t="s">
        <v>522</v>
      </c>
      <c r="D73" s="75" t="s">
        <v>523</v>
      </c>
      <c r="E73" s="75" t="s">
        <v>530</v>
      </c>
      <c r="F73" s="71" t="s">
        <v>531</v>
      </c>
      <c r="G73" s="71" t="s">
        <v>532</v>
      </c>
      <c r="H73" s="72" t="str">
        <f t="shared" si="0"/>
        <v>PR12.03: Inconsistent internal regulations &amp; controls, lack of policy and uniformity</v>
      </c>
    </row>
    <row r="74" spans="1:8" ht="50.1" customHeight="1" x14ac:dyDescent="0.2">
      <c r="A74" s="39" t="s">
        <v>521</v>
      </c>
      <c r="B74" s="69" t="s">
        <v>50</v>
      </c>
      <c r="C74" s="69" t="s">
        <v>522</v>
      </c>
      <c r="D74" s="75" t="s">
        <v>523</v>
      </c>
      <c r="E74" s="75" t="s">
        <v>533</v>
      </c>
      <c r="F74" s="71" t="s">
        <v>534</v>
      </c>
      <c r="G74" s="71" t="s">
        <v>535</v>
      </c>
      <c r="H74" s="72" t="str">
        <f t="shared" si="0"/>
        <v>PR12.04: Delegation of Authority Compliance</v>
      </c>
    </row>
    <row r="75" spans="1:8" ht="50.1" customHeight="1" x14ac:dyDescent="0.2">
      <c r="A75" s="39" t="s">
        <v>536</v>
      </c>
      <c r="B75" s="69" t="s">
        <v>50</v>
      </c>
      <c r="C75" s="69" t="s">
        <v>537</v>
      </c>
      <c r="D75" s="75" t="s">
        <v>538</v>
      </c>
      <c r="E75" s="75" t="s">
        <v>539</v>
      </c>
      <c r="F75" s="71" t="s">
        <v>540</v>
      </c>
      <c r="G75" s="71" t="s">
        <v>541</v>
      </c>
      <c r="H75" s="72" t="s">
        <v>542</v>
      </c>
    </row>
    <row r="76" spans="1:8" ht="51" x14ac:dyDescent="0.2">
      <c r="A76" s="49" t="s">
        <v>536</v>
      </c>
      <c r="B76" t="s">
        <v>50</v>
      </c>
      <c r="C76" s="69" t="s">
        <v>537</v>
      </c>
      <c r="D76" s="75" t="s">
        <v>538</v>
      </c>
      <c r="E76" s="75" t="s">
        <v>543</v>
      </c>
      <c r="F76" s="49" t="s">
        <v>544</v>
      </c>
      <c r="G76" s="71" t="s">
        <v>545</v>
      </c>
      <c r="H76" s="72" t="s">
        <v>546</v>
      </c>
    </row>
    <row r="77" spans="1:8" ht="51" x14ac:dyDescent="0.2">
      <c r="A77" s="49" t="s">
        <v>536</v>
      </c>
      <c r="B77" t="s">
        <v>50</v>
      </c>
      <c r="C77" s="69" t="s">
        <v>537</v>
      </c>
      <c r="D77" s="75" t="s">
        <v>538</v>
      </c>
      <c r="E77" s="75" t="s">
        <v>547</v>
      </c>
      <c r="F77" s="49" t="s">
        <v>548</v>
      </c>
      <c r="G77" s="71" t="s">
        <v>549</v>
      </c>
      <c r="H77" s="72" t="s">
        <v>550</v>
      </c>
    </row>
    <row r="78" spans="1:8" ht="51" x14ac:dyDescent="0.2">
      <c r="A78" s="49" t="s">
        <v>536</v>
      </c>
      <c r="B78" t="s">
        <v>50</v>
      </c>
      <c r="C78" s="69" t="s">
        <v>537</v>
      </c>
      <c r="D78" s="75" t="s">
        <v>538</v>
      </c>
      <c r="E78" s="75" t="s">
        <v>551</v>
      </c>
      <c r="F78" s="49" t="s">
        <v>552</v>
      </c>
      <c r="G78" s="71" t="s">
        <v>553</v>
      </c>
      <c r="H78" s="72" t="s">
        <v>554</v>
      </c>
    </row>
    <row r="79" spans="1:8" ht="51" x14ac:dyDescent="0.2">
      <c r="A79" s="49" t="s">
        <v>536</v>
      </c>
      <c r="B79" t="s">
        <v>50</v>
      </c>
      <c r="C79" s="69" t="s">
        <v>537</v>
      </c>
      <c r="D79" s="75" t="s">
        <v>538</v>
      </c>
      <c r="E79" s="75" t="s">
        <v>555</v>
      </c>
      <c r="F79" s="49" t="s">
        <v>556</v>
      </c>
      <c r="G79" s="71" t="s">
        <v>557</v>
      </c>
      <c r="H79" s="72" t="s">
        <v>558</v>
      </c>
    </row>
    <row r="80" spans="1:8" ht="51" x14ac:dyDescent="0.2">
      <c r="A80" s="49" t="s">
        <v>536</v>
      </c>
      <c r="B80" t="s">
        <v>50</v>
      </c>
      <c r="C80" s="69" t="s">
        <v>537</v>
      </c>
      <c r="D80" s="75" t="s">
        <v>538</v>
      </c>
      <c r="E80" s="75" t="s">
        <v>559</v>
      </c>
      <c r="F80" s="49" t="s">
        <v>560</v>
      </c>
      <c r="G80" s="71" t="s">
        <v>561</v>
      </c>
      <c r="H80" s="72" t="s">
        <v>562</v>
      </c>
    </row>
    <row r="81" spans="1:8" ht="51" x14ac:dyDescent="0.2">
      <c r="A81" s="49" t="s">
        <v>536</v>
      </c>
      <c r="B81" t="s">
        <v>50</v>
      </c>
      <c r="C81" s="69" t="s">
        <v>537</v>
      </c>
      <c r="D81" s="75" t="s">
        <v>538</v>
      </c>
      <c r="E81" s="75" t="s">
        <v>563</v>
      </c>
      <c r="F81" s="49" t="s">
        <v>564</v>
      </c>
      <c r="G81" s="71" t="s">
        <v>565</v>
      </c>
      <c r="H81" s="72" t="s">
        <v>566</v>
      </c>
    </row>
    <row r="82" spans="1:8" ht="51" x14ac:dyDescent="0.2">
      <c r="A82" s="49" t="s">
        <v>536</v>
      </c>
      <c r="B82" t="s">
        <v>50</v>
      </c>
      <c r="C82" s="69" t="s">
        <v>537</v>
      </c>
      <c r="D82" s="75" t="s">
        <v>538</v>
      </c>
      <c r="E82" s="75" t="s">
        <v>567</v>
      </c>
      <c r="F82" s="49" t="s">
        <v>568</v>
      </c>
      <c r="G82" s="71" t="s">
        <v>569</v>
      </c>
      <c r="H82" s="72" t="s">
        <v>570</v>
      </c>
    </row>
    <row r="83" spans="1:8" ht="51" x14ac:dyDescent="0.2">
      <c r="A83" s="49" t="s">
        <v>536</v>
      </c>
      <c r="B83" t="s">
        <v>50</v>
      </c>
      <c r="C83" s="69" t="s">
        <v>537</v>
      </c>
      <c r="D83" s="75" t="s">
        <v>538</v>
      </c>
      <c r="E83" s="75" t="s">
        <v>571</v>
      </c>
      <c r="F83" s="49" t="s">
        <v>572</v>
      </c>
      <c r="G83" s="71" t="s">
        <v>573</v>
      </c>
      <c r="H83" s="72" t="s">
        <v>159</v>
      </c>
    </row>
    <row r="84" spans="1:8" ht="51" x14ac:dyDescent="0.2">
      <c r="A84" s="49" t="s">
        <v>536</v>
      </c>
      <c r="B84" t="s">
        <v>50</v>
      </c>
      <c r="C84" s="69" t="s">
        <v>537</v>
      </c>
      <c r="D84" s="75" t="s">
        <v>538</v>
      </c>
      <c r="E84" s="75" t="s">
        <v>574</v>
      </c>
      <c r="F84" s="49" t="s">
        <v>575</v>
      </c>
      <c r="G84" s="71" t="s">
        <v>576</v>
      </c>
      <c r="H84" s="72" t="s">
        <v>577</v>
      </c>
    </row>
    <row r="85" spans="1:8" ht="51" x14ac:dyDescent="0.2">
      <c r="A85" s="49" t="s">
        <v>536</v>
      </c>
      <c r="B85" t="s">
        <v>50</v>
      </c>
      <c r="C85" s="69" t="s">
        <v>537</v>
      </c>
      <c r="D85" s="75" t="s">
        <v>538</v>
      </c>
      <c r="E85" s="75" t="s">
        <v>578</v>
      </c>
      <c r="F85" s="49" t="s">
        <v>579</v>
      </c>
      <c r="G85" s="71" t="s">
        <v>580</v>
      </c>
      <c r="H85" s="72" t="s">
        <v>139</v>
      </c>
    </row>
    <row r="86" spans="1:8" ht="51" x14ac:dyDescent="0.2">
      <c r="A86" s="49" t="s">
        <v>536</v>
      </c>
      <c r="B86" t="s">
        <v>50</v>
      </c>
      <c r="C86" s="69" t="s">
        <v>537</v>
      </c>
      <c r="D86" s="75" t="s">
        <v>538</v>
      </c>
      <c r="E86" s="75" t="s">
        <v>581</v>
      </c>
      <c r="F86" s="49" t="s">
        <v>582</v>
      </c>
      <c r="G86" s="71" t="s">
        <v>583</v>
      </c>
      <c r="H86" s="72" t="s">
        <v>584</v>
      </c>
    </row>
    <row r="87" spans="1:8" ht="51" x14ac:dyDescent="0.2">
      <c r="A87" s="49" t="s">
        <v>536</v>
      </c>
      <c r="B87" t="s">
        <v>50</v>
      </c>
      <c r="C87" s="69" t="s">
        <v>537</v>
      </c>
      <c r="D87" s="75" t="s">
        <v>538</v>
      </c>
      <c r="E87" s="75" t="s">
        <v>585</v>
      </c>
      <c r="F87" s="49" t="s">
        <v>586</v>
      </c>
      <c r="G87" s="71" t="s">
        <v>587</v>
      </c>
      <c r="H87" s="72" t="s">
        <v>588</v>
      </c>
    </row>
    <row r="88" spans="1:8" x14ac:dyDescent="0.2">
      <c r="A88" s="148" t="s">
        <v>135</v>
      </c>
      <c r="B88" s="149"/>
      <c r="C88" s="149"/>
      <c r="D88" s="149"/>
      <c r="E88" s="149"/>
      <c r="F88" s="149"/>
      <c r="G88" s="150"/>
    </row>
  </sheetData>
  <autoFilter ref="A1:G88" xr:uid="{040A2C88-4130-4E34-B40D-61B09152FAA1}"/>
  <mergeCells count="1">
    <mergeCell ref="A88:G88"/>
  </mergeCells>
  <phoneticPr fontId="27"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0E4A-EF2D-4391-8CDD-3D00B7B66A11}">
  <sheetPr>
    <tabColor rgb="FF7030A0"/>
  </sheetPr>
  <dimension ref="B4:N11"/>
  <sheetViews>
    <sheetView workbookViewId="0">
      <selection activeCell="L16" sqref="L16"/>
    </sheetView>
  </sheetViews>
  <sheetFormatPr defaultColWidth="9.140625" defaultRowHeight="12.75" x14ac:dyDescent="0.2"/>
  <cols>
    <col min="1" max="2" width="9.140625" style="31"/>
    <col min="3" max="3" width="12.42578125" style="31" customWidth="1"/>
    <col min="4" max="8" width="21.42578125" style="31" customWidth="1"/>
    <col min="9" max="16384" width="9.140625" style="31"/>
  </cols>
  <sheetData>
    <row r="4" spans="2:14" x14ac:dyDescent="0.2">
      <c r="B4" s="145"/>
      <c r="C4" s="145"/>
      <c r="D4" s="146" t="s">
        <v>589</v>
      </c>
      <c r="E4" s="146"/>
      <c r="F4" s="146"/>
      <c r="G4" s="146"/>
      <c r="H4" s="146"/>
    </row>
    <row r="5" spans="2:14" x14ac:dyDescent="0.2">
      <c r="B5" s="145"/>
      <c r="C5" s="145"/>
      <c r="D5" s="146"/>
      <c r="E5" s="146"/>
      <c r="F5" s="146"/>
      <c r="G5" s="146"/>
      <c r="H5" s="146"/>
    </row>
    <row r="6" spans="2:14" ht="15" x14ac:dyDescent="0.2">
      <c r="B6" s="32"/>
      <c r="C6" s="35"/>
      <c r="D6" s="51" t="s">
        <v>238</v>
      </c>
      <c r="E6" s="52" t="s">
        <v>239</v>
      </c>
      <c r="F6" s="52" t="s">
        <v>240</v>
      </c>
      <c r="G6" s="52" t="s">
        <v>241</v>
      </c>
      <c r="H6" s="52" t="s">
        <v>242</v>
      </c>
    </row>
    <row r="7" spans="2:14" ht="80.099999999999994" customHeight="1" x14ac:dyDescent="0.2">
      <c r="B7" s="147" t="s">
        <v>590</v>
      </c>
      <c r="C7" s="30" t="s">
        <v>591</v>
      </c>
      <c r="D7" s="50" t="s">
        <v>265</v>
      </c>
      <c r="E7" s="50" t="s">
        <v>592</v>
      </c>
      <c r="F7" s="50" t="s">
        <v>593</v>
      </c>
      <c r="G7" s="33" t="s">
        <v>267</v>
      </c>
      <c r="H7" s="33" t="s">
        <v>245</v>
      </c>
    </row>
    <row r="8" spans="2:14" ht="80.099999999999994" customHeight="1" x14ac:dyDescent="0.2">
      <c r="B8" s="147"/>
      <c r="C8" s="30" t="s">
        <v>594</v>
      </c>
      <c r="D8" s="50" t="s">
        <v>260</v>
      </c>
      <c r="E8" s="33" t="s">
        <v>251</v>
      </c>
      <c r="F8" s="33" t="s">
        <v>256</v>
      </c>
      <c r="G8" s="53" t="s">
        <v>595</v>
      </c>
      <c r="H8" s="53" t="s">
        <v>596</v>
      </c>
    </row>
    <row r="9" spans="2:14" ht="80.099999999999994" customHeight="1" x14ac:dyDescent="0.2">
      <c r="B9" s="147"/>
      <c r="C9" s="30" t="s">
        <v>597</v>
      </c>
      <c r="D9" s="50" t="s">
        <v>255</v>
      </c>
      <c r="E9" s="33" t="s">
        <v>256</v>
      </c>
      <c r="F9" s="53" t="s">
        <v>598</v>
      </c>
      <c r="G9" s="53" t="s">
        <v>599</v>
      </c>
      <c r="H9" s="54" t="s">
        <v>600</v>
      </c>
      <c r="I9" s="55"/>
    </row>
    <row r="10" spans="2:14" ht="80.099999999999994" customHeight="1" x14ac:dyDescent="0.2">
      <c r="B10" s="147"/>
      <c r="C10" s="30" t="s">
        <v>250</v>
      </c>
      <c r="D10" s="33" t="s">
        <v>251</v>
      </c>
      <c r="E10" s="53" t="s">
        <v>595</v>
      </c>
      <c r="F10" s="53" t="s">
        <v>601</v>
      </c>
      <c r="G10" s="54" t="s">
        <v>602</v>
      </c>
      <c r="H10" s="54" t="s">
        <v>603</v>
      </c>
    </row>
    <row r="11" spans="2:14" ht="80.099999999999994" customHeight="1" x14ac:dyDescent="0.2">
      <c r="B11" s="147"/>
      <c r="C11" s="30" t="s">
        <v>604</v>
      </c>
      <c r="D11" s="33" t="s">
        <v>245</v>
      </c>
      <c r="E11" s="53" t="s">
        <v>605</v>
      </c>
      <c r="F11" s="54" t="s">
        <v>606</v>
      </c>
      <c r="G11" s="54" t="s">
        <v>603</v>
      </c>
      <c r="H11" s="54" t="s">
        <v>607</v>
      </c>
      <c r="K11" s="31" t="s">
        <v>608</v>
      </c>
      <c r="N11" s="31" t="s">
        <v>609</v>
      </c>
    </row>
  </sheetData>
  <mergeCells count="3">
    <mergeCell ref="B4:C5"/>
    <mergeCell ref="D4:H5"/>
    <mergeCell ref="B7:B11"/>
  </mergeCells>
  <pageMargins left="0.7" right="0.7" top="0.75" bottom="0.75" header="0.3" footer="0.3"/>
  <pageSetup orientation="portrait" horizontalDpi="4294967293"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1E25-5D55-4EC8-B6A7-B5189FC8FEFA}">
  <sheetPr>
    <tabColor rgb="FFFFC000"/>
  </sheetPr>
  <dimension ref="D3:E25"/>
  <sheetViews>
    <sheetView topLeftCell="E11" workbookViewId="0">
      <selection activeCell="I46" sqref="I46"/>
    </sheetView>
  </sheetViews>
  <sheetFormatPr defaultColWidth="9.140625" defaultRowHeight="12.75" x14ac:dyDescent="0.2"/>
  <cols>
    <col min="4" max="4" width="13.42578125" customWidth="1"/>
    <col min="5" max="5" width="37" bestFit="1" customWidth="1"/>
  </cols>
  <sheetData>
    <row r="3" spans="4:5" x14ac:dyDescent="0.2">
      <c r="D3" s="151" t="s">
        <v>270</v>
      </c>
      <c r="E3" s="151"/>
    </row>
    <row r="4" spans="4:5" x14ac:dyDescent="0.2">
      <c r="D4" s="151"/>
      <c r="E4" s="151"/>
    </row>
    <row r="5" spans="4:5" ht="18" x14ac:dyDescent="0.25">
      <c r="D5" s="13" t="s">
        <v>610</v>
      </c>
      <c r="E5" s="14" t="s">
        <v>611</v>
      </c>
    </row>
    <row r="6" spans="4:5" ht="18" x14ac:dyDescent="0.25">
      <c r="D6" s="13" t="s">
        <v>612</v>
      </c>
      <c r="E6" s="14" t="s">
        <v>613</v>
      </c>
    </row>
    <row r="7" spans="4:5" ht="18" x14ac:dyDescent="0.25">
      <c r="D7" s="15" t="s">
        <v>614</v>
      </c>
      <c r="E7" s="14" t="s">
        <v>121</v>
      </c>
    </row>
    <row r="8" spans="4:5" ht="18" x14ac:dyDescent="0.25">
      <c r="D8" s="15" t="s">
        <v>615</v>
      </c>
      <c r="E8" s="14" t="s">
        <v>616</v>
      </c>
    </row>
    <row r="9" spans="4:5" ht="18" x14ac:dyDescent="0.25">
      <c r="D9" s="15" t="s">
        <v>617</v>
      </c>
      <c r="E9" s="14" t="s">
        <v>618</v>
      </c>
    </row>
    <row r="10" spans="4:5" ht="18" x14ac:dyDescent="0.25">
      <c r="D10" s="15" t="s">
        <v>619</v>
      </c>
      <c r="E10" s="14" t="s">
        <v>620</v>
      </c>
    </row>
    <row r="11" spans="4:5" ht="18" x14ac:dyDescent="0.25">
      <c r="D11" s="15" t="s">
        <v>621</v>
      </c>
      <c r="E11" s="14" t="s">
        <v>622</v>
      </c>
    </row>
    <row r="12" spans="4:5" ht="18" x14ac:dyDescent="0.25">
      <c r="D12" s="15" t="s">
        <v>623</v>
      </c>
      <c r="E12" s="14" t="s">
        <v>624</v>
      </c>
    </row>
    <row r="13" spans="4:5" ht="18" x14ac:dyDescent="0.25">
      <c r="D13" s="15" t="s">
        <v>625</v>
      </c>
      <c r="E13" s="14" t="s">
        <v>626</v>
      </c>
    </row>
    <row r="14" spans="4:5" ht="18" x14ac:dyDescent="0.25">
      <c r="D14" s="15" t="s">
        <v>627</v>
      </c>
      <c r="E14" s="14" t="s">
        <v>628</v>
      </c>
    </row>
    <row r="15" spans="4:5" ht="18" x14ac:dyDescent="0.25">
      <c r="D15" s="15" t="s">
        <v>629</v>
      </c>
      <c r="E15" s="14" t="s">
        <v>630</v>
      </c>
    </row>
    <row r="16" spans="4:5" ht="18" x14ac:dyDescent="0.25">
      <c r="D16" s="15" t="s">
        <v>631</v>
      </c>
      <c r="E16" s="14" t="s">
        <v>632</v>
      </c>
    </row>
    <row r="17" spans="4:5" ht="18" x14ac:dyDescent="0.25">
      <c r="D17" s="15" t="s">
        <v>633</v>
      </c>
      <c r="E17" s="14" t="s">
        <v>634</v>
      </c>
    </row>
    <row r="18" spans="4:5" ht="18" x14ac:dyDescent="0.25">
      <c r="D18" s="15" t="s">
        <v>635</v>
      </c>
      <c r="E18" s="14" t="s">
        <v>636</v>
      </c>
    </row>
    <row r="19" spans="4:5" ht="18" x14ac:dyDescent="0.25">
      <c r="D19" s="15" t="s">
        <v>637</v>
      </c>
      <c r="E19" s="14" t="s">
        <v>638</v>
      </c>
    </row>
    <row r="20" spans="4:5" ht="18" x14ac:dyDescent="0.25">
      <c r="D20" s="15" t="s">
        <v>639</v>
      </c>
      <c r="E20" s="14" t="s">
        <v>640</v>
      </c>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sheetData>
  <mergeCells count="1">
    <mergeCell ref="D3:E4"/>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9E82-35DB-49B1-84D2-5383F5A01C00}">
  <sheetPr>
    <tabColor theme="1"/>
  </sheetPr>
  <dimension ref="A1:V163"/>
  <sheetViews>
    <sheetView workbookViewId="0">
      <selection activeCell="K39" sqref="K39"/>
    </sheetView>
  </sheetViews>
  <sheetFormatPr defaultColWidth="11.42578125" defaultRowHeight="12.75" x14ac:dyDescent="0.2"/>
  <sheetData>
    <row r="1" spans="1:22" x14ac:dyDescent="0.2">
      <c r="B1" t="s">
        <v>73</v>
      </c>
      <c r="C1" t="s">
        <v>53</v>
      </c>
      <c r="D1" t="s">
        <v>103</v>
      </c>
      <c r="E1" t="s">
        <v>88</v>
      </c>
      <c r="F1" t="s">
        <v>70</v>
      </c>
      <c r="G1" t="s">
        <v>100</v>
      </c>
      <c r="H1" t="s">
        <v>114</v>
      </c>
      <c r="I1" t="s">
        <v>136</v>
      </c>
      <c r="J1" t="s">
        <v>137</v>
      </c>
      <c r="K1" t="s">
        <v>74</v>
      </c>
      <c r="L1" t="s">
        <v>641</v>
      </c>
      <c r="M1" t="s">
        <v>140</v>
      </c>
      <c r="N1" t="s">
        <v>642</v>
      </c>
      <c r="O1" t="s">
        <v>643</v>
      </c>
      <c r="P1" t="s">
        <v>98</v>
      </c>
      <c r="Q1" t="s">
        <v>115</v>
      </c>
      <c r="R1" t="s">
        <v>118</v>
      </c>
      <c r="S1" t="s">
        <v>119</v>
      </c>
    </row>
    <row r="2" spans="1:22" x14ac:dyDescent="0.2">
      <c r="A2" t="s">
        <v>73</v>
      </c>
      <c r="C2" s="34"/>
      <c r="D2" s="34"/>
      <c r="E2" s="34"/>
      <c r="F2" s="34"/>
      <c r="G2" s="34"/>
      <c r="H2" s="34"/>
      <c r="I2" s="34"/>
      <c r="J2" s="34"/>
      <c r="K2" s="34"/>
      <c r="L2" s="34"/>
      <c r="M2" s="34"/>
      <c r="N2" s="34"/>
      <c r="O2" s="34"/>
      <c r="P2" s="34"/>
      <c r="Q2" s="34"/>
      <c r="R2" s="34"/>
      <c r="S2" s="34"/>
      <c r="T2" s="34"/>
      <c r="U2" s="34"/>
      <c r="V2" t="s">
        <v>427</v>
      </c>
    </row>
    <row r="3" spans="1:22" x14ac:dyDescent="0.2">
      <c r="A3" t="s">
        <v>73</v>
      </c>
      <c r="C3" s="34"/>
      <c r="D3" s="34"/>
      <c r="E3" s="34"/>
      <c r="F3" s="34"/>
      <c r="G3" s="34"/>
      <c r="H3" s="34"/>
      <c r="I3" s="34"/>
      <c r="J3" s="34"/>
      <c r="K3" s="34"/>
      <c r="L3" s="34"/>
      <c r="M3" s="34"/>
      <c r="N3" s="34"/>
      <c r="O3" s="34"/>
      <c r="P3" s="34"/>
      <c r="Q3" s="34"/>
      <c r="R3" s="34"/>
      <c r="S3" s="34"/>
      <c r="T3" s="34"/>
      <c r="U3" s="34"/>
      <c r="V3" t="s">
        <v>421</v>
      </c>
    </row>
    <row r="4" spans="1:22" x14ac:dyDescent="0.2">
      <c r="A4" t="s">
        <v>73</v>
      </c>
      <c r="C4" s="34"/>
      <c r="D4" s="34"/>
      <c r="E4" s="34"/>
      <c r="F4" s="34"/>
      <c r="G4" s="34"/>
      <c r="H4" s="34"/>
      <c r="I4" s="34"/>
      <c r="J4" s="34"/>
      <c r="K4" s="34"/>
      <c r="L4" s="34"/>
      <c r="M4" s="34"/>
      <c r="N4" s="34"/>
      <c r="O4" s="34"/>
      <c r="P4" s="34"/>
      <c r="Q4" s="34"/>
      <c r="R4" s="34"/>
      <c r="S4" s="34"/>
      <c r="T4" s="34"/>
      <c r="U4" s="34"/>
      <c r="V4" t="s">
        <v>424</v>
      </c>
    </row>
    <row r="5" spans="1:22" x14ac:dyDescent="0.2">
      <c r="A5" t="s">
        <v>73</v>
      </c>
      <c r="C5" s="34"/>
      <c r="D5" s="34"/>
      <c r="E5" s="34"/>
      <c r="F5" s="34"/>
      <c r="G5" s="34"/>
      <c r="H5" s="34"/>
      <c r="I5" s="34"/>
      <c r="J5" s="34"/>
      <c r="K5" s="34"/>
      <c r="L5" s="34"/>
      <c r="M5" s="34"/>
      <c r="N5" s="34"/>
      <c r="O5" s="34"/>
      <c r="P5" s="34"/>
      <c r="Q5" s="34"/>
      <c r="R5" s="34"/>
      <c r="S5" s="34"/>
      <c r="T5" s="34"/>
      <c r="U5" s="34"/>
      <c r="V5" t="s">
        <v>141</v>
      </c>
    </row>
    <row r="6" spans="1:22" x14ac:dyDescent="0.2">
      <c r="A6" t="s">
        <v>73</v>
      </c>
      <c r="C6" s="34"/>
      <c r="D6" s="34"/>
      <c r="E6" s="34"/>
      <c r="F6" s="34"/>
      <c r="G6" s="34"/>
      <c r="H6" s="34"/>
      <c r="I6" s="34"/>
      <c r="J6" s="34"/>
      <c r="K6" s="34"/>
      <c r="L6" s="34"/>
      <c r="M6" s="34"/>
      <c r="N6" s="34"/>
      <c r="O6" s="34"/>
      <c r="P6" s="34"/>
      <c r="Q6" s="34"/>
      <c r="R6" s="34"/>
      <c r="S6" s="34"/>
      <c r="T6" s="34"/>
      <c r="U6" s="34"/>
      <c r="V6" t="s">
        <v>644</v>
      </c>
    </row>
    <row r="7" spans="1:22" x14ac:dyDescent="0.2">
      <c r="A7" t="s">
        <v>73</v>
      </c>
      <c r="C7" s="34"/>
      <c r="D7" s="34"/>
      <c r="E7" s="34"/>
      <c r="F7" s="34"/>
      <c r="G7" s="34"/>
      <c r="H7" s="34"/>
      <c r="I7" s="34"/>
      <c r="J7" s="34"/>
      <c r="K7" s="34"/>
      <c r="L7" s="34"/>
      <c r="M7" s="34"/>
      <c r="N7" s="34"/>
      <c r="O7" s="34"/>
      <c r="P7" s="34"/>
      <c r="Q7" s="34"/>
      <c r="R7" s="34"/>
      <c r="S7" s="34"/>
      <c r="T7" s="34"/>
      <c r="U7" s="34"/>
      <c r="V7" t="s">
        <v>645</v>
      </c>
    </row>
    <row r="8" spans="1:22" x14ac:dyDescent="0.2">
      <c r="A8" t="s">
        <v>646</v>
      </c>
      <c r="C8" s="34"/>
      <c r="D8" s="34"/>
      <c r="E8" s="34"/>
      <c r="F8" s="34"/>
      <c r="G8" s="34"/>
      <c r="H8" s="34"/>
      <c r="I8" s="34"/>
      <c r="J8" s="34"/>
      <c r="K8" s="34"/>
      <c r="L8" s="34"/>
      <c r="M8" s="34"/>
      <c r="N8" s="34"/>
      <c r="O8" s="34"/>
      <c r="P8" s="34"/>
      <c r="Q8" s="34"/>
      <c r="R8" s="34"/>
      <c r="S8" s="34"/>
      <c r="T8" s="34"/>
      <c r="U8" s="34"/>
      <c r="V8" t="s">
        <v>427</v>
      </c>
    </row>
    <row r="9" spans="1:22" x14ac:dyDescent="0.2">
      <c r="A9" t="s">
        <v>646</v>
      </c>
      <c r="C9" s="34"/>
      <c r="D9" s="34"/>
      <c r="E9" s="34"/>
      <c r="F9" s="34"/>
      <c r="G9" s="34"/>
      <c r="H9" s="34"/>
      <c r="I9" s="34"/>
      <c r="J9" s="34"/>
      <c r="K9" s="34"/>
      <c r="L9" s="34"/>
      <c r="M9" s="34"/>
      <c r="N9" s="34"/>
      <c r="O9" s="34"/>
      <c r="P9" s="34"/>
      <c r="Q9" s="34"/>
      <c r="R9" s="34"/>
      <c r="S9" s="34"/>
      <c r="T9" s="34"/>
      <c r="U9" s="34"/>
      <c r="V9" t="s">
        <v>421</v>
      </c>
    </row>
    <row r="10" spans="1:22" x14ac:dyDescent="0.2">
      <c r="A10" t="s">
        <v>646</v>
      </c>
      <c r="C10" s="34"/>
      <c r="D10" s="34"/>
      <c r="E10" s="34"/>
      <c r="F10" s="34"/>
      <c r="G10" s="34"/>
      <c r="H10" s="34"/>
      <c r="I10" s="34"/>
      <c r="J10" s="34"/>
      <c r="K10" s="34"/>
      <c r="L10" s="34"/>
      <c r="M10" s="34"/>
      <c r="N10" s="34"/>
      <c r="O10" s="34"/>
      <c r="P10" s="34"/>
      <c r="Q10" s="34"/>
      <c r="R10" s="34"/>
      <c r="S10" s="34"/>
      <c r="T10" s="34"/>
      <c r="U10" s="34"/>
      <c r="V10" t="s">
        <v>424</v>
      </c>
    </row>
    <row r="11" spans="1:22" x14ac:dyDescent="0.2">
      <c r="A11" t="s">
        <v>646</v>
      </c>
      <c r="C11" s="34"/>
      <c r="D11" s="34"/>
      <c r="E11" s="34"/>
      <c r="F11" s="34"/>
      <c r="G11" s="34"/>
      <c r="H11" s="34"/>
      <c r="I11" s="34"/>
      <c r="J11" s="34"/>
      <c r="K11" s="34"/>
      <c r="L11" s="34"/>
      <c r="M11" s="34"/>
      <c r="N11" s="34"/>
      <c r="O11" s="34"/>
      <c r="P11" s="34"/>
      <c r="Q11" s="34"/>
      <c r="R11" s="34"/>
      <c r="S11" s="34"/>
      <c r="T11" s="34"/>
      <c r="U11" s="34"/>
      <c r="V11" t="s">
        <v>141</v>
      </c>
    </row>
    <row r="12" spans="1:22" x14ac:dyDescent="0.2">
      <c r="A12" t="s">
        <v>646</v>
      </c>
      <c r="C12" s="34"/>
      <c r="D12" s="34"/>
      <c r="E12" s="34"/>
      <c r="F12" s="34"/>
      <c r="G12" s="34"/>
      <c r="H12" s="34"/>
      <c r="I12" s="34"/>
      <c r="J12" s="34"/>
      <c r="K12" s="34"/>
      <c r="L12" s="34"/>
      <c r="M12" s="34"/>
      <c r="N12" s="34"/>
      <c r="O12" s="34"/>
      <c r="P12" s="34"/>
      <c r="Q12" s="34"/>
      <c r="R12" s="34"/>
      <c r="S12" s="34"/>
      <c r="T12" s="34"/>
      <c r="U12" s="34"/>
      <c r="V12" t="s">
        <v>644</v>
      </c>
    </row>
    <row r="13" spans="1:22" x14ac:dyDescent="0.2">
      <c r="A13" t="s">
        <v>646</v>
      </c>
      <c r="C13" s="34"/>
      <c r="D13" s="34"/>
      <c r="E13" s="34"/>
      <c r="F13" s="34"/>
      <c r="G13" s="34"/>
      <c r="H13" s="34"/>
      <c r="I13" s="34"/>
      <c r="J13" s="34"/>
      <c r="K13" s="34"/>
      <c r="L13" s="34"/>
      <c r="M13" s="34"/>
      <c r="N13" s="34"/>
      <c r="O13" s="34"/>
      <c r="P13" s="34"/>
      <c r="Q13" s="34"/>
      <c r="R13" s="34"/>
      <c r="S13" s="34"/>
      <c r="T13" s="34"/>
      <c r="U13" s="34"/>
      <c r="V13" t="s">
        <v>645</v>
      </c>
    </row>
    <row r="14" spans="1:22" x14ac:dyDescent="0.2">
      <c r="A14" t="s">
        <v>647</v>
      </c>
      <c r="C14" s="34"/>
      <c r="D14" s="34"/>
      <c r="E14" s="34"/>
      <c r="F14" s="34"/>
      <c r="G14" s="34"/>
      <c r="H14" s="34"/>
      <c r="I14" s="34"/>
      <c r="J14" s="34"/>
      <c r="K14" s="34"/>
      <c r="L14" s="34"/>
      <c r="M14" s="34"/>
      <c r="N14" s="34"/>
      <c r="O14" s="34"/>
      <c r="P14" s="34"/>
      <c r="Q14" s="34"/>
      <c r="R14" s="34"/>
      <c r="S14" s="34"/>
      <c r="T14" s="34"/>
      <c r="U14" s="34"/>
      <c r="V14" t="s">
        <v>427</v>
      </c>
    </row>
    <row r="15" spans="1:22" x14ac:dyDescent="0.2">
      <c r="A15" t="s">
        <v>647</v>
      </c>
      <c r="C15" s="34"/>
      <c r="D15" s="34"/>
      <c r="E15" s="34"/>
      <c r="F15" s="34"/>
      <c r="G15" s="34"/>
      <c r="H15" s="34"/>
      <c r="I15" s="34"/>
      <c r="J15" s="34"/>
      <c r="K15" s="34"/>
      <c r="L15" s="34"/>
      <c r="M15" s="34"/>
      <c r="N15" s="34"/>
      <c r="O15" s="34"/>
      <c r="P15" s="34"/>
      <c r="Q15" s="34"/>
      <c r="R15" s="34"/>
      <c r="S15" s="34"/>
      <c r="T15" s="34"/>
      <c r="U15" s="34"/>
      <c r="V15" t="s">
        <v>421</v>
      </c>
    </row>
    <row r="16" spans="1:22" x14ac:dyDescent="0.2">
      <c r="A16" t="s">
        <v>647</v>
      </c>
      <c r="C16" s="34"/>
      <c r="D16" s="34"/>
      <c r="E16" s="34"/>
      <c r="F16" s="34"/>
      <c r="G16" s="34"/>
      <c r="H16" s="34"/>
      <c r="I16" s="34"/>
      <c r="J16" s="34"/>
      <c r="K16" s="34"/>
      <c r="L16" s="34"/>
      <c r="M16" s="34"/>
      <c r="N16" s="34"/>
      <c r="O16" s="34"/>
      <c r="P16" s="34"/>
      <c r="Q16" s="34"/>
      <c r="R16" s="34"/>
      <c r="S16" s="34"/>
      <c r="T16" s="34"/>
      <c r="U16" s="34"/>
      <c r="V16" t="s">
        <v>424</v>
      </c>
    </row>
    <row r="17" spans="1:22" x14ac:dyDescent="0.2">
      <c r="A17" t="s">
        <v>647</v>
      </c>
      <c r="C17" s="34"/>
      <c r="D17" s="34"/>
      <c r="E17" s="34"/>
      <c r="F17" s="34"/>
      <c r="G17" s="34"/>
      <c r="H17" s="34"/>
      <c r="I17" s="34"/>
      <c r="J17" s="34"/>
      <c r="K17" s="34"/>
      <c r="L17" s="34"/>
      <c r="M17" s="34"/>
      <c r="N17" s="34"/>
      <c r="O17" s="34"/>
      <c r="P17" s="34"/>
      <c r="Q17" s="34"/>
      <c r="R17" s="34"/>
      <c r="S17" s="34"/>
      <c r="T17" s="34"/>
      <c r="U17" s="34"/>
      <c r="V17" t="s">
        <v>141</v>
      </c>
    </row>
    <row r="18" spans="1:22" x14ac:dyDescent="0.2">
      <c r="A18" t="s">
        <v>647</v>
      </c>
      <c r="C18" s="34"/>
      <c r="D18" s="34"/>
      <c r="E18" s="34"/>
      <c r="F18" s="34"/>
      <c r="G18" s="34"/>
      <c r="H18" s="34"/>
      <c r="I18" s="34"/>
      <c r="J18" s="34"/>
      <c r="K18" s="34"/>
      <c r="L18" s="34"/>
      <c r="M18" s="34"/>
      <c r="N18" s="34"/>
      <c r="O18" s="34"/>
      <c r="P18" s="34"/>
      <c r="Q18" s="34"/>
      <c r="R18" s="34"/>
      <c r="S18" s="34"/>
      <c r="T18" s="34"/>
      <c r="U18" s="34"/>
      <c r="V18" t="s">
        <v>644</v>
      </c>
    </row>
    <row r="19" spans="1:22" x14ac:dyDescent="0.2">
      <c r="A19" t="s">
        <v>647</v>
      </c>
      <c r="C19" s="34"/>
      <c r="D19" s="34"/>
      <c r="E19" s="34"/>
      <c r="F19" s="34"/>
      <c r="G19" s="34"/>
      <c r="H19" s="34"/>
      <c r="I19" s="34"/>
      <c r="J19" s="34"/>
      <c r="K19" s="34"/>
      <c r="L19" s="34"/>
      <c r="M19" s="34"/>
      <c r="N19" s="34"/>
      <c r="O19" s="34"/>
      <c r="P19" s="34"/>
      <c r="Q19" s="34"/>
      <c r="R19" s="34"/>
      <c r="S19" s="34"/>
      <c r="T19" s="34"/>
      <c r="U19" s="34"/>
      <c r="V19" t="s">
        <v>645</v>
      </c>
    </row>
    <row r="20" spans="1:22" x14ac:dyDescent="0.2">
      <c r="A20" t="s">
        <v>95</v>
      </c>
      <c r="C20" s="34"/>
      <c r="D20" s="34"/>
      <c r="E20" s="34"/>
      <c r="F20" s="34"/>
      <c r="G20" s="34"/>
      <c r="H20" s="34"/>
      <c r="I20" s="34"/>
      <c r="J20" s="34"/>
      <c r="K20" s="34"/>
      <c r="L20" s="34"/>
      <c r="M20" s="34"/>
      <c r="N20" s="34"/>
      <c r="O20" s="34"/>
      <c r="P20" s="34"/>
      <c r="Q20" s="34"/>
      <c r="R20" s="34"/>
      <c r="S20" s="34"/>
      <c r="T20" s="34"/>
      <c r="U20" s="34"/>
      <c r="V20" t="s">
        <v>427</v>
      </c>
    </row>
    <row r="21" spans="1:22" x14ac:dyDescent="0.2">
      <c r="A21" t="s">
        <v>95</v>
      </c>
      <c r="C21" s="34"/>
      <c r="D21" s="34"/>
      <c r="E21" s="34"/>
      <c r="F21" s="34"/>
      <c r="G21" s="34"/>
      <c r="H21" s="34"/>
      <c r="I21" s="34"/>
      <c r="J21" s="34"/>
      <c r="K21" s="34"/>
      <c r="L21" s="34"/>
      <c r="M21" s="34"/>
      <c r="N21" s="34"/>
      <c r="O21" s="34"/>
      <c r="P21" s="34"/>
      <c r="Q21" s="34"/>
      <c r="R21" s="34"/>
      <c r="S21" s="34"/>
      <c r="T21" s="34"/>
      <c r="U21" s="34"/>
      <c r="V21" t="s">
        <v>421</v>
      </c>
    </row>
    <row r="22" spans="1:22" x14ac:dyDescent="0.2">
      <c r="A22" t="s">
        <v>95</v>
      </c>
      <c r="C22" s="34"/>
      <c r="D22" s="34"/>
      <c r="E22" s="34"/>
      <c r="F22" s="34"/>
      <c r="G22" s="34"/>
      <c r="H22" s="34"/>
      <c r="I22" s="34"/>
      <c r="J22" s="34"/>
      <c r="K22" s="34"/>
      <c r="L22" s="34"/>
      <c r="M22" s="34"/>
      <c r="N22" s="34"/>
      <c r="O22" s="34"/>
      <c r="P22" s="34"/>
      <c r="Q22" s="34"/>
      <c r="R22" s="34"/>
      <c r="S22" s="34"/>
      <c r="T22" s="34"/>
      <c r="U22" s="34"/>
      <c r="V22" t="s">
        <v>424</v>
      </c>
    </row>
    <row r="23" spans="1:22" x14ac:dyDescent="0.2">
      <c r="A23" t="s">
        <v>95</v>
      </c>
      <c r="C23" s="34"/>
      <c r="D23" s="34"/>
      <c r="E23" s="34"/>
      <c r="F23" s="34"/>
      <c r="G23" s="34"/>
      <c r="H23" s="34"/>
      <c r="I23" s="34"/>
      <c r="J23" s="34"/>
      <c r="K23" s="34"/>
      <c r="L23" s="34"/>
      <c r="M23" s="34"/>
      <c r="N23" s="34"/>
      <c r="O23" s="34"/>
      <c r="P23" s="34"/>
      <c r="Q23" s="34"/>
      <c r="R23" s="34"/>
      <c r="S23" s="34"/>
      <c r="T23" s="34"/>
      <c r="U23" s="34"/>
      <c r="V23" t="s">
        <v>141</v>
      </c>
    </row>
    <row r="24" spans="1:22" x14ac:dyDescent="0.2">
      <c r="A24" t="s">
        <v>95</v>
      </c>
      <c r="C24" s="34"/>
      <c r="D24" s="34"/>
      <c r="E24" s="34"/>
      <c r="F24" s="34"/>
      <c r="G24" s="34"/>
      <c r="H24" s="34"/>
      <c r="I24" s="34"/>
      <c r="J24" s="34"/>
      <c r="K24" s="34"/>
      <c r="L24" s="34"/>
      <c r="M24" s="34"/>
      <c r="N24" s="34"/>
      <c r="O24" s="34"/>
      <c r="P24" s="34"/>
      <c r="Q24" s="34"/>
      <c r="R24" s="34"/>
      <c r="S24" s="34"/>
      <c r="T24" s="34"/>
      <c r="U24" s="34"/>
      <c r="V24" t="s">
        <v>644</v>
      </c>
    </row>
    <row r="25" spans="1:22" x14ac:dyDescent="0.2">
      <c r="A25" t="s">
        <v>95</v>
      </c>
      <c r="C25" s="34"/>
      <c r="D25" s="34"/>
      <c r="E25" s="34"/>
      <c r="F25" s="34"/>
      <c r="G25" s="34"/>
      <c r="H25" s="34"/>
      <c r="I25" s="34"/>
      <c r="J25" s="34"/>
      <c r="K25" s="34"/>
      <c r="L25" s="34"/>
      <c r="M25" s="34"/>
      <c r="N25" s="34"/>
      <c r="O25" s="34"/>
      <c r="P25" s="34"/>
      <c r="Q25" s="34"/>
      <c r="R25" s="34"/>
      <c r="S25" s="34"/>
      <c r="T25" s="34"/>
      <c r="U25" s="34"/>
      <c r="V25" t="s">
        <v>645</v>
      </c>
    </row>
    <row r="26" spans="1:22" x14ac:dyDescent="0.2">
      <c r="A26" t="s">
        <v>120</v>
      </c>
      <c r="C26" s="34"/>
      <c r="D26" s="34"/>
      <c r="E26" s="34"/>
      <c r="F26" s="34"/>
      <c r="G26" s="34"/>
      <c r="H26" s="34"/>
      <c r="I26" s="34"/>
      <c r="J26" s="34"/>
      <c r="K26" s="34"/>
      <c r="L26" s="34"/>
      <c r="M26" s="34"/>
      <c r="N26" s="34"/>
      <c r="O26" s="34"/>
      <c r="P26" s="34"/>
      <c r="Q26" s="34"/>
      <c r="R26" s="34"/>
      <c r="S26" s="34"/>
      <c r="T26" s="34"/>
      <c r="U26" s="34"/>
      <c r="V26" t="s">
        <v>427</v>
      </c>
    </row>
    <row r="27" spans="1:22" x14ac:dyDescent="0.2">
      <c r="A27" t="s">
        <v>120</v>
      </c>
      <c r="C27" s="34"/>
      <c r="D27" s="34"/>
      <c r="E27" s="34"/>
      <c r="F27" s="34"/>
      <c r="G27" s="34"/>
      <c r="H27" s="34"/>
      <c r="I27" s="34"/>
      <c r="J27" s="34"/>
      <c r="K27" s="34"/>
      <c r="L27" s="34"/>
      <c r="M27" s="34"/>
      <c r="N27" s="34"/>
      <c r="O27" s="34"/>
      <c r="P27" s="34"/>
      <c r="Q27" s="34"/>
      <c r="R27" s="34"/>
      <c r="S27" s="34"/>
      <c r="T27" s="34"/>
      <c r="U27" s="34"/>
      <c r="V27" t="s">
        <v>421</v>
      </c>
    </row>
    <row r="28" spans="1:22" x14ac:dyDescent="0.2">
      <c r="A28" t="s">
        <v>120</v>
      </c>
      <c r="C28" s="34"/>
      <c r="D28" s="34"/>
      <c r="E28" s="34"/>
      <c r="F28" s="34"/>
      <c r="G28" s="34"/>
      <c r="H28" s="34"/>
      <c r="I28" s="34"/>
      <c r="J28" s="34"/>
      <c r="K28" s="34"/>
      <c r="L28" s="34"/>
      <c r="M28" s="34"/>
      <c r="N28" s="34"/>
      <c r="O28" s="34"/>
      <c r="P28" s="34"/>
      <c r="Q28" s="34"/>
      <c r="R28" s="34"/>
      <c r="S28" s="34"/>
      <c r="T28" s="34"/>
      <c r="U28" s="34"/>
      <c r="V28" t="s">
        <v>424</v>
      </c>
    </row>
    <row r="29" spans="1:22" x14ac:dyDescent="0.2">
      <c r="A29" t="s">
        <v>120</v>
      </c>
      <c r="C29" s="34"/>
      <c r="D29" s="34"/>
      <c r="E29" s="34"/>
      <c r="F29" s="34"/>
      <c r="G29" s="34"/>
      <c r="H29" s="34"/>
      <c r="I29" s="34"/>
      <c r="J29" s="34"/>
      <c r="K29" s="34"/>
      <c r="L29" s="34"/>
      <c r="M29" s="34"/>
      <c r="N29" s="34"/>
      <c r="O29" s="34"/>
      <c r="P29" s="34"/>
      <c r="Q29" s="34"/>
      <c r="R29" s="34"/>
      <c r="S29" s="34"/>
      <c r="T29" s="34"/>
      <c r="U29" s="34"/>
      <c r="V29" t="s">
        <v>141</v>
      </c>
    </row>
    <row r="30" spans="1:22" x14ac:dyDescent="0.2">
      <c r="A30" t="s">
        <v>120</v>
      </c>
      <c r="C30" s="34"/>
      <c r="D30" s="34"/>
      <c r="E30" s="34"/>
      <c r="F30" s="34"/>
      <c r="G30" s="34"/>
      <c r="H30" s="34"/>
      <c r="I30" s="34"/>
      <c r="J30" s="34"/>
      <c r="K30" s="34"/>
      <c r="L30" s="34"/>
      <c r="M30" s="34"/>
      <c r="N30" s="34"/>
      <c r="O30" s="34"/>
      <c r="P30" s="34"/>
      <c r="Q30" s="34"/>
      <c r="R30" s="34"/>
      <c r="S30" s="34"/>
      <c r="T30" s="34"/>
      <c r="U30" s="34"/>
      <c r="V30" t="s">
        <v>644</v>
      </c>
    </row>
    <row r="31" spans="1:22" x14ac:dyDescent="0.2">
      <c r="A31" t="s">
        <v>120</v>
      </c>
      <c r="C31" s="34"/>
      <c r="D31" s="34"/>
      <c r="E31" s="34"/>
      <c r="F31" s="34"/>
      <c r="G31" s="34"/>
      <c r="H31" s="34"/>
      <c r="I31" s="34"/>
      <c r="J31" s="34"/>
      <c r="K31" s="34"/>
      <c r="L31" s="34"/>
      <c r="M31" s="34"/>
      <c r="N31" s="34"/>
      <c r="O31" s="34"/>
      <c r="P31" s="34"/>
      <c r="Q31" s="34"/>
      <c r="R31" s="34"/>
      <c r="S31" s="34"/>
      <c r="T31" s="34"/>
      <c r="U31" s="34"/>
      <c r="V31" t="s">
        <v>645</v>
      </c>
    </row>
    <row r="32" spans="1:22" x14ac:dyDescent="0.2">
      <c r="A32" t="s">
        <v>87</v>
      </c>
      <c r="R32" s="34"/>
      <c r="S32" s="34"/>
      <c r="T32" s="34"/>
      <c r="U32" s="34"/>
      <c r="V32" t="s">
        <v>427</v>
      </c>
    </row>
    <row r="33" spans="1:22" x14ac:dyDescent="0.2">
      <c r="A33" t="s">
        <v>87</v>
      </c>
      <c r="R33" s="34"/>
      <c r="S33" s="34"/>
      <c r="T33" s="34"/>
      <c r="U33" s="34"/>
      <c r="V33" t="s">
        <v>421</v>
      </c>
    </row>
    <row r="34" spans="1:22" x14ac:dyDescent="0.2">
      <c r="A34" t="s">
        <v>87</v>
      </c>
      <c r="R34" s="34"/>
      <c r="S34" s="34"/>
      <c r="T34" s="34"/>
      <c r="U34" s="34"/>
      <c r="V34" t="s">
        <v>424</v>
      </c>
    </row>
    <row r="35" spans="1:22" x14ac:dyDescent="0.2">
      <c r="A35" t="s">
        <v>87</v>
      </c>
      <c r="R35" s="34"/>
      <c r="S35" s="34"/>
      <c r="T35" s="34"/>
      <c r="U35" s="34"/>
      <c r="V35" t="s">
        <v>141</v>
      </c>
    </row>
    <row r="36" spans="1:22" x14ac:dyDescent="0.2">
      <c r="A36" t="s">
        <v>87</v>
      </c>
      <c r="R36" s="34"/>
      <c r="S36" s="34"/>
      <c r="T36" s="34"/>
      <c r="U36" s="34"/>
      <c r="V36" t="s">
        <v>644</v>
      </c>
    </row>
    <row r="37" spans="1:22" x14ac:dyDescent="0.2">
      <c r="A37" t="s">
        <v>87</v>
      </c>
      <c r="R37" s="34"/>
      <c r="S37" s="34"/>
      <c r="T37" s="34"/>
      <c r="U37" s="34"/>
      <c r="V37" t="s">
        <v>645</v>
      </c>
    </row>
    <row r="38" spans="1:22" x14ac:dyDescent="0.2">
      <c r="A38" t="s">
        <v>134</v>
      </c>
      <c r="R38" s="34"/>
      <c r="S38" s="34"/>
      <c r="T38" s="34"/>
      <c r="U38" s="34"/>
      <c r="V38" t="s">
        <v>427</v>
      </c>
    </row>
    <row r="39" spans="1:22" x14ac:dyDescent="0.2">
      <c r="A39" t="s">
        <v>134</v>
      </c>
      <c r="R39" s="34"/>
      <c r="S39" s="34"/>
      <c r="T39" s="34"/>
      <c r="U39" s="34"/>
      <c r="V39" t="s">
        <v>421</v>
      </c>
    </row>
    <row r="40" spans="1:22" x14ac:dyDescent="0.2">
      <c r="A40" t="s">
        <v>134</v>
      </c>
      <c r="R40" s="34"/>
      <c r="S40" s="34"/>
      <c r="T40" s="34"/>
      <c r="U40" s="34"/>
      <c r="V40" t="s">
        <v>424</v>
      </c>
    </row>
    <row r="41" spans="1:22" x14ac:dyDescent="0.2">
      <c r="A41" t="s">
        <v>134</v>
      </c>
      <c r="R41" s="34"/>
      <c r="S41" s="34"/>
      <c r="T41" s="34"/>
      <c r="U41" s="34"/>
      <c r="V41" t="s">
        <v>141</v>
      </c>
    </row>
    <row r="42" spans="1:22" x14ac:dyDescent="0.2">
      <c r="A42" t="s">
        <v>134</v>
      </c>
      <c r="R42" s="34"/>
      <c r="S42" s="34"/>
      <c r="T42" s="34"/>
      <c r="U42" s="34"/>
      <c r="V42" t="s">
        <v>644</v>
      </c>
    </row>
    <row r="43" spans="1:22" x14ac:dyDescent="0.2">
      <c r="A43" t="s">
        <v>134</v>
      </c>
      <c r="R43" s="34"/>
      <c r="S43" s="34"/>
      <c r="T43" s="34"/>
      <c r="U43" s="34"/>
      <c r="V43" t="s">
        <v>645</v>
      </c>
    </row>
    <row r="44" spans="1:22" x14ac:dyDescent="0.2">
      <c r="A44" t="s">
        <v>106</v>
      </c>
      <c r="R44" s="34"/>
      <c r="S44" s="34"/>
      <c r="T44" s="34"/>
      <c r="U44" s="34"/>
      <c r="V44" t="s">
        <v>427</v>
      </c>
    </row>
    <row r="45" spans="1:22" x14ac:dyDescent="0.2">
      <c r="A45" t="s">
        <v>106</v>
      </c>
      <c r="R45" s="34"/>
      <c r="S45" s="34"/>
      <c r="T45" s="34"/>
      <c r="U45" s="34"/>
      <c r="V45" t="s">
        <v>421</v>
      </c>
    </row>
    <row r="46" spans="1:22" x14ac:dyDescent="0.2">
      <c r="A46" t="s">
        <v>106</v>
      </c>
      <c r="R46" s="34"/>
      <c r="S46" s="34"/>
      <c r="T46" s="34"/>
      <c r="U46" s="34"/>
      <c r="V46" t="s">
        <v>424</v>
      </c>
    </row>
    <row r="47" spans="1:22" x14ac:dyDescent="0.2">
      <c r="A47" t="s">
        <v>106</v>
      </c>
      <c r="R47" s="34"/>
      <c r="S47" s="34"/>
      <c r="T47" s="34"/>
      <c r="U47" s="34"/>
      <c r="V47" t="s">
        <v>141</v>
      </c>
    </row>
    <row r="48" spans="1:22" x14ac:dyDescent="0.2">
      <c r="A48" t="s">
        <v>106</v>
      </c>
      <c r="R48" s="34"/>
      <c r="S48" s="34"/>
      <c r="T48" s="34"/>
      <c r="U48" s="34"/>
      <c r="V48" t="s">
        <v>644</v>
      </c>
    </row>
    <row r="49" spans="1:22" x14ac:dyDescent="0.2">
      <c r="A49" t="s">
        <v>106</v>
      </c>
      <c r="R49" s="34"/>
      <c r="S49" s="34"/>
      <c r="T49" s="34"/>
      <c r="U49" s="34"/>
      <c r="V49" t="s">
        <v>645</v>
      </c>
    </row>
    <row r="50" spans="1:22" x14ac:dyDescent="0.2">
      <c r="A50" t="s">
        <v>129</v>
      </c>
      <c r="D50" s="34"/>
      <c r="E50" s="34"/>
      <c r="F50" s="34"/>
      <c r="G50" s="34"/>
      <c r="H50" s="34"/>
      <c r="I50" s="34"/>
      <c r="J50" s="34"/>
      <c r="K50" s="34"/>
      <c r="L50" s="34"/>
      <c r="M50" s="34"/>
      <c r="N50" s="34"/>
      <c r="O50" s="34"/>
      <c r="P50" s="34"/>
      <c r="Q50" s="34"/>
      <c r="R50" s="34"/>
      <c r="S50" s="34"/>
      <c r="T50" s="34"/>
      <c r="U50" s="34"/>
      <c r="V50" t="s">
        <v>427</v>
      </c>
    </row>
    <row r="51" spans="1:22" x14ac:dyDescent="0.2">
      <c r="A51" t="s">
        <v>129</v>
      </c>
      <c r="D51" s="34"/>
      <c r="E51" s="34"/>
      <c r="F51" s="34"/>
      <c r="G51" s="34"/>
      <c r="H51" s="34"/>
      <c r="I51" s="34"/>
      <c r="J51" s="34"/>
      <c r="K51" s="34"/>
      <c r="L51" s="34"/>
      <c r="M51" s="34"/>
      <c r="N51" s="34"/>
      <c r="O51" s="34"/>
      <c r="P51" s="34"/>
      <c r="Q51" s="34"/>
      <c r="R51" s="34"/>
      <c r="S51" s="34"/>
      <c r="T51" s="34"/>
      <c r="U51" s="34"/>
      <c r="V51" t="s">
        <v>421</v>
      </c>
    </row>
    <row r="52" spans="1:22" x14ac:dyDescent="0.2">
      <c r="A52" t="s">
        <v>129</v>
      </c>
      <c r="D52" s="34"/>
      <c r="E52" s="34"/>
      <c r="F52" s="34"/>
      <c r="G52" s="34"/>
      <c r="H52" s="34"/>
      <c r="I52" s="34"/>
      <c r="J52" s="34"/>
      <c r="K52" s="34"/>
      <c r="L52" s="34"/>
      <c r="M52" s="34"/>
      <c r="N52" s="34"/>
      <c r="O52" s="34"/>
      <c r="P52" s="34"/>
      <c r="Q52" s="34"/>
      <c r="R52" s="34"/>
      <c r="S52" s="34"/>
      <c r="T52" s="34"/>
      <c r="U52" s="34"/>
      <c r="V52" t="s">
        <v>424</v>
      </c>
    </row>
    <row r="53" spans="1:22" x14ac:dyDescent="0.2">
      <c r="A53" t="s">
        <v>129</v>
      </c>
      <c r="D53" s="34"/>
      <c r="E53" s="34"/>
      <c r="F53" s="34"/>
      <c r="G53" s="34"/>
      <c r="H53" s="34"/>
      <c r="I53" s="34"/>
      <c r="J53" s="34"/>
      <c r="K53" s="34"/>
      <c r="L53" s="34"/>
      <c r="M53" s="34"/>
      <c r="N53" s="34"/>
      <c r="O53" s="34"/>
      <c r="P53" s="34"/>
      <c r="Q53" s="34"/>
      <c r="R53" s="34"/>
      <c r="S53" s="34"/>
      <c r="T53" s="34"/>
      <c r="U53" s="34"/>
      <c r="V53" t="s">
        <v>141</v>
      </c>
    </row>
    <row r="54" spans="1:22" x14ac:dyDescent="0.2">
      <c r="A54" t="s">
        <v>129</v>
      </c>
      <c r="D54" s="34"/>
      <c r="E54" s="34"/>
      <c r="F54" s="34"/>
      <c r="G54" s="34"/>
      <c r="H54" s="34"/>
      <c r="I54" s="34"/>
      <c r="J54" s="34"/>
      <c r="K54" s="34"/>
      <c r="L54" s="34"/>
      <c r="M54" s="34"/>
      <c r="N54" s="34"/>
      <c r="O54" s="34"/>
      <c r="P54" s="34"/>
      <c r="Q54" s="34"/>
      <c r="R54" s="34"/>
      <c r="S54" s="34"/>
      <c r="T54" s="34"/>
      <c r="U54" s="34"/>
      <c r="V54" t="s">
        <v>644</v>
      </c>
    </row>
    <row r="55" spans="1:22" x14ac:dyDescent="0.2">
      <c r="A55" t="s">
        <v>129</v>
      </c>
      <c r="D55" s="34"/>
      <c r="E55" s="34"/>
      <c r="F55" s="34"/>
      <c r="G55" s="34"/>
      <c r="H55" s="34"/>
      <c r="I55" s="34"/>
      <c r="J55" s="34"/>
      <c r="K55" s="34"/>
      <c r="L55" s="34"/>
      <c r="M55" s="34"/>
      <c r="N55" s="34"/>
      <c r="O55" s="34"/>
      <c r="P55" s="34"/>
      <c r="Q55" s="34"/>
      <c r="R55" s="34"/>
      <c r="S55" s="34"/>
      <c r="T55" s="34"/>
      <c r="U55" s="34"/>
      <c r="V55" t="s">
        <v>645</v>
      </c>
    </row>
    <row r="56" spans="1:22" x14ac:dyDescent="0.2">
      <c r="A56" t="s">
        <v>131</v>
      </c>
      <c r="R56" s="34"/>
      <c r="S56" s="34"/>
      <c r="T56" s="34"/>
      <c r="U56" s="34"/>
      <c r="V56" t="s">
        <v>427</v>
      </c>
    </row>
    <row r="57" spans="1:22" x14ac:dyDescent="0.2">
      <c r="A57" t="s">
        <v>131</v>
      </c>
      <c r="R57" s="34"/>
      <c r="S57" s="34"/>
      <c r="T57" s="34"/>
      <c r="U57" s="34"/>
      <c r="V57" t="s">
        <v>421</v>
      </c>
    </row>
    <row r="58" spans="1:22" x14ac:dyDescent="0.2">
      <c r="A58" t="s">
        <v>131</v>
      </c>
      <c r="R58" s="34"/>
      <c r="S58" s="34"/>
      <c r="T58" s="34"/>
      <c r="U58" s="34"/>
      <c r="V58" t="s">
        <v>424</v>
      </c>
    </row>
    <row r="59" spans="1:22" x14ac:dyDescent="0.2">
      <c r="A59" t="s">
        <v>131</v>
      </c>
      <c r="R59" s="34"/>
      <c r="S59" s="34"/>
      <c r="T59" s="34"/>
      <c r="U59" s="34"/>
      <c r="V59" t="s">
        <v>141</v>
      </c>
    </row>
    <row r="60" spans="1:22" x14ac:dyDescent="0.2">
      <c r="A60" t="s">
        <v>131</v>
      </c>
      <c r="R60" s="34"/>
      <c r="S60" s="34"/>
      <c r="T60" s="34"/>
      <c r="U60" s="34"/>
      <c r="V60" t="s">
        <v>644</v>
      </c>
    </row>
    <row r="61" spans="1:22" x14ac:dyDescent="0.2">
      <c r="A61" t="s">
        <v>131</v>
      </c>
      <c r="R61" s="34"/>
      <c r="S61" s="34"/>
      <c r="T61" s="34"/>
      <c r="U61" s="34"/>
      <c r="V61" t="s">
        <v>645</v>
      </c>
    </row>
    <row r="62" spans="1:22" x14ac:dyDescent="0.2">
      <c r="A62" t="s">
        <v>130</v>
      </c>
      <c r="R62" s="34"/>
      <c r="S62" s="34"/>
      <c r="T62" s="34"/>
      <c r="U62" s="34"/>
      <c r="V62" t="s">
        <v>427</v>
      </c>
    </row>
    <row r="63" spans="1:22" x14ac:dyDescent="0.2">
      <c r="A63" t="s">
        <v>130</v>
      </c>
      <c r="R63" s="34"/>
      <c r="S63" s="34"/>
      <c r="T63" s="34"/>
      <c r="U63" s="34"/>
      <c r="V63" t="s">
        <v>421</v>
      </c>
    </row>
    <row r="64" spans="1:22" x14ac:dyDescent="0.2">
      <c r="A64" t="s">
        <v>130</v>
      </c>
      <c r="R64" s="34"/>
      <c r="S64" s="34"/>
      <c r="T64" s="34"/>
      <c r="U64" s="34"/>
      <c r="V64" t="s">
        <v>424</v>
      </c>
    </row>
    <row r="65" spans="1:22" x14ac:dyDescent="0.2">
      <c r="A65" t="s">
        <v>130</v>
      </c>
      <c r="R65" s="34"/>
      <c r="S65" s="34"/>
      <c r="T65" s="34"/>
      <c r="U65" s="34"/>
      <c r="V65" t="s">
        <v>141</v>
      </c>
    </row>
    <row r="66" spans="1:22" x14ac:dyDescent="0.2">
      <c r="A66" t="s">
        <v>130</v>
      </c>
      <c r="R66" s="34"/>
      <c r="S66" s="34"/>
      <c r="T66" s="34"/>
      <c r="U66" s="34"/>
      <c r="V66" t="s">
        <v>644</v>
      </c>
    </row>
    <row r="67" spans="1:22" x14ac:dyDescent="0.2">
      <c r="A67" t="s">
        <v>130</v>
      </c>
      <c r="R67" s="34"/>
      <c r="S67" s="34"/>
      <c r="T67" s="34"/>
      <c r="U67" s="34"/>
      <c r="V67" t="s">
        <v>645</v>
      </c>
    </row>
    <row r="68" spans="1:22" x14ac:dyDescent="0.2">
      <c r="A68" t="s">
        <v>112</v>
      </c>
      <c r="D68" s="34"/>
      <c r="E68" s="34"/>
      <c r="F68" s="34"/>
      <c r="G68" s="34"/>
      <c r="H68" s="34"/>
      <c r="I68" s="34"/>
      <c r="J68" s="34"/>
      <c r="K68" s="34"/>
      <c r="L68" s="34"/>
      <c r="M68" s="34"/>
      <c r="N68" s="34"/>
      <c r="O68" s="34"/>
      <c r="P68" s="34"/>
      <c r="Q68" s="34"/>
      <c r="R68" s="34"/>
      <c r="S68" s="34"/>
      <c r="T68" s="34"/>
      <c r="U68" s="34"/>
      <c r="V68" t="s">
        <v>427</v>
      </c>
    </row>
    <row r="69" spans="1:22" x14ac:dyDescent="0.2">
      <c r="A69" t="s">
        <v>112</v>
      </c>
      <c r="D69" s="34"/>
      <c r="E69" s="34"/>
      <c r="F69" s="34"/>
      <c r="G69" s="34"/>
      <c r="H69" s="34"/>
      <c r="I69" s="34"/>
      <c r="J69" s="34"/>
      <c r="K69" s="34"/>
      <c r="L69" s="34"/>
      <c r="M69" s="34"/>
      <c r="N69" s="34"/>
      <c r="O69" s="34"/>
      <c r="P69" s="34"/>
      <c r="Q69" s="34"/>
      <c r="R69" s="34"/>
      <c r="S69" s="34"/>
      <c r="T69" s="34"/>
      <c r="U69" s="34"/>
      <c r="V69" t="s">
        <v>421</v>
      </c>
    </row>
    <row r="70" spans="1:22" x14ac:dyDescent="0.2">
      <c r="A70" t="s">
        <v>112</v>
      </c>
      <c r="D70" s="34"/>
      <c r="E70" s="34"/>
      <c r="F70" s="34"/>
      <c r="G70" s="34"/>
      <c r="H70" s="34"/>
      <c r="I70" s="34"/>
      <c r="J70" s="34"/>
      <c r="K70" s="34"/>
      <c r="L70" s="34"/>
      <c r="M70" s="34"/>
      <c r="N70" s="34"/>
      <c r="O70" s="34"/>
      <c r="P70" s="34"/>
      <c r="Q70" s="34"/>
      <c r="R70" s="34"/>
      <c r="S70" s="34"/>
      <c r="T70" s="34"/>
      <c r="U70" s="34"/>
      <c r="V70" t="s">
        <v>424</v>
      </c>
    </row>
    <row r="71" spans="1:22" x14ac:dyDescent="0.2">
      <c r="A71" t="s">
        <v>112</v>
      </c>
      <c r="D71" s="34"/>
      <c r="E71" s="34"/>
      <c r="F71" s="34"/>
      <c r="G71" s="34"/>
      <c r="H71" s="34"/>
      <c r="I71" s="34"/>
      <c r="J71" s="34"/>
      <c r="K71" s="34"/>
      <c r="L71" s="34"/>
      <c r="M71" s="34"/>
      <c r="N71" s="34"/>
      <c r="O71" s="34"/>
      <c r="P71" s="34"/>
      <c r="Q71" s="34"/>
      <c r="R71" s="34"/>
      <c r="S71" s="34"/>
      <c r="T71" s="34"/>
      <c r="U71" s="34"/>
      <c r="V71" t="s">
        <v>141</v>
      </c>
    </row>
    <row r="72" spans="1:22" x14ac:dyDescent="0.2">
      <c r="A72" t="s">
        <v>112</v>
      </c>
      <c r="D72" s="34"/>
      <c r="E72" s="34"/>
      <c r="F72" s="34"/>
      <c r="G72" s="34"/>
      <c r="H72" s="34"/>
      <c r="I72" s="34"/>
      <c r="J72" s="34"/>
      <c r="K72" s="34"/>
      <c r="L72" s="34"/>
      <c r="M72" s="34"/>
      <c r="N72" s="34"/>
      <c r="O72" s="34"/>
      <c r="P72" s="34"/>
      <c r="Q72" s="34"/>
      <c r="R72" s="34"/>
      <c r="S72" s="34"/>
      <c r="T72" s="34"/>
      <c r="U72" s="34"/>
      <c r="V72" t="s">
        <v>644</v>
      </c>
    </row>
    <row r="73" spans="1:22" x14ac:dyDescent="0.2">
      <c r="A73" t="s">
        <v>112</v>
      </c>
      <c r="D73" s="34"/>
      <c r="E73" s="34"/>
      <c r="F73" s="34"/>
      <c r="G73" s="34"/>
      <c r="H73" s="34"/>
      <c r="I73" s="34"/>
      <c r="J73" s="34"/>
      <c r="K73" s="34"/>
      <c r="L73" s="34"/>
      <c r="M73" s="34"/>
      <c r="N73" s="34"/>
      <c r="O73" s="34"/>
      <c r="P73" s="34"/>
      <c r="Q73" s="34"/>
      <c r="R73" s="34"/>
      <c r="S73" s="34"/>
      <c r="T73" s="34"/>
      <c r="U73" s="34"/>
      <c r="V73" t="s">
        <v>645</v>
      </c>
    </row>
    <row r="74" spans="1:22" x14ac:dyDescent="0.2">
      <c r="A74" t="s">
        <v>80</v>
      </c>
      <c r="R74" s="34"/>
      <c r="S74" s="34"/>
      <c r="T74" s="34"/>
      <c r="U74" s="34"/>
      <c r="V74" t="s">
        <v>427</v>
      </c>
    </row>
    <row r="75" spans="1:22" x14ac:dyDescent="0.2">
      <c r="A75" t="s">
        <v>80</v>
      </c>
      <c r="R75" s="34"/>
      <c r="S75" s="34"/>
      <c r="T75" s="34"/>
      <c r="U75" s="34"/>
      <c r="V75" t="s">
        <v>421</v>
      </c>
    </row>
    <row r="76" spans="1:22" x14ac:dyDescent="0.2">
      <c r="A76" t="s">
        <v>80</v>
      </c>
      <c r="R76" s="34"/>
      <c r="S76" s="34"/>
      <c r="T76" s="34"/>
      <c r="U76" s="34"/>
      <c r="V76" t="s">
        <v>424</v>
      </c>
    </row>
    <row r="77" spans="1:22" x14ac:dyDescent="0.2">
      <c r="A77" t="s">
        <v>80</v>
      </c>
      <c r="R77" s="34"/>
      <c r="S77" s="34"/>
      <c r="T77" s="34"/>
      <c r="U77" s="34"/>
      <c r="V77" t="s">
        <v>141</v>
      </c>
    </row>
    <row r="78" spans="1:22" x14ac:dyDescent="0.2">
      <c r="A78" t="s">
        <v>80</v>
      </c>
      <c r="R78" s="34"/>
      <c r="S78" s="34"/>
      <c r="T78" s="34"/>
      <c r="U78" s="34"/>
      <c r="V78" t="s">
        <v>644</v>
      </c>
    </row>
    <row r="79" spans="1:22" x14ac:dyDescent="0.2">
      <c r="A79" t="s">
        <v>80</v>
      </c>
      <c r="R79" s="34"/>
      <c r="S79" s="34"/>
      <c r="T79" s="34"/>
      <c r="U79" s="34"/>
      <c r="V79" t="s">
        <v>645</v>
      </c>
    </row>
    <row r="80" spans="1:22" x14ac:dyDescent="0.2">
      <c r="A80" t="s">
        <v>147</v>
      </c>
      <c r="R80" s="34"/>
      <c r="S80" s="34"/>
      <c r="T80" s="34"/>
      <c r="U80" s="34"/>
      <c r="V80" t="s">
        <v>427</v>
      </c>
    </row>
    <row r="81" spans="1:22" x14ac:dyDescent="0.2">
      <c r="A81" t="s">
        <v>147</v>
      </c>
      <c r="R81" s="34"/>
      <c r="S81" s="34"/>
      <c r="T81" s="34"/>
      <c r="U81" s="34"/>
      <c r="V81" t="s">
        <v>421</v>
      </c>
    </row>
    <row r="82" spans="1:22" x14ac:dyDescent="0.2">
      <c r="A82" t="s">
        <v>147</v>
      </c>
      <c r="R82" s="34"/>
      <c r="S82" s="34"/>
      <c r="T82" s="34"/>
      <c r="U82" s="34"/>
      <c r="V82" t="s">
        <v>424</v>
      </c>
    </row>
    <row r="83" spans="1:22" x14ac:dyDescent="0.2">
      <c r="A83" t="s">
        <v>147</v>
      </c>
      <c r="R83" s="34"/>
      <c r="S83" s="34"/>
      <c r="T83" s="34"/>
      <c r="U83" s="34"/>
      <c r="V83" t="s">
        <v>141</v>
      </c>
    </row>
    <row r="84" spans="1:22" x14ac:dyDescent="0.2">
      <c r="A84" t="s">
        <v>147</v>
      </c>
      <c r="R84" s="34"/>
      <c r="S84" s="34"/>
      <c r="T84" s="34"/>
      <c r="U84" s="34"/>
      <c r="V84" t="s">
        <v>644</v>
      </c>
    </row>
    <row r="85" spans="1:22" x14ac:dyDescent="0.2">
      <c r="A85" t="s">
        <v>147</v>
      </c>
      <c r="R85" s="34"/>
      <c r="S85" s="34"/>
      <c r="T85" s="34"/>
      <c r="U85" s="34"/>
      <c r="V85" t="s">
        <v>645</v>
      </c>
    </row>
    <row r="86" spans="1:22" x14ac:dyDescent="0.2">
      <c r="A86" t="s">
        <v>97</v>
      </c>
      <c r="R86" s="34"/>
      <c r="S86" s="34"/>
      <c r="T86" s="34"/>
      <c r="U86" s="34"/>
      <c r="V86" t="s">
        <v>427</v>
      </c>
    </row>
    <row r="87" spans="1:22" x14ac:dyDescent="0.2">
      <c r="A87" t="s">
        <v>97</v>
      </c>
      <c r="R87" s="34"/>
      <c r="S87" s="34"/>
      <c r="T87" s="34"/>
      <c r="U87" s="34"/>
      <c r="V87" t="s">
        <v>421</v>
      </c>
    </row>
    <row r="88" spans="1:22" x14ac:dyDescent="0.2">
      <c r="A88" t="s">
        <v>97</v>
      </c>
      <c r="R88" s="34"/>
      <c r="S88" s="34"/>
      <c r="T88" s="34"/>
      <c r="U88" s="34"/>
      <c r="V88" t="s">
        <v>424</v>
      </c>
    </row>
    <row r="89" spans="1:22" x14ac:dyDescent="0.2">
      <c r="A89" t="s">
        <v>97</v>
      </c>
      <c r="R89" s="34"/>
      <c r="S89" s="34"/>
      <c r="T89" s="34"/>
      <c r="U89" s="34"/>
      <c r="V89" t="s">
        <v>141</v>
      </c>
    </row>
    <row r="90" spans="1:22" x14ac:dyDescent="0.2">
      <c r="A90" t="s">
        <v>97</v>
      </c>
      <c r="R90" s="34"/>
      <c r="S90" s="34"/>
      <c r="T90" s="34"/>
      <c r="U90" s="34"/>
      <c r="V90" t="s">
        <v>644</v>
      </c>
    </row>
    <row r="91" spans="1:22" x14ac:dyDescent="0.2">
      <c r="A91" t="s">
        <v>97</v>
      </c>
      <c r="R91" s="34"/>
      <c r="S91" s="34"/>
      <c r="T91" s="34"/>
      <c r="U91" s="34"/>
      <c r="V91" t="s">
        <v>645</v>
      </c>
    </row>
    <row r="92" spans="1:22" x14ac:dyDescent="0.2">
      <c r="A92" t="s">
        <v>109</v>
      </c>
      <c r="D92" s="34"/>
      <c r="E92" s="34"/>
      <c r="F92" s="34"/>
      <c r="G92" s="34"/>
      <c r="H92" s="34"/>
      <c r="I92" s="34"/>
      <c r="J92" s="34"/>
      <c r="K92" s="34"/>
      <c r="L92" s="34"/>
      <c r="M92" s="34"/>
      <c r="N92" s="34"/>
      <c r="O92" s="34"/>
      <c r="P92" s="34"/>
      <c r="Q92" s="34"/>
      <c r="R92" s="34"/>
      <c r="S92" s="34"/>
      <c r="T92" s="34"/>
      <c r="U92" s="34"/>
      <c r="V92" t="s">
        <v>427</v>
      </c>
    </row>
    <row r="93" spans="1:22" x14ac:dyDescent="0.2">
      <c r="A93" t="s">
        <v>109</v>
      </c>
      <c r="D93" s="34"/>
      <c r="E93" s="34"/>
      <c r="F93" s="34"/>
      <c r="G93" s="34"/>
      <c r="H93" s="34"/>
      <c r="I93" s="34"/>
      <c r="J93" s="34"/>
      <c r="K93" s="34"/>
      <c r="L93" s="34"/>
      <c r="M93" s="34"/>
      <c r="N93" s="34"/>
      <c r="O93" s="34"/>
      <c r="P93" s="34"/>
      <c r="Q93" s="34"/>
      <c r="R93" s="34"/>
      <c r="S93" s="34"/>
      <c r="T93" s="34"/>
      <c r="U93" s="34"/>
      <c r="V93" t="s">
        <v>421</v>
      </c>
    </row>
    <row r="94" spans="1:22" x14ac:dyDescent="0.2">
      <c r="A94" t="s">
        <v>109</v>
      </c>
      <c r="D94" s="34"/>
      <c r="E94" s="34"/>
      <c r="F94" s="34"/>
      <c r="G94" s="34"/>
      <c r="H94" s="34"/>
      <c r="I94" s="34"/>
      <c r="J94" s="34"/>
      <c r="K94" s="34"/>
      <c r="L94" s="34"/>
      <c r="M94" s="34"/>
      <c r="N94" s="34"/>
      <c r="O94" s="34"/>
      <c r="P94" s="34"/>
      <c r="Q94" s="34"/>
      <c r="R94" s="34"/>
      <c r="S94" s="34"/>
      <c r="T94" s="34"/>
      <c r="U94" s="34"/>
      <c r="V94" t="s">
        <v>424</v>
      </c>
    </row>
    <row r="95" spans="1:22" x14ac:dyDescent="0.2">
      <c r="A95" t="s">
        <v>109</v>
      </c>
      <c r="D95" s="34"/>
      <c r="E95" s="34"/>
      <c r="F95" s="34"/>
      <c r="G95" s="34"/>
      <c r="H95" s="34"/>
      <c r="I95" s="34"/>
      <c r="J95" s="34"/>
      <c r="K95" s="34"/>
      <c r="L95" s="34"/>
      <c r="M95" s="34"/>
      <c r="N95" s="34"/>
      <c r="O95" s="34"/>
      <c r="P95" s="34"/>
      <c r="Q95" s="34"/>
      <c r="R95" s="34"/>
      <c r="S95" s="34"/>
      <c r="T95" s="34"/>
      <c r="U95" s="34"/>
      <c r="V95" t="s">
        <v>141</v>
      </c>
    </row>
    <row r="96" spans="1:22" x14ac:dyDescent="0.2">
      <c r="A96" t="s">
        <v>109</v>
      </c>
      <c r="D96" s="34"/>
      <c r="E96" s="34"/>
      <c r="F96" s="34"/>
      <c r="G96" s="34"/>
      <c r="H96" s="34"/>
      <c r="I96" s="34"/>
      <c r="J96" s="34"/>
      <c r="K96" s="34"/>
      <c r="L96" s="34"/>
      <c r="M96" s="34"/>
      <c r="N96" s="34"/>
      <c r="O96" s="34"/>
      <c r="P96" s="34"/>
      <c r="Q96" s="34"/>
      <c r="R96" s="34"/>
      <c r="S96" s="34"/>
      <c r="T96" s="34"/>
      <c r="U96" s="34"/>
      <c r="V96" t="s">
        <v>644</v>
      </c>
    </row>
    <row r="97" spans="1:22" x14ac:dyDescent="0.2">
      <c r="A97" t="s">
        <v>109</v>
      </c>
      <c r="D97" s="34"/>
      <c r="E97" s="34"/>
      <c r="F97" s="34"/>
      <c r="G97" s="34"/>
      <c r="H97" s="34"/>
      <c r="I97" s="34"/>
      <c r="J97" s="34"/>
      <c r="K97" s="34"/>
      <c r="L97" s="34"/>
      <c r="M97" s="34"/>
      <c r="N97" s="34"/>
      <c r="O97" s="34"/>
      <c r="P97" s="34"/>
      <c r="Q97" s="34"/>
      <c r="R97" s="34"/>
      <c r="S97" s="34"/>
      <c r="T97" s="34"/>
      <c r="U97" s="34"/>
      <c r="V97" t="s">
        <v>645</v>
      </c>
    </row>
    <row r="98" spans="1:22" x14ac:dyDescent="0.2">
      <c r="A98" t="s">
        <v>52</v>
      </c>
      <c r="R98" s="34"/>
      <c r="S98" s="34"/>
      <c r="T98" s="34"/>
      <c r="U98" s="34"/>
      <c r="V98" t="s">
        <v>427</v>
      </c>
    </row>
    <row r="99" spans="1:22" x14ac:dyDescent="0.2">
      <c r="A99" t="s">
        <v>52</v>
      </c>
      <c r="R99" s="34"/>
      <c r="S99" s="34"/>
      <c r="T99" s="34"/>
      <c r="U99" s="34"/>
      <c r="V99" t="s">
        <v>421</v>
      </c>
    </row>
    <row r="100" spans="1:22" x14ac:dyDescent="0.2">
      <c r="A100" t="s">
        <v>52</v>
      </c>
      <c r="R100" s="34"/>
      <c r="S100" s="34"/>
      <c r="T100" s="34"/>
      <c r="U100" s="34"/>
      <c r="V100" t="s">
        <v>424</v>
      </c>
    </row>
    <row r="101" spans="1:22" x14ac:dyDescent="0.2">
      <c r="A101" t="s">
        <v>52</v>
      </c>
      <c r="R101" s="34"/>
      <c r="S101" s="34"/>
      <c r="T101" s="34"/>
      <c r="U101" s="34"/>
      <c r="V101" t="s">
        <v>141</v>
      </c>
    </row>
    <row r="102" spans="1:22" x14ac:dyDescent="0.2">
      <c r="A102" t="s">
        <v>52</v>
      </c>
      <c r="R102" s="34"/>
      <c r="S102" s="34"/>
      <c r="T102" s="34"/>
      <c r="U102" s="34"/>
      <c r="V102" t="s">
        <v>644</v>
      </c>
    </row>
    <row r="103" spans="1:22" x14ac:dyDescent="0.2">
      <c r="A103" t="s">
        <v>52</v>
      </c>
      <c r="R103" s="34"/>
      <c r="S103" s="34"/>
      <c r="T103" s="34"/>
      <c r="U103" s="34"/>
      <c r="V103" t="s">
        <v>645</v>
      </c>
    </row>
    <row r="104" spans="1:22" x14ac:dyDescent="0.2">
      <c r="A104" t="s">
        <v>77</v>
      </c>
      <c r="R104" s="34"/>
      <c r="S104" s="34"/>
      <c r="T104" s="34"/>
      <c r="U104" s="34"/>
      <c r="V104" t="s">
        <v>427</v>
      </c>
    </row>
    <row r="105" spans="1:22" x14ac:dyDescent="0.2">
      <c r="A105" t="s">
        <v>77</v>
      </c>
      <c r="R105" s="34"/>
      <c r="S105" s="34"/>
      <c r="T105" s="34"/>
      <c r="U105" s="34"/>
      <c r="V105" t="s">
        <v>421</v>
      </c>
    </row>
    <row r="106" spans="1:22" x14ac:dyDescent="0.2">
      <c r="A106" t="s">
        <v>77</v>
      </c>
      <c r="R106" s="34"/>
      <c r="S106" s="34"/>
      <c r="T106" s="34"/>
      <c r="U106" s="34"/>
      <c r="V106" t="s">
        <v>424</v>
      </c>
    </row>
    <row r="107" spans="1:22" x14ac:dyDescent="0.2">
      <c r="A107" t="s">
        <v>77</v>
      </c>
      <c r="R107" s="34"/>
      <c r="S107" s="34"/>
      <c r="T107" s="34"/>
      <c r="U107" s="34"/>
      <c r="V107" t="s">
        <v>141</v>
      </c>
    </row>
    <row r="108" spans="1:22" x14ac:dyDescent="0.2">
      <c r="A108" t="s">
        <v>77</v>
      </c>
      <c r="R108" s="34"/>
      <c r="S108" s="34"/>
      <c r="T108" s="34"/>
      <c r="U108" s="34"/>
      <c r="V108" t="s">
        <v>644</v>
      </c>
    </row>
    <row r="109" spans="1:22" x14ac:dyDescent="0.2">
      <c r="A109" t="s">
        <v>77</v>
      </c>
      <c r="R109" s="34"/>
      <c r="S109" s="34"/>
      <c r="T109" s="34"/>
      <c r="U109" s="34"/>
      <c r="V109" t="s">
        <v>645</v>
      </c>
    </row>
    <row r="110" spans="1:22" x14ac:dyDescent="0.2">
      <c r="A110" t="s">
        <v>125</v>
      </c>
      <c r="C110" s="34"/>
      <c r="D110" s="34"/>
      <c r="E110" s="34"/>
      <c r="F110" s="34"/>
      <c r="G110" s="34"/>
      <c r="H110" s="34"/>
      <c r="I110" s="34"/>
      <c r="J110" s="34"/>
      <c r="K110" s="34"/>
      <c r="L110" s="34"/>
      <c r="M110" s="34"/>
      <c r="N110" s="34"/>
      <c r="O110" s="34"/>
      <c r="P110" s="34"/>
      <c r="Q110" s="34"/>
      <c r="R110" s="34"/>
      <c r="S110" s="34"/>
      <c r="T110" s="34"/>
      <c r="U110" s="34"/>
      <c r="V110" t="s">
        <v>427</v>
      </c>
    </row>
    <row r="111" spans="1:22" x14ac:dyDescent="0.2">
      <c r="A111" t="s">
        <v>125</v>
      </c>
      <c r="C111" s="34"/>
      <c r="D111" s="34"/>
      <c r="E111" s="34"/>
      <c r="F111" s="34"/>
      <c r="G111" s="34"/>
      <c r="H111" s="34"/>
      <c r="I111" s="34"/>
      <c r="J111" s="34"/>
      <c r="K111" s="34"/>
      <c r="L111" s="34"/>
      <c r="M111" s="34"/>
      <c r="N111" s="34"/>
      <c r="O111" s="34"/>
      <c r="P111" s="34"/>
      <c r="Q111" s="34"/>
      <c r="R111" s="34"/>
      <c r="S111" s="34"/>
      <c r="T111" s="34"/>
      <c r="U111" s="34"/>
      <c r="V111" t="s">
        <v>421</v>
      </c>
    </row>
    <row r="112" spans="1:22" x14ac:dyDescent="0.2">
      <c r="A112" t="s">
        <v>125</v>
      </c>
      <c r="C112" s="34"/>
      <c r="D112" s="34"/>
      <c r="E112" s="34"/>
      <c r="F112" s="34"/>
      <c r="G112" s="34"/>
      <c r="H112" s="34"/>
      <c r="I112" s="34"/>
      <c r="J112" s="34"/>
      <c r="K112" s="34"/>
      <c r="L112" s="34"/>
      <c r="M112" s="34"/>
      <c r="N112" s="34"/>
      <c r="O112" s="34"/>
      <c r="P112" s="34"/>
      <c r="Q112" s="34"/>
      <c r="R112" s="34"/>
      <c r="S112" s="34"/>
      <c r="T112" s="34"/>
      <c r="U112" s="34"/>
      <c r="V112" t="s">
        <v>424</v>
      </c>
    </row>
    <row r="113" spans="1:22" x14ac:dyDescent="0.2">
      <c r="A113" t="s">
        <v>125</v>
      </c>
      <c r="C113" s="34"/>
      <c r="D113" s="34"/>
      <c r="E113" s="34"/>
      <c r="F113" s="34"/>
      <c r="G113" s="34"/>
      <c r="H113" s="34"/>
      <c r="I113" s="34"/>
      <c r="J113" s="34"/>
      <c r="K113" s="34"/>
      <c r="L113" s="34"/>
      <c r="M113" s="34"/>
      <c r="N113" s="34"/>
      <c r="O113" s="34"/>
      <c r="P113" s="34"/>
      <c r="Q113" s="34"/>
      <c r="R113" s="34"/>
      <c r="S113" s="34"/>
      <c r="T113" s="34"/>
      <c r="U113" s="34"/>
      <c r="V113" t="s">
        <v>141</v>
      </c>
    </row>
    <row r="114" spans="1:22" x14ac:dyDescent="0.2">
      <c r="A114" t="s">
        <v>125</v>
      </c>
      <c r="C114" s="34"/>
      <c r="D114" s="34"/>
      <c r="E114" s="34"/>
      <c r="F114" s="34"/>
      <c r="G114" s="34"/>
      <c r="H114" s="34"/>
      <c r="I114" s="34"/>
      <c r="J114" s="34"/>
      <c r="K114" s="34"/>
      <c r="L114" s="34"/>
      <c r="M114" s="34"/>
      <c r="N114" s="34"/>
      <c r="O114" s="34"/>
      <c r="P114" s="34"/>
      <c r="Q114" s="34"/>
      <c r="R114" s="34"/>
      <c r="S114" s="34"/>
      <c r="T114" s="34"/>
      <c r="U114" s="34"/>
      <c r="V114" t="s">
        <v>644</v>
      </c>
    </row>
    <row r="115" spans="1:22" x14ac:dyDescent="0.2">
      <c r="A115" t="s">
        <v>125</v>
      </c>
      <c r="C115" s="34"/>
      <c r="D115" s="34"/>
      <c r="E115" s="34"/>
      <c r="F115" s="34"/>
      <c r="G115" s="34"/>
      <c r="H115" s="34"/>
      <c r="I115" s="34"/>
      <c r="J115" s="34"/>
      <c r="K115" s="34"/>
      <c r="L115" s="34"/>
      <c r="M115" s="34"/>
      <c r="N115" s="34"/>
      <c r="O115" s="34"/>
      <c r="P115" s="34"/>
      <c r="Q115" s="34"/>
      <c r="R115" s="34"/>
      <c r="S115" s="34"/>
      <c r="T115" s="34"/>
      <c r="U115" s="34"/>
      <c r="V115" t="s">
        <v>645</v>
      </c>
    </row>
    <row r="116" spans="1:22" x14ac:dyDescent="0.2">
      <c r="A116" t="s">
        <v>123</v>
      </c>
      <c r="C116" s="34"/>
      <c r="D116" s="34"/>
      <c r="E116" s="34"/>
      <c r="F116" s="34"/>
      <c r="G116" s="34"/>
      <c r="H116" s="34"/>
      <c r="I116" s="34"/>
      <c r="J116" s="34"/>
      <c r="K116" s="34"/>
      <c r="L116" s="34"/>
      <c r="M116" s="34"/>
      <c r="N116" s="34"/>
      <c r="O116" s="34"/>
      <c r="P116" s="34"/>
      <c r="Q116" s="34"/>
      <c r="R116" s="34"/>
      <c r="S116" s="34"/>
      <c r="T116" s="34"/>
      <c r="U116" s="34"/>
      <c r="V116" t="s">
        <v>427</v>
      </c>
    </row>
    <row r="117" spans="1:22" x14ac:dyDescent="0.2">
      <c r="A117" t="s">
        <v>123</v>
      </c>
      <c r="C117" s="34"/>
      <c r="D117" s="34"/>
      <c r="E117" s="34"/>
      <c r="F117" s="34"/>
      <c r="G117" s="34"/>
      <c r="H117" s="34"/>
      <c r="I117" s="34"/>
      <c r="J117" s="34"/>
      <c r="K117" s="34"/>
      <c r="L117" s="34"/>
      <c r="M117" s="34"/>
      <c r="N117" s="34"/>
      <c r="O117" s="34"/>
      <c r="P117" s="34"/>
      <c r="Q117" s="34"/>
      <c r="R117" s="34"/>
      <c r="S117" s="34"/>
      <c r="T117" s="34"/>
      <c r="U117" s="34"/>
      <c r="V117" t="s">
        <v>421</v>
      </c>
    </row>
    <row r="118" spans="1:22" x14ac:dyDescent="0.2">
      <c r="A118" t="s">
        <v>123</v>
      </c>
      <c r="C118" s="34"/>
      <c r="D118" s="34"/>
      <c r="E118" s="34"/>
      <c r="F118" s="34"/>
      <c r="G118" s="34"/>
      <c r="H118" s="34"/>
      <c r="I118" s="34"/>
      <c r="J118" s="34"/>
      <c r="K118" s="34"/>
      <c r="L118" s="34"/>
      <c r="M118" s="34"/>
      <c r="N118" s="34"/>
      <c r="O118" s="34"/>
      <c r="P118" s="34"/>
      <c r="Q118" s="34"/>
      <c r="R118" s="34"/>
      <c r="S118" s="34"/>
      <c r="T118" s="34"/>
      <c r="U118" s="34"/>
      <c r="V118" t="s">
        <v>424</v>
      </c>
    </row>
    <row r="119" spans="1:22" x14ac:dyDescent="0.2">
      <c r="A119" t="s">
        <v>123</v>
      </c>
      <c r="C119" s="34"/>
      <c r="D119" s="34"/>
      <c r="E119" s="34"/>
      <c r="F119" s="34"/>
      <c r="G119" s="34"/>
      <c r="H119" s="34"/>
      <c r="I119" s="34"/>
      <c r="J119" s="34"/>
      <c r="K119" s="34"/>
      <c r="L119" s="34"/>
      <c r="M119" s="34"/>
      <c r="N119" s="34"/>
      <c r="O119" s="34"/>
      <c r="P119" s="34"/>
      <c r="Q119" s="34"/>
      <c r="R119" s="34"/>
      <c r="S119" s="34"/>
      <c r="T119" s="34"/>
      <c r="U119" s="34"/>
      <c r="V119" t="s">
        <v>141</v>
      </c>
    </row>
    <row r="120" spans="1:22" x14ac:dyDescent="0.2">
      <c r="A120" t="s">
        <v>123</v>
      </c>
      <c r="C120" s="34"/>
      <c r="D120" s="34"/>
      <c r="E120" s="34"/>
      <c r="F120" s="34"/>
      <c r="G120" s="34"/>
      <c r="H120" s="34"/>
      <c r="I120" s="34"/>
      <c r="J120" s="34"/>
      <c r="K120" s="34"/>
      <c r="L120" s="34"/>
      <c r="M120" s="34"/>
      <c r="N120" s="34"/>
      <c r="O120" s="34"/>
      <c r="P120" s="34"/>
      <c r="Q120" s="34"/>
      <c r="R120" s="34"/>
      <c r="S120" s="34"/>
      <c r="T120" s="34"/>
      <c r="U120" s="34"/>
      <c r="V120" t="s">
        <v>644</v>
      </c>
    </row>
    <row r="121" spans="1:22" x14ac:dyDescent="0.2">
      <c r="A121" t="s">
        <v>123</v>
      </c>
      <c r="C121" s="34"/>
      <c r="D121" s="34"/>
      <c r="E121" s="34"/>
      <c r="F121" s="34"/>
      <c r="G121" s="34"/>
      <c r="H121" s="34"/>
      <c r="I121" s="34"/>
      <c r="J121" s="34"/>
      <c r="K121" s="34"/>
      <c r="L121" s="34"/>
      <c r="M121" s="34"/>
      <c r="N121" s="34"/>
      <c r="O121" s="34"/>
      <c r="P121" s="34"/>
      <c r="Q121" s="34"/>
      <c r="R121" s="34"/>
      <c r="S121" s="34"/>
      <c r="T121" s="34"/>
      <c r="U121" s="34"/>
      <c r="V121" t="s">
        <v>645</v>
      </c>
    </row>
    <row r="122" spans="1:22" x14ac:dyDescent="0.2">
      <c r="A122" t="s">
        <v>124</v>
      </c>
      <c r="C122" s="34"/>
      <c r="D122" s="34"/>
      <c r="E122" s="34"/>
      <c r="F122" s="34"/>
      <c r="G122" s="34"/>
      <c r="H122" s="34"/>
      <c r="I122" s="34"/>
      <c r="J122" s="34"/>
      <c r="K122" s="34"/>
      <c r="L122" s="34"/>
      <c r="M122" s="34"/>
      <c r="N122" s="34"/>
      <c r="O122" s="34"/>
      <c r="P122" s="34"/>
      <c r="Q122" s="34"/>
      <c r="R122" s="34"/>
      <c r="S122" s="34"/>
      <c r="T122" s="34"/>
      <c r="U122" s="34"/>
      <c r="V122" t="s">
        <v>427</v>
      </c>
    </row>
    <row r="123" spans="1:22" x14ac:dyDescent="0.2">
      <c r="A123" t="s">
        <v>124</v>
      </c>
      <c r="C123" s="34"/>
      <c r="D123" s="34"/>
      <c r="E123" s="34"/>
      <c r="F123" s="34"/>
      <c r="G123" s="34"/>
      <c r="H123" s="34"/>
      <c r="I123" s="34"/>
      <c r="J123" s="34"/>
      <c r="K123" s="34"/>
      <c r="L123" s="34"/>
      <c r="M123" s="34"/>
      <c r="N123" s="34"/>
      <c r="O123" s="34"/>
      <c r="P123" s="34"/>
      <c r="Q123" s="34"/>
      <c r="R123" s="34"/>
      <c r="S123" s="34"/>
      <c r="T123" s="34"/>
      <c r="U123" s="34"/>
      <c r="V123" t="s">
        <v>421</v>
      </c>
    </row>
    <row r="124" spans="1:22" x14ac:dyDescent="0.2">
      <c r="A124" t="s">
        <v>124</v>
      </c>
      <c r="C124" s="34"/>
      <c r="D124" s="34"/>
      <c r="E124" s="34"/>
      <c r="F124" s="34"/>
      <c r="G124" s="34"/>
      <c r="H124" s="34"/>
      <c r="I124" s="34"/>
      <c r="J124" s="34"/>
      <c r="K124" s="34"/>
      <c r="L124" s="34"/>
      <c r="M124" s="34"/>
      <c r="N124" s="34"/>
      <c r="O124" s="34"/>
      <c r="P124" s="34"/>
      <c r="Q124" s="34"/>
      <c r="R124" s="34"/>
      <c r="S124" s="34"/>
      <c r="T124" s="34"/>
      <c r="U124" s="34"/>
      <c r="V124" t="s">
        <v>424</v>
      </c>
    </row>
    <row r="125" spans="1:22" x14ac:dyDescent="0.2">
      <c r="A125" t="s">
        <v>124</v>
      </c>
      <c r="C125" s="34"/>
      <c r="D125" s="34"/>
      <c r="E125" s="34"/>
      <c r="F125" s="34"/>
      <c r="G125" s="34"/>
      <c r="H125" s="34"/>
      <c r="I125" s="34"/>
      <c r="J125" s="34"/>
      <c r="K125" s="34"/>
      <c r="L125" s="34"/>
      <c r="M125" s="34"/>
      <c r="N125" s="34"/>
      <c r="O125" s="34"/>
      <c r="P125" s="34"/>
      <c r="Q125" s="34"/>
      <c r="R125" s="34"/>
      <c r="S125" s="34"/>
      <c r="T125" s="34"/>
      <c r="U125" s="34"/>
      <c r="V125" t="s">
        <v>141</v>
      </c>
    </row>
    <row r="126" spans="1:22" x14ac:dyDescent="0.2">
      <c r="A126" t="s">
        <v>124</v>
      </c>
      <c r="C126" s="34"/>
      <c r="D126" s="34"/>
      <c r="E126" s="34"/>
      <c r="F126" s="34"/>
      <c r="G126" s="34"/>
      <c r="H126" s="34"/>
      <c r="I126" s="34"/>
      <c r="J126" s="34"/>
      <c r="K126" s="34"/>
      <c r="L126" s="34"/>
      <c r="M126" s="34"/>
      <c r="N126" s="34"/>
      <c r="O126" s="34"/>
      <c r="P126" s="34"/>
      <c r="Q126" s="34"/>
      <c r="R126" s="34"/>
      <c r="S126" s="34"/>
      <c r="T126" s="34"/>
      <c r="U126" s="34"/>
      <c r="V126" t="s">
        <v>644</v>
      </c>
    </row>
    <row r="127" spans="1:22" x14ac:dyDescent="0.2">
      <c r="A127" t="s">
        <v>124</v>
      </c>
      <c r="C127" s="34"/>
      <c r="D127" s="34"/>
      <c r="E127" s="34"/>
      <c r="F127" s="34"/>
      <c r="G127" s="34"/>
      <c r="H127" s="34"/>
      <c r="I127" s="34"/>
      <c r="J127" s="34"/>
      <c r="K127" s="34"/>
      <c r="L127" s="34"/>
      <c r="M127" s="34"/>
      <c r="N127" s="34"/>
      <c r="O127" s="34"/>
      <c r="P127" s="34"/>
      <c r="Q127" s="34"/>
      <c r="R127" s="34"/>
      <c r="S127" s="34"/>
      <c r="T127" s="34"/>
      <c r="U127" s="34"/>
      <c r="V127" t="s">
        <v>645</v>
      </c>
    </row>
    <row r="128" spans="1:22" x14ac:dyDescent="0.2">
      <c r="A128" t="s">
        <v>122</v>
      </c>
      <c r="C128" s="34"/>
      <c r="D128" s="34"/>
      <c r="E128" s="34"/>
      <c r="F128" s="34"/>
      <c r="G128" s="34"/>
      <c r="H128" s="34"/>
      <c r="I128" s="34"/>
      <c r="J128" s="34"/>
      <c r="K128" s="34"/>
      <c r="L128" s="34"/>
      <c r="M128" s="34"/>
      <c r="N128" s="34"/>
      <c r="O128" s="34"/>
      <c r="P128" s="34"/>
      <c r="Q128" s="34"/>
      <c r="R128" s="34"/>
      <c r="S128" s="34"/>
      <c r="T128" s="34"/>
      <c r="U128" s="34"/>
      <c r="V128" t="s">
        <v>427</v>
      </c>
    </row>
    <row r="129" spans="1:22" x14ac:dyDescent="0.2">
      <c r="A129" t="s">
        <v>122</v>
      </c>
      <c r="C129" s="34"/>
      <c r="D129" s="34"/>
      <c r="E129" s="34"/>
      <c r="F129" s="34"/>
      <c r="G129" s="34"/>
      <c r="H129" s="34"/>
      <c r="I129" s="34"/>
      <c r="J129" s="34"/>
      <c r="K129" s="34"/>
      <c r="L129" s="34"/>
      <c r="M129" s="34"/>
      <c r="N129" s="34"/>
      <c r="O129" s="34"/>
      <c r="P129" s="34"/>
      <c r="Q129" s="34"/>
      <c r="R129" s="34"/>
      <c r="S129" s="34"/>
      <c r="T129" s="34"/>
      <c r="U129" s="34"/>
      <c r="V129" t="s">
        <v>421</v>
      </c>
    </row>
    <row r="130" spans="1:22" x14ac:dyDescent="0.2">
      <c r="A130" t="s">
        <v>122</v>
      </c>
      <c r="C130" s="34"/>
      <c r="D130" s="34"/>
      <c r="E130" s="34"/>
      <c r="F130" s="34"/>
      <c r="G130" s="34"/>
      <c r="H130" s="34"/>
      <c r="I130" s="34"/>
      <c r="J130" s="34"/>
      <c r="K130" s="34"/>
      <c r="L130" s="34"/>
      <c r="M130" s="34"/>
      <c r="N130" s="34"/>
      <c r="O130" s="34"/>
      <c r="P130" s="34"/>
      <c r="Q130" s="34"/>
      <c r="R130" s="34"/>
      <c r="S130" s="34"/>
      <c r="T130" s="34"/>
      <c r="U130" s="34"/>
      <c r="V130" t="s">
        <v>424</v>
      </c>
    </row>
    <row r="131" spans="1:22" x14ac:dyDescent="0.2">
      <c r="A131" t="s">
        <v>122</v>
      </c>
      <c r="C131" s="34"/>
      <c r="D131" s="34"/>
      <c r="E131" s="34"/>
      <c r="F131" s="34"/>
      <c r="G131" s="34"/>
      <c r="H131" s="34"/>
      <c r="I131" s="34"/>
      <c r="J131" s="34"/>
      <c r="K131" s="34"/>
      <c r="L131" s="34"/>
      <c r="M131" s="34"/>
      <c r="N131" s="34"/>
      <c r="O131" s="34"/>
      <c r="P131" s="34"/>
      <c r="Q131" s="34"/>
      <c r="R131" s="34"/>
      <c r="S131" s="34"/>
      <c r="T131" s="34"/>
      <c r="U131" s="34"/>
      <c r="V131" t="s">
        <v>141</v>
      </c>
    </row>
    <row r="132" spans="1:22" x14ac:dyDescent="0.2">
      <c r="A132" t="s">
        <v>122</v>
      </c>
      <c r="C132" s="34"/>
      <c r="D132" s="34"/>
      <c r="E132" s="34"/>
      <c r="F132" s="34"/>
      <c r="G132" s="34"/>
      <c r="H132" s="34"/>
      <c r="I132" s="34"/>
      <c r="J132" s="34"/>
      <c r="K132" s="34"/>
      <c r="L132" s="34"/>
      <c r="M132" s="34"/>
      <c r="N132" s="34"/>
      <c r="O132" s="34"/>
      <c r="P132" s="34"/>
      <c r="Q132" s="34"/>
      <c r="R132" s="34"/>
      <c r="S132" s="34"/>
      <c r="T132" s="34"/>
      <c r="U132" s="34"/>
      <c r="V132" t="s">
        <v>644</v>
      </c>
    </row>
    <row r="133" spans="1:22" x14ac:dyDescent="0.2">
      <c r="A133" t="s">
        <v>122</v>
      </c>
      <c r="C133" s="34"/>
      <c r="D133" s="34"/>
      <c r="E133" s="34"/>
      <c r="F133" s="34"/>
      <c r="G133" s="34"/>
      <c r="H133" s="34"/>
      <c r="I133" s="34"/>
      <c r="J133" s="34"/>
      <c r="K133" s="34"/>
      <c r="L133" s="34"/>
      <c r="M133" s="34"/>
      <c r="N133" s="34"/>
      <c r="O133" s="34"/>
      <c r="P133" s="34"/>
      <c r="Q133" s="34"/>
      <c r="R133" s="34"/>
      <c r="S133" s="34"/>
      <c r="T133" s="34"/>
      <c r="U133" s="34"/>
      <c r="V133" t="s">
        <v>645</v>
      </c>
    </row>
    <row r="134" spans="1:22" x14ac:dyDescent="0.2">
      <c r="A134" t="s">
        <v>117</v>
      </c>
      <c r="C134" s="34"/>
      <c r="D134" s="34"/>
      <c r="E134" s="34"/>
      <c r="F134" s="34"/>
      <c r="G134" s="34"/>
      <c r="H134" s="34"/>
      <c r="I134" s="34"/>
      <c r="J134" s="34"/>
      <c r="K134" s="34"/>
      <c r="L134" s="34"/>
      <c r="M134" s="34"/>
      <c r="N134" s="34"/>
      <c r="O134" s="34"/>
      <c r="P134" s="34"/>
      <c r="Q134" s="34"/>
      <c r="T134" s="34"/>
      <c r="U134" s="34"/>
      <c r="V134" t="s">
        <v>427</v>
      </c>
    </row>
    <row r="135" spans="1:22" x14ac:dyDescent="0.2">
      <c r="A135" t="s">
        <v>117</v>
      </c>
      <c r="C135" s="34"/>
      <c r="D135" s="34"/>
      <c r="E135" s="34"/>
      <c r="F135" s="34"/>
      <c r="G135" s="34"/>
      <c r="H135" s="34"/>
      <c r="I135" s="34"/>
      <c r="J135" s="34"/>
      <c r="K135" s="34"/>
      <c r="L135" s="34"/>
      <c r="M135" s="34"/>
      <c r="N135" s="34"/>
      <c r="O135" s="34"/>
      <c r="P135" s="34"/>
      <c r="Q135" s="34"/>
      <c r="T135" s="34"/>
      <c r="U135" s="34"/>
      <c r="V135" t="s">
        <v>421</v>
      </c>
    </row>
    <row r="136" spans="1:22" x14ac:dyDescent="0.2">
      <c r="A136" t="s">
        <v>117</v>
      </c>
      <c r="C136" s="34"/>
      <c r="D136" s="34"/>
      <c r="E136" s="34"/>
      <c r="F136" s="34"/>
      <c r="G136" s="34"/>
      <c r="H136" s="34"/>
      <c r="I136" s="34"/>
      <c r="J136" s="34"/>
      <c r="K136" s="34"/>
      <c r="L136" s="34"/>
      <c r="M136" s="34"/>
      <c r="N136" s="34"/>
      <c r="O136" s="34"/>
      <c r="P136" s="34"/>
      <c r="Q136" s="34"/>
      <c r="T136" s="34"/>
      <c r="U136" s="34"/>
      <c r="V136" t="s">
        <v>424</v>
      </c>
    </row>
    <row r="137" spans="1:22" x14ac:dyDescent="0.2">
      <c r="A137" t="s">
        <v>117</v>
      </c>
      <c r="C137" s="34"/>
      <c r="D137" s="34"/>
      <c r="E137" s="34"/>
      <c r="F137" s="34"/>
      <c r="G137" s="34"/>
      <c r="H137" s="34"/>
      <c r="I137" s="34"/>
      <c r="J137" s="34"/>
      <c r="K137" s="34"/>
      <c r="L137" s="34"/>
      <c r="M137" s="34"/>
      <c r="N137" s="34"/>
      <c r="O137" s="34"/>
      <c r="P137" s="34"/>
      <c r="Q137" s="34"/>
      <c r="T137" s="34"/>
      <c r="U137" s="34"/>
      <c r="V137" t="s">
        <v>141</v>
      </c>
    </row>
    <row r="138" spans="1:22" x14ac:dyDescent="0.2">
      <c r="A138" t="s">
        <v>117</v>
      </c>
      <c r="C138" s="34"/>
      <c r="D138" s="34"/>
      <c r="E138" s="34"/>
      <c r="F138" s="34"/>
      <c r="G138" s="34"/>
      <c r="H138" s="34"/>
      <c r="I138" s="34"/>
      <c r="J138" s="34"/>
      <c r="K138" s="34"/>
      <c r="L138" s="34"/>
      <c r="M138" s="34"/>
      <c r="N138" s="34"/>
      <c r="O138" s="34"/>
      <c r="P138" s="34"/>
      <c r="Q138" s="34"/>
      <c r="T138" s="34"/>
      <c r="U138" s="34"/>
      <c r="V138" t="s">
        <v>644</v>
      </c>
    </row>
    <row r="139" spans="1:22" x14ac:dyDescent="0.2">
      <c r="A139" t="s">
        <v>117</v>
      </c>
      <c r="C139" s="34"/>
      <c r="D139" s="34"/>
      <c r="E139" s="34"/>
      <c r="F139" s="34"/>
      <c r="G139" s="34"/>
      <c r="H139" s="34"/>
      <c r="I139" s="34"/>
      <c r="J139" s="34"/>
      <c r="K139" s="34"/>
      <c r="L139" s="34"/>
      <c r="M139" s="34"/>
      <c r="N139" s="34"/>
      <c r="O139" s="34"/>
      <c r="P139" s="34"/>
      <c r="Q139" s="34"/>
      <c r="T139" s="34"/>
      <c r="U139" s="34"/>
      <c r="V139" t="s">
        <v>645</v>
      </c>
    </row>
    <row r="140" spans="1:22" x14ac:dyDescent="0.2">
      <c r="A140" t="s">
        <v>127</v>
      </c>
      <c r="R140" s="34"/>
      <c r="S140" s="34"/>
      <c r="T140" s="34"/>
      <c r="U140" s="34"/>
      <c r="V140" t="s">
        <v>427</v>
      </c>
    </row>
    <row r="141" spans="1:22" x14ac:dyDescent="0.2">
      <c r="A141" t="s">
        <v>127</v>
      </c>
      <c r="R141" s="34"/>
      <c r="S141" s="34"/>
      <c r="T141" s="34"/>
      <c r="U141" s="34"/>
      <c r="V141" t="s">
        <v>421</v>
      </c>
    </row>
    <row r="142" spans="1:22" x14ac:dyDescent="0.2">
      <c r="A142" t="s">
        <v>127</v>
      </c>
      <c r="R142" s="34"/>
      <c r="S142" s="34"/>
      <c r="T142" s="34"/>
      <c r="U142" s="34"/>
      <c r="V142" t="s">
        <v>424</v>
      </c>
    </row>
    <row r="143" spans="1:22" x14ac:dyDescent="0.2">
      <c r="A143" t="s">
        <v>127</v>
      </c>
      <c r="R143" s="34"/>
      <c r="S143" s="34"/>
      <c r="T143" s="34"/>
      <c r="U143" s="34"/>
      <c r="V143" t="s">
        <v>141</v>
      </c>
    </row>
    <row r="144" spans="1:22" x14ac:dyDescent="0.2">
      <c r="A144" t="s">
        <v>127</v>
      </c>
      <c r="R144" s="34"/>
      <c r="S144" s="34"/>
      <c r="T144" s="34"/>
      <c r="U144" s="34"/>
      <c r="V144" t="s">
        <v>644</v>
      </c>
    </row>
    <row r="145" spans="1:22" x14ac:dyDescent="0.2">
      <c r="A145" t="s">
        <v>127</v>
      </c>
      <c r="R145" s="34"/>
      <c r="S145" s="34"/>
      <c r="T145" s="34"/>
      <c r="U145" s="34"/>
      <c r="V145" t="s">
        <v>645</v>
      </c>
    </row>
    <row r="146" spans="1:22" x14ac:dyDescent="0.2">
      <c r="A146" t="s">
        <v>158</v>
      </c>
      <c r="R146" s="34"/>
      <c r="S146" s="34"/>
      <c r="T146" s="34"/>
      <c r="U146" s="34"/>
      <c r="V146" t="s">
        <v>427</v>
      </c>
    </row>
    <row r="147" spans="1:22" x14ac:dyDescent="0.2">
      <c r="A147" t="s">
        <v>158</v>
      </c>
      <c r="R147" s="34"/>
      <c r="S147" s="34"/>
      <c r="T147" s="34"/>
      <c r="U147" s="34"/>
      <c r="V147" t="s">
        <v>421</v>
      </c>
    </row>
    <row r="148" spans="1:22" x14ac:dyDescent="0.2">
      <c r="A148" t="s">
        <v>158</v>
      </c>
      <c r="R148" s="34"/>
      <c r="S148" s="34"/>
      <c r="T148" s="34"/>
      <c r="U148" s="34"/>
      <c r="V148" t="s">
        <v>424</v>
      </c>
    </row>
    <row r="149" spans="1:22" x14ac:dyDescent="0.2">
      <c r="A149" t="s">
        <v>158</v>
      </c>
      <c r="R149" s="34"/>
      <c r="S149" s="34"/>
      <c r="T149" s="34"/>
      <c r="U149" s="34"/>
      <c r="V149" t="s">
        <v>141</v>
      </c>
    </row>
    <row r="150" spans="1:22" x14ac:dyDescent="0.2">
      <c r="A150" t="s">
        <v>158</v>
      </c>
      <c r="R150" s="34"/>
      <c r="S150" s="34"/>
      <c r="T150" s="34"/>
      <c r="U150" s="34"/>
      <c r="V150" t="s">
        <v>644</v>
      </c>
    </row>
    <row r="151" spans="1:22" x14ac:dyDescent="0.2">
      <c r="A151" t="s">
        <v>158</v>
      </c>
      <c r="R151" s="34"/>
      <c r="S151" s="34"/>
      <c r="T151" s="34"/>
      <c r="U151" s="34"/>
      <c r="V151" t="s">
        <v>645</v>
      </c>
    </row>
    <row r="152" spans="1:22" x14ac:dyDescent="0.2">
      <c r="A152" t="s">
        <v>152</v>
      </c>
      <c r="R152" s="34"/>
      <c r="S152" s="34"/>
      <c r="T152" s="34"/>
      <c r="U152" s="34"/>
      <c r="V152" t="s">
        <v>427</v>
      </c>
    </row>
    <row r="153" spans="1:22" x14ac:dyDescent="0.2">
      <c r="A153" t="s">
        <v>152</v>
      </c>
      <c r="R153" s="34"/>
      <c r="S153" s="34"/>
      <c r="T153" s="34"/>
      <c r="U153" s="34"/>
      <c r="V153" t="s">
        <v>421</v>
      </c>
    </row>
    <row r="154" spans="1:22" x14ac:dyDescent="0.2">
      <c r="A154" t="s">
        <v>152</v>
      </c>
      <c r="R154" s="34"/>
      <c r="S154" s="34"/>
      <c r="T154" s="34"/>
      <c r="U154" s="34"/>
      <c r="V154" t="s">
        <v>424</v>
      </c>
    </row>
    <row r="155" spans="1:22" x14ac:dyDescent="0.2">
      <c r="A155" t="s">
        <v>152</v>
      </c>
      <c r="R155" s="34"/>
      <c r="S155" s="34"/>
      <c r="T155" s="34"/>
      <c r="U155" s="34"/>
      <c r="V155" t="s">
        <v>141</v>
      </c>
    </row>
    <row r="156" spans="1:22" x14ac:dyDescent="0.2">
      <c r="A156" t="s">
        <v>152</v>
      </c>
      <c r="R156" s="34"/>
      <c r="S156" s="34"/>
      <c r="T156" s="34"/>
      <c r="U156" s="34"/>
      <c r="V156" t="s">
        <v>644</v>
      </c>
    </row>
    <row r="157" spans="1:22" x14ac:dyDescent="0.2">
      <c r="A157" t="s">
        <v>152</v>
      </c>
      <c r="R157" s="34"/>
      <c r="S157" s="34"/>
      <c r="T157" s="34"/>
      <c r="U157" s="34"/>
      <c r="V157" t="s">
        <v>645</v>
      </c>
    </row>
    <row r="158" spans="1:22" x14ac:dyDescent="0.2">
      <c r="A158" t="s">
        <v>648</v>
      </c>
      <c r="R158" s="34"/>
      <c r="S158" s="34"/>
      <c r="T158" s="34"/>
      <c r="U158" s="34"/>
      <c r="V158" t="s">
        <v>427</v>
      </c>
    </row>
    <row r="159" spans="1:22" x14ac:dyDescent="0.2">
      <c r="A159" t="s">
        <v>648</v>
      </c>
      <c r="R159" s="34"/>
      <c r="S159" s="34"/>
      <c r="T159" s="34"/>
      <c r="U159" s="34"/>
      <c r="V159" t="s">
        <v>421</v>
      </c>
    </row>
    <row r="160" spans="1:22" x14ac:dyDescent="0.2">
      <c r="A160" t="s">
        <v>648</v>
      </c>
      <c r="R160" s="34"/>
      <c r="S160" s="34"/>
      <c r="T160" s="34"/>
      <c r="U160" s="34"/>
      <c r="V160" t="s">
        <v>424</v>
      </c>
    </row>
    <row r="161" spans="1:22" x14ac:dyDescent="0.2">
      <c r="A161" t="s">
        <v>648</v>
      </c>
      <c r="R161" s="34"/>
      <c r="S161" s="34"/>
      <c r="T161" s="34"/>
      <c r="U161" s="34"/>
      <c r="V161" t="s">
        <v>141</v>
      </c>
    </row>
    <row r="162" spans="1:22" x14ac:dyDescent="0.2">
      <c r="A162" t="s">
        <v>648</v>
      </c>
      <c r="R162" s="34"/>
      <c r="S162" s="34"/>
      <c r="T162" s="34"/>
      <c r="U162" s="34"/>
      <c r="V162" t="s">
        <v>644</v>
      </c>
    </row>
    <row r="163" spans="1:22" x14ac:dyDescent="0.2">
      <c r="A163" t="s">
        <v>648</v>
      </c>
      <c r="R163" s="34"/>
      <c r="S163" s="34"/>
      <c r="T163" s="34"/>
      <c r="U163" s="34"/>
      <c r="V163" t="s">
        <v>645</v>
      </c>
    </row>
  </sheetData>
  <phoneticPr fontId="27" type="noConversion"/>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49AF-DB2A-4FC0-AB64-C054E05315E6}">
  <sheetPr>
    <tabColor theme="1"/>
  </sheetPr>
  <dimension ref="A1:AJ150"/>
  <sheetViews>
    <sheetView topLeftCell="S1" workbookViewId="0">
      <selection activeCell="AD1" sqref="AD1:AF1048576"/>
    </sheetView>
  </sheetViews>
  <sheetFormatPr defaultColWidth="11.42578125" defaultRowHeight="12.75" x14ac:dyDescent="0.2"/>
  <cols>
    <col min="1" max="1" width="33.140625" bestFit="1" customWidth="1"/>
    <col min="5" max="5" width="45.85546875" bestFit="1" customWidth="1"/>
    <col min="6" max="6" width="70.140625" bestFit="1" customWidth="1"/>
    <col min="8" max="8" width="13.42578125" customWidth="1"/>
    <col min="9" max="9" width="13.7109375" customWidth="1"/>
    <col min="10" max="10" width="2.5703125" customWidth="1"/>
    <col min="11" max="11" width="26.5703125" style="48" bestFit="1" customWidth="1"/>
    <col min="12" max="12" width="17.7109375" style="48" bestFit="1" customWidth="1"/>
    <col min="13" max="13" width="13.5703125" customWidth="1"/>
    <col min="15" max="15" width="14.7109375" bestFit="1" customWidth="1"/>
    <col min="16" max="16" width="19" customWidth="1"/>
    <col min="17" max="17" width="32.85546875" bestFit="1" customWidth="1"/>
    <col min="30" max="30" width="63.85546875" bestFit="1" customWidth="1"/>
    <col min="32" max="32" width="17.140625" bestFit="1" customWidth="1"/>
    <col min="33" max="33" width="28.140625" customWidth="1"/>
    <col min="34" max="34" width="85" bestFit="1" customWidth="1"/>
    <col min="35" max="35" width="20.140625" bestFit="1" customWidth="1"/>
    <col min="36" max="36" width="19" bestFit="1" customWidth="1"/>
  </cols>
  <sheetData>
    <row r="1" spans="1:36" ht="15" x14ac:dyDescent="0.25">
      <c r="A1" s="37" t="s">
        <v>22</v>
      </c>
      <c r="B1" t="s">
        <v>73</v>
      </c>
      <c r="C1" t="s">
        <v>73</v>
      </c>
      <c r="D1" t="s">
        <v>107</v>
      </c>
      <c r="E1" s="37" t="s">
        <v>649</v>
      </c>
      <c r="F1" s="37" t="s">
        <v>650</v>
      </c>
      <c r="G1" s="37" t="s">
        <v>651</v>
      </c>
      <c r="H1" s="41" t="s">
        <v>652</v>
      </c>
      <c r="I1" s="42" t="s">
        <v>653</v>
      </c>
      <c r="J1" s="42"/>
      <c r="K1" s="43" t="s">
        <v>654</v>
      </c>
      <c r="L1" s="43" t="s">
        <v>655</v>
      </c>
      <c r="M1" s="43"/>
      <c r="N1" s="37" t="s">
        <v>656</v>
      </c>
      <c r="O1" s="37" t="s">
        <v>657</v>
      </c>
      <c r="P1" s="37" t="s">
        <v>38</v>
      </c>
      <c r="Q1" s="43" t="s">
        <v>31</v>
      </c>
      <c r="S1" s="152" t="s">
        <v>945</v>
      </c>
      <c r="T1" s="152"/>
      <c r="U1" s="152"/>
      <c r="V1" s="152"/>
      <c r="W1" s="152"/>
      <c r="X1" s="152"/>
      <c r="Y1" s="152"/>
      <c r="Z1" s="152"/>
      <c r="AA1" s="152"/>
      <c r="AB1" s="77"/>
      <c r="AD1" s="43" t="s">
        <v>658</v>
      </c>
      <c r="AE1" s="43"/>
      <c r="AF1" s="43" t="s">
        <v>659</v>
      </c>
      <c r="AG1" s="43" t="s">
        <v>34</v>
      </c>
      <c r="AH1" s="43" t="s">
        <v>28</v>
      </c>
      <c r="AI1" s="43" t="s">
        <v>918</v>
      </c>
      <c r="AJ1" s="43" t="s">
        <v>942</v>
      </c>
    </row>
    <row r="2" spans="1:36" ht="15" x14ac:dyDescent="0.2">
      <c r="A2" t="s">
        <v>912</v>
      </c>
      <c r="B2" t="s">
        <v>660</v>
      </c>
      <c r="C2" t="s">
        <v>53</v>
      </c>
      <c r="D2" t="s">
        <v>58</v>
      </c>
      <c r="E2" t="s">
        <v>661</v>
      </c>
      <c r="F2" t="s">
        <v>662</v>
      </c>
      <c r="G2" t="s">
        <v>150</v>
      </c>
      <c r="H2" s="40" t="s">
        <v>78</v>
      </c>
      <c r="I2" s="63" t="s">
        <v>79</v>
      </c>
      <c r="J2" s="121"/>
      <c r="K2" s="44" t="s">
        <v>663</v>
      </c>
      <c r="L2" s="45" t="s">
        <v>664</v>
      </c>
      <c r="M2" s="64" t="s">
        <v>665</v>
      </c>
      <c r="N2" t="s">
        <v>94</v>
      </c>
      <c r="O2" s="56" t="s">
        <v>666</v>
      </c>
      <c r="P2" t="s">
        <v>99</v>
      </c>
      <c r="Q2" s="48" t="s">
        <v>108</v>
      </c>
      <c r="S2" s="152"/>
      <c r="T2" s="152"/>
      <c r="U2" s="152"/>
      <c r="V2" s="152"/>
      <c r="W2" s="152"/>
      <c r="X2" s="152"/>
      <c r="Y2" s="152"/>
      <c r="Z2" s="152"/>
      <c r="AA2" s="152"/>
      <c r="AB2" s="77"/>
      <c r="AD2" s="89" t="s">
        <v>667</v>
      </c>
      <c r="AE2" s="90">
        <v>1</v>
      </c>
      <c r="AF2" s="45" t="s">
        <v>665</v>
      </c>
      <c r="AG2" s="48" t="s">
        <v>57</v>
      </c>
      <c r="AH2" s="48" t="s">
        <v>54</v>
      </c>
      <c r="AI2" t="s">
        <v>919</v>
      </c>
      <c r="AJ2" t="s">
        <v>923</v>
      </c>
    </row>
    <row r="3" spans="1:36" ht="15" x14ac:dyDescent="0.2">
      <c r="A3" t="s">
        <v>907</v>
      </c>
      <c r="B3" t="s">
        <v>87</v>
      </c>
      <c r="C3" t="s">
        <v>103</v>
      </c>
      <c r="E3" t="s">
        <v>668</v>
      </c>
      <c r="F3" t="s">
        <v>669</v>
      </c>
      <c r="G3" t="s">
        <v>670</v>
      </c>
      <c r="H3" s="40" t="s">
        <v>66</v>
      </c>
      <c r="I3" s="63" t="s">
        <v>56</v>
      </c>
      <c r="J3" s="121"/>
      <c r="K3" s="44" t="s">
        <v>671</v>
      </c>
      <c r="L3" s="45" t="s">
        <v>664</v>
      </c>
      <c r="M3" s="64" t="s">
        <v>672</v>
      </c>
      <c r="N3" t="s">
        <v>133</v>
      </c>
      <c r="O3" s="56" t="s">
        <v>50</v>
      </c>
      <c r="P3" t="s">
        <v>72</v>
      </c>
      <c r="Q3" s="48" t="s">
        <v>82</v>
      </c>
      <c r="S3" s="76"/>
      <c r="T3" s="76"/>
      <c r="U3" s="76"/>
      <c r="V3" s="76"/>
      <c r="W3" s="76"/>
      <c r="X3" s="76"/>
      <c r="Y3" s="76"/>
      <c r="Z3" s="76"/>
      <c r="AA3" s="76"/>
      <c r="AB3" s="76"/>
      <c r="AD3" s="89" t="s">
        <v>673</v>
      </c>
      <c r="AE3" s="90">
        <v>2</v>
      </c>
      <c r="AF3" s="45" t="s">
        <v>672</v>
      </c>
      <c r="AG3" s="48" t="s">
        <v>674</v>
      </c>
      <c r="AH3" s="48" t="s">
        <v>110</v>
      </c>
      <c r="AI3" t="s">
        <v>920</v>
      </c>
      <c r="AJ3" t="s">
        <v>924</v>
      </c>
    </row>
    <row r="4" spans="1:36" ht="45" x14ac:dyDescent="0.2">
      <c r="A4" t="s">
        <v>908</v>
      </c>
      <c r="B4" t="s">
        <v>80</v>
      </c>
      <c r="C4" t="s">
        <v>88</v>
      </c>
      <c r="E4" t="s">
        <v>675</v>
      </c>
      <c r="F4" t="s">
        <v>676</v>
      </c>
      <c r="G4" t="s">
        <v>47</v>
      </c>
      <c r="H4" s="40" t="s">
        <v>75</v>
      </c>
      <c r="I4" s="63" t="s">
        <v>71</v>
      </c>
      <c r="J4" s="121"/>
      <c r="K4" s="44" t="s">
        <v>677</v>
      </c>
      <c r="L4" s="45" t="s">
        <v>664</v>
      </c>
      <c r="M4" s="64" t="s">
        <v>678</v>
      </c>
      <c r="N4" t="s">
        <v>51</v>
      </c>
      <c r="O4" s="56" t="s">
        <v>162</v>
      </c>
      <c r="P4" t="s">
        <v>76</v>
      </c>
      <c r="Q4" s="48" t="s">
        <v>101</v>
      </c>
      <c r="S4" s="78" t="s">
        <v>652</v>
      </c>
      <c r="T4" s="78" t="s">
        <v>653</v>
      </c>
      <c r="U4" s="153" t="s">
        <v>679</v>
      </c>
      <c r="V4" s="154"/>
      <c r="W4" s="79"/>
      <c r="X4" s="80" t="s">
        <v>680</v>
      </c>
      <c r="Y4" s="78" t="s">
        <v>652</v>
      </c>
      <c r="Z4" s="78" t="s">
        <v>653</v>
      </c>
      <c r="AA4" s="155" t="s">
        <v>681</v>
      </c>
      <c r="AB4" s="155"/>
      <c r="AD4" s="89" t="s">
        <v>682</v>
      </c>
      <c r="AE4" s="90">
        <v>3</v>
      </c>
      <c r="AF4" s="45" t="s">
        <v>678</v>
      </c>
      <c r="AG4" s="48" t="s">
        <v>683</v>
      </c>
      <c r="AI4" t="s">
        <v>921</v>
      </c>
      <c r="AJ4" t="s">
        <v>925</v>
      </c>
    </row>
    <row r="5" spans="1:36" ht="42.75" x14ac:dyDescent="0.2">
      <c r="A5" t="s">
        <v>909</v>
      </c>
      <c r="B5" t="s">
        <v>147</v>
      </c>
      <c r="C5" t="s">
        <v>70</v>
      </c>
      <c r="E5" t="s">
        <v>154</v>
      </c>
      <c r="F5" t="s">
        <v>684</v>
      </c>
      <c r="G5" t="s">
        <v>64</v>
      </c>
      <c r="H5" s="40" t="s">
        <v>55</v>
      </c>
      <c r="I5" s="63" t="s">
        <v>81</v>
      </c>
      <c r="J5" s="121"/>
      <c r="K5" s="44" t="s">
        <v>685</v>
      </c>
      <c r="L5" s="46" t="s">
        <v>686</v>
      </c>
      <c r="M5" s="65" t="s">
        <v>687</v>
      </c>
      <c r="N5" t="s">
        <v>86</v>
      </c>
      <c r="O5" s="56" t="s">
        <v>153</v>
      </c>
      <c r="P5" t="s">
        <v>68</v>
      </c>
      <c r="Q5" s="48" t="s">
        <v>89</v>
      </c>
      <c r="S5" s="81" t="s">
        <v>78</v>
      </c>
      <c r="T5" s="81" t="s">
        <v>79</v>
      </c>
      <c r="U5" s="81">
        <v>1</v>
      </c>
      <c r="V5" s="45" t="s">
        <v>664</v>
      </c>
      <c r="W5" s="81"/>
      <c r="X5" s="82" t="s">
        <v>108</v>
      </c>
      <c r="Y5" s="81" t="s">
        <v>78</v>
      </c>
      <c r="Z5" s="81" t="s">
        <v>79</v>
      </c>
      <c r="AA5" s="81">
        <v>1</v>
      </c>
      <c r="AB5" s="45" t="s">
        <v>664</v>
      </c>
      <c r="AD5" s="89" t="s">
        <v>688</v>
      </c>
      <c r="AE5" s="90">
        <v>4</v>
      </c>
      <c r="AF5" s="46" t="s">
        <v>687</v>
      </c>
      <c r="AG5" s="48" t="s">
        <v>689</v>
      </c>
      <c r="AI5" t="s">
        <v>922</v>
      </c>
      <c r="AJ5" t="s">
        <v>926</v>
      </c>
    </row>
    <row r="6" spans="1:36" ht="42.75" x14ac:dyDescent="0.2">
      <c r="A6" t="s">
        <v>910</v>
      </c>
      <c r="B6" t="s">
        <v>97</v>
      </c>
      <c r="C6" t="s">
        <v>100</v>
      </c>
      <c r="E6" t="s">
        <v>48</v>
      </c>
      <c r="F6" t="s">
        <v>690</v>
      </c>
      <c r="G6" t="s">
        <v>691</v>
      </c>
      <c r="H6" s="40" t="s">
        <v>104</v>
      </c>
      <c r="I6" s="63" t="s">
        <v>111</v>
      </c>
      <c r="J6" s="121"/>
      <c r="K6" s="44" t="s">
        <v>692</v>
      </c>
      <c r="L6" s="46" t="s">
        <v>686</v>
      </c>
      <c r="M6" s="65" t="s">
        <v>693</v>
      </c>
      <c r="N6" t="s">
        <v>694</v>
      </c>
      <c r="Q6" s="48" t="s">
        <v>67</v>
      </c>
      <c r="S6" s="81" t="s">
        <v>78</v>
      </c>
      <c r="T6" s="81" t="s">
        <v>56</v>
      </c>
      <c r="U6" s="81">
        <v>2</v>
      </c>
      <c r="V6" s="45" t="s">
        <v>664</v>
      </c>
      <c r="W6" s="81"/>
      <c r="X6" s="82" t="s">
        <v>108</v>
      </c>
      <c r="Y6" s="81" t="s">
        <v>78</v>
      </c>
      <c r="Z6" s="81" t="s">
        <v>56</v>
      </c>
      <c r="AA6" s="81">
        <v>2</v>
      </c>
      <c r="AB6" s="45" t="s">
        <v>664</v>
      </c>
      <c r="AD6" s="89" t="s">
        <v>695</v>
      </c>
      <c r="AE6" s="90">
        <v>5</v>
      </c>
      <c r="AF6" s="46" t="s">
        <v>693</v>
      </c>
      <c r="AI6" t="s">
        <v>939</v>
      </c>
      <c r="AJ6" t="s">
        <v>927</v>
      </c>
    </row>
    <row r="7" spans="1:36" ht="42.75" x14ac:dyDescent="0.2">
      <c r="A7" t="s">
        <v>911</v>
      </c>
      <c r="B7" t="s">
        <v>109</v>
      </c>
      <c r="C7" t="s">
        <v>114</v>
      </c>
      <c r="E7" t="s">
        <v>142</v>
      </c>
      <c r="F7" t="s">
        <v>696</v>
      </c>
      <c r="K7" s="44" t="s">
        <v>697</v>
      </c>
      <c r="L7" s="45" t="s">
        <v>664</v>
      </c>
      <c r="M7" s="64" t="s">
        <v>672</v>
      </c>
      <c r="N7" t="s">
        <v>151</v>
      </c>
      <c r="S7" s="81" t="s">
        <v>78</v>
      </c>
      <c r="T7" s="81" t="s">
        <v>71</v>
      </c>
      <c r="U7" s="81">
        <v>3</v>
      </c>
      <c r="V7" s="45" t="s">
        <v>664</v>
      </c>
      <c r="W7" s="81"/>
      <c r="X7" s="82" t="s">
        <v>108</v>
      </c>
      <c r="Y7" s="81" t="s">
        <v>78</v>
      </c>
      <c r="Z7" s="81" t="s">
        <v>71</v>
      </c>
      <c r="AA7" s="81">
        <v>3</v>
      </c>
      <c r="AB7" s="45" t="s">
        <v>664</v>
      </c>
      <c r="AD7" s="89" t="s">
        <v>698</v>
      </c>
      <c r="AE7" s="90">
        <v>2</v>
      </c>
      <c r="AF7" s="45" t="s">
        <v>672</v>
      </c>
      <c r="AI7" t="s">
        <v>940</v>
      </c>
      <c r="AJ7" t="s">
        <v>928</v>
      </c>
    </row>
    <row r="8" spans="1:36" ht="42.75" x14ac:dyDescent="0.2">
      <c r="B8" t="s">
        <v>52</v>
      </c>
      <c r="C8" t="s">
        <v>136</v>
      </c>
      <c r="E8" t="s">
        <v>699</v>
      </c>
      <c r="F8" t="s">
        <v>700</v>
      </c>
      <c r="K8" s="44" t="s">
        <v>701</v>
      </c>
      <c r="L8" s="46" t="s">
        <v>686</v>
      </c>
      <c r="M8" s="65" t="s">
        <v>687</v>
      </c>
      <c r="N8" t="s">
        <v>105</v>
      </c>
      <c r="S8" s="81" t="s">
        <v>78</v>
      </c>
      <c r="T8" s="81" t="s">
        <v>81</v>
      </c>
      <c r="U8" s="81">
        <v>4</v>
      </c>
      <c r="V8" s="46" t="s">
        <v>686</v>
      </c>
      <c r="W8" s="81"/>
      <c r="X8" s="82" t="s">
        <v>108</v>
      </c>
      <c r="Y8" s="81" t="s">
        <v>78</v>
      </c>
      <c r="Z8" s="81" t="s">
        <v>81</v>
      </c>
      <c r="AA8" s="81">
        <v>4</v>
      </c>
      <c r="AB8" s="46" t="s">
        <v>686</v>
      </c>
      <c r="AD8" s="89" t="s">
        <v>702</v>
      </c>
      <c r="AE8" s="90">
        <v>4</v>
      </c>
      <c r="AF8" s="46" t="s">
        <v>687</v>
      </c>
      <c r="AI8" t="s">
        <v>941</v>
      </c>
      <c r="AJ8" t="s">
        <v>929</v>
      </c>
    </row>
    <row r="9" spans="1:36" ht="42.75" x14ac:dyDescent="0.2">
      <c r="B9" t="s">
        <v>77</v>
      </c>
      <c r="C9" t="s">
        <v>137</v>
      </c>
      <c r="E9" t="s">
        <v>161</v>
      </c>
      <c r="F9" t="s">
        <v>703</v>
      </c>
      <c r="K9" s="44" t="s">
        <v>704</v>
      </c>
      <c r="L9" s="46" t="s">
        <v>686</v>
      </c>
      <c r="M9" s="65" t="s">
        <v>705</v>
      </c>
      <c r="N9" t="s">
        <v>116</v>
      </c>
      <c r="S9" s="81" t="s">
        <v>78</v>
      </c>
      <c r="T9" s="81" t="s">
        <v>111</v>
      </c>
      <c r="U9" s="81">
        <v>5</v>
      </c>
      <c r="V9" s="46" t="s">
        <v>686</v>
      </c>
      <c r="W9" s="81"/>
      <c r="X9" s="82" t="s">
        <v>108</v>
      </c>
      <c r="Y9" s="81" t="s">
        <v>78</v>
      </c>
      <c r="Z9" s="81" t="s">
        <v>111</v>
      </c>
      <c r="AA9" s="81">
        <v>5</v>
      </c>
      <c r="AB9" s="46" t="s">
        <v>686</v>
      </c>
      <c r="AD9" s="89" t="s">
        <v>706</v>
      </c>
      <c r="AE9" s="90">
        <v>6</v>
      </c>
      <c r="AF9" s="46" t="s">
        <v>705</v>
      </c>
      <c r="AJ9" t="s">
        <v>930</v>
      </c>
    </row>
    <row r="10" spans="1:36" ht="42.75" x14ac:dyDescent="0.2">
      <c r="B10" t="s">
        <v>112</v>
      </c>
      <c r="C10" t="s">
        <v>74</v>
      </c>
      <c r="E10" t="s">
        <v>707</v>
      </c>
      <c r="F10" t="s">
        <v>708</v>
      </c>
      <c r="K10" s="44" t="s">
        <v>709</v>
      </c>
      <c r="L10" s="46" t="s">
        <v>686</v>
      </c>
      <c r="M10" s="65" t="s">
        <v>710</v>
      </c>
      <c r="S10" s="81" t="s">
        <v>66</v>
      </c>
      <c r="T10" s="81" t="s">
        <v>79</v>
      </c>
      <c r="U10" s="81">
        <v>2</v>
      </c>
      <c r="V10" s="45" t="s">
        <v>664</v>
      </c>
      <c r="W10" s="81"/>
      <c r="X10" s="82" t="s">
        <v>108</v>
      </c>
      <c r="Y10" s="81" t="s">
        <v>66</v>
      </c>
      <c r="Z10" s="81" t="s">
        <v>79</v>
      </c>
      <c r="AA10" s="81">
        <v>2</v>
      </c>
      <c r="AB10" s="45" t="s">
        <v>664</v>
      </c>
      <c r="AD10" s="89" t="s">
        <v>711</v>
      </c>
      <c r="AE10" s="90">
        <v>8</v>
      </c>
      <c r="AF10" s="46" t="s">
        <v>710</v>
      </c>
      <c r="AJ10" t="s">
        <v>931</v>
      </c>
    </row>
    <row r="11" spans="1:36" ht="42.75" x14ac:dyDescent="0.2">
      <c r="B11" t="s">
        <v>125</v>
      </c>
      <c r="C11" t="s">
        <v>641</v>
      </c>
      <c r="E11" t="s">
        <v>712</v>
      </c>
      <c r="F11" t="s">
        <v>713</v>
      </c>
      <c r="K11" s="44" t="s">
        <v>714</v>
      </c>
      <c r="L11" s="46" t="s">
        <v>686</v>
      </c>
      <c r="M11" s="65" t="s">
        <v>715</v>
      </c>
      <c r="S11" s="81" t="s">
        <v>66</v>
      </c>
      <c r="T11" s="81" t="s">
        <v>56</v>
      </c>
      <c r="U11" s="81">
        <v>4</v>
      </c>
      <c r="V11" s="46" t="s">
        <v>686</v>
      </c>
      <c r="W11" s="81"/>
      <c r="X11" s="82" t="s">
        <v>108</v>
      </c>
      <c r="Y11" s="81" t="s">
        <v>66</v>
      </c>
      <c r="Z11" s="81" t="s">
        <v>56</v>
      </c>
      <c r="AA11" s="81">
        <v>4</v>
      </c>
      <c r="AB11" s="46" t="s">
        <v>686</v>
      </c>
      <c r="AD11" s="89" t="s">
        <v>716</v>
      </c>
      <c r="AE11" s="90">
        <v>10</v>
      </c>
      <c r="AF11" s="46" t="s">
        <v>715</v>
      </c>
      <c r="AJ11" t="s">
        <v>932</v>
      </c>
    </row>
    <row r="12" spans="1:36" ht="42.75" x14ac:dyDescent="0.2">
      <c r="B12" t="s">
        <v>122</v>
      </c>
      <c r="C12" t="s">
        <v>140</v>
      </c>
      <c r="E12" t="s">
        <v>138</v>
      </c>
      <c r="F12" t="s">
        <v>717</v>
      </c>
      <c r="K12" s="44" t="s">
        <v>718</v>
      </c>
      <c r="L12" s="46" t="s">
        <v>686</v>
      </c>
      <c r="M12" s="65" t="s">
        <v>719</v>
      </c>
      <c r="S12" s="81" t="s">
        <v>66</v>
      </c>
      <c r="T12" s="81" t="s">
        <v>71</v>
      </c>
      <c r="U12" s="81">
        <v>6</v>
      </c>
      <c r="V12" s="46" t="s">
        <v>686</v>
      </c>
      <c r="W12" s="81"/>
      <c r="X12" s="82" t="s">
        <v>108</v>
      </c>
      <c r="Y12" s="81" t="s">
        <v>66</v>
      </c>
      <c r="Z12" s="81" t="s">
        <v>71</v>
      </c>
      <c r="AA12" s="81">
        <v>6</v>
      </c>
      <c r="AB12" s="46" t="s">
        <v>686</v>
      </c>
      <c r="AD12" s="89" t="s">
        <v>720</v>
      </c>
      <c r="AE12" s="90">
        <v>3</v>
      </c>
      <c r="AF12" s="46" t="s">
        <v>719</v>
      </c>
      <c r="AJ12" t="s">
        <v>933</v>
      </c>
    </row>
    <row r="13" spans="1:36" ht="42.75" x14ac:dyDescent="0.2">
      <c r="B13" t="s">
        <v>117</v>
      </c>
      <c r="C13" t="s">
        <v>642</v>
      </c>
      <c r="E13" t="s">
        <v>148</v>
      </c>
      <c r="F13" t="s">
        <v>721</v>
      </c>
      <c r="K13" s="44" t="s">
        <v>722</v>
      </c>
      <c r="L13" s="46" t="s">
        <v>686</v>
      </c>
      <c r="M13" s="65" t="s">
        <v>705</v>
      </c>
      <c r="S13" s="81" t="s">
        <v>66</v>
      </c>
      <c r="T13" s="81" t="s">
        <v>81</v>
      </c>
      <c r="U13" s="81">
        <v>8</v>
      </c>
      <c r="V13" s="46" t="s">
        <v>686</v>
      </c>
      <c r="W13" s="81"/>
      <c r="X13" s="82" t="s">
        <v>108</v>
      </c>
      <c r="Y13" s="81" t="s">
        <v>66</v>
      </c>
      <c r="Z13" s="81" t="s">
        <v>81</v>
      </c>
      <c r="AA13" s="81">
        <v>8</v>
      </c>
      <c r="AB13" s="46" t="s">
        <v>686</v>
      </c>
      <c r="AD13" s="89" t="s">
        <v>723</v>
      </c>
      <c r="AE13" s="90">
        <v>6</v>
      </c>
      <c r="AF13" s="46" t="s">
        <v>705</v>
      </c>
      <c r="AJ13" t="s">
        <v>934</v>
      </c>
    </row>
    <row r="14" spans="1:36" ht="42.75" x14ac:dyDescent="0.2">
      <c r="B14" t="s">
        <v>158</v>
      </c>
      <c r="C14" t="s">
        <v>643</v>
      </c>
      <c r="E14" t="s">
        <v>724</v>
      </c>
      <c r="F14" t="s">
        <v>725</v>
      </c>
      <c r="K14" s="44" t="s">
        <v>726</v>
      </c>
      <c r="L14" s="47" t="s">
        <v>727</v>
      </c>
      <c r="M14" s="66" t="s">
        <v>728</v>
      </c>
      <c r="S14" s="81" t="s">
        <v>66</v>
      </c>
      <c r="T14" s="81" t="s">
        <v>111</v>
      </c>
      <c r="U14" s="81">
        <v>10</v>
      </c>
      <c r="V14" s="46" t="s">
        <v>686</v>
      </c>
      <c r="W14" s="81"/>
      <c r="X14" s="82" t="s">
        <v>108</v>
      </c>
      <c r="Y14" s="81" t="s">
        <v>66</v>
      </c>
      <c r="Z14" s="81" t="s">
        <v>111</v>
      </c>
      <c r="AA14" s="81">
        <v>10</v>
      </c>
      <c r="AB14" s="46" t="s">
        <v>686</v>
      </c>
      <c r="AD14" s="89" t="s">
        <v>729</v>
      </c>
      <c r="AE14" s="90">
        <v>9</v>
      </c>
      <c r="AF14" s="47" t="s">
        <v>728</v>
      </c>
      <c r="AJ14" t="s">
        <v>943</v>
      </c>
    </row>
    <row r="15" spans="1:36" ht="42.75" x14ac:dyDescent="0.2">
      <c r="B15" t="s">
        <v>648</v>
      </c>
      <c r="C15" t="s">
        <v>98</v>
      </c>
      <c r="E15" t="s">
        <v>135</v>
      </c>
      <c r="F15" t="s">
        <v>730</v>
      </c>
      <c r="K15" s="44" t="s">
        <v>731</v>
      </c>
      <c r="L15" s="47" t="s">
        <v>727</v>
      </c>
      <c r="M15" s="66" t="s">
        <v>732</v>
      </c>
      <c r="S15" s="81" t="s">
        <v>75</v>
      </c>
      <c r="T15" s="81" t="s">
        <v>79</v>
      </c>
      <c r="U15" s="81">
        <v>3</v>
      </c>
      <c r="V15" s="46" t="s">
        <v>686</v>
      </c>
      <c r="W15" s="81"/>
      <c r="X15" s="82" t="s">
        <v>108</v>
      </c>
      <c r="Y15" s="81" t="s">
        <v>75</v>
      </c>
      <c r="Z15" s="81" t="s">
        <v>79</v>
      </c>
      <c r="AA15" s="81">
        <v>3</v>
      </c>
      <c r="AB15" s="46" t="s">
        <v>686</v>
      </c>
      <c r="AD15" s="89" t="s">
        <v>733</v>
      </c>
      <c r="AE15" s="90">
        <v>12</v>
      </c>
      <c r="AF15" s="47" t="s">
        <v>732</v>
      </c>
      <c r="AJ15" t="s">
        <v>944</v>
      </c>
    </row>
    <row r="16" spans="1:36" ht="42.75" x14ac:dyDescent="0.2">
      <c r="B16" t="s">
        <v>127</v>
      </c>
      <c r="C16" t="s">
        <v>115</v>
      </c>
      <c r="F16" t="s">
        <v>734</v>
      </c>
      <c r="K16" s="44" t="s">
        <v>735</v>
      </c>
      <c r="L16" s="62" t="s">
        <v>736</v>
      </c>
      <c r="M16" s="67" t="s">
        <v>737</v>
      </c>
      <c r="S16" s="81" t="s">
        <v>75</v>
      </c>
      <c r="T16" s="81" t="s">
        <v>56</v>
      </c>
      <c r="U16" s="81">
        <v>6</v>
      </c>
      <c r="V16" s="46" t="s">
        <v>686</v>
      </c>
      <c r="W16" s="81"/>
      <c r="X16" s="82" t="s">
        <v>108</v>
      </c>
      <c r="Y16" s="81" t="s">
        <v>75</v>
      </c>
      <c r="Z16" s="81" t="s">
        <v>56</v>
      </c>
      <c r="AA16" s="81">
        <v>6</v>
      </c>
      <c r="AB16" s="46" t="s">
        <v>686</v>
      </c>
      <c r="AD16" s="89" t="s">
        <v>738</v>
      </c>
      <c r="AE16" s="90">
        <v>15</v>
      </c>
      <c r="AF16" s="47" t="s">
        <v>739</v>
      </c>
    </row>
    <row r="17" spans="2:32" ht="42.75" x14ac:dyDescent="0.2">
      <c r="B17" t="s">
        <v>152</v>
      </c>
      <c r="C17" t="s">
        <v>118</v>
      </c>
      <c r="F17" t="s">
        <v>740</v>
      </c>
      <c r="K17" s="44" t="s">
        <v>741</v>
      </c>
      <c r="L17" s="46" t="s">
        <v>686</v>
      </c>
      <c r="M17" s="65" t="s">
        <v>687</v>
      </c>
      <c r="S17" s="81" t="s">
        <v>75</v>
      </c>
      <c r="T17" s="81" t="s">
        <v>71</v>
      </c>
      <c r="U17" s="81">
        <v>9</v>
      </c>
      <c r="V17" s="47" t="s">
        <v>727</v>
      </c>
      <c r="W17" s="81"/>
      <c r="X17" s="82" t="s">
        <v>108</v>
      </c>
      <c r="Y17" s="81" t="s">
        <v>75</v>
      </c>
      <c r="Z17" s="81" t="s">
        <v>71</v>
      </c>
      <c r="AA17" s="81">
        <v>9</v>
      </c>
      <c r="AB17" s="47" t="s">
        <v>727</v>
      </c>
      <c r="AD17" s="89" t="s">
        <v>742</v>
      </c>
      <c r="AE17" s="90">
        <v>4</v>
      </c>
      <c r="AF17" s="46" t="s">
        <v>687</v>
      </c>
    </row>
    <row r="18" spans="2:32" ht="42.75" x14ac:dyDescent="0.2">
      <c r="B18" t="s">
        <v>129</v>
      </c>
      <c r="C18" t="s">
        <v>119</v>
      </c>
      <c r="F18" t="s">
        <v>160</v>
      </c>
      <c r="K18" s="44" t="s">
        <v>743</v>
      </c>
      <c r="L18" s="47" t="s">
        <v>727</v>
      </c>
      <c r="M18" s="66" t="s">
        <v>744</v>
      </c>
      <c r="S18" s="81" t="s">
        <v>75</v>
      </c>
      <c r="T18" s="81" t="s">
        <v>81</v>
      </c>
      <c r="U18" s="81">
        <v>12</v>
      </c>
      <c r="V18" s="47" t="s">
        <v>727</v>
      </c>
      <c r="W18" s="81"/>
      <c r="X18" s="82" t="s">
        <v>108</v>
      </c>
      <c r="Y18" s="81" t="s">
        <v>75</v>
      </c>
      <c r="Z18" s="81" t="s">
        <v>81</v>
      </c>
      <c r="AA18" s="81">
        <v>12</v>
      </c>
      <c r="AB18" s="47" t="s">
        <v>727</v>
      </c>
      <c r="AD18" s="89" t="s">
        <v>745</v>
      </c>
      <c r="AE18" s="90">
        <v>8</v>
      </c>
      <c r="AF18" s="47" t="s">
        <v>744</v>
      </c>
    </row>
    <row r="19" spans="2:32" ht="42.75" x14ac:dyDescent="0.2">
      <c r="B19" t="s">
        <v>131</v>
      </c>
      <c r="F19" t="s">
        <v>746</v>
      </c>
      <c r="K19" s="44" t="s">
        <v>747</v>
      </c>
      <c r="L19" s="47" t="s">
        <v>727</v>
      </c>
      <c r="M19" s="66" t="s">
        <v>732</v>
      </c>
      <c r="S19" s="81" t="s">
        <v>75</v>
      </c>
      <c r="T19" s="81" t="s">
        <v>111</v>
      </c>
      <c r="U19" s="81">
        <v>15</v>
      </c>
      <c r="V19" s="47" t="s">
        <v>727</v>
      </c>
      <c r="W19" s="81"/>
      <c r="X19" s="82" t="s">
        <v>108</v>
      </c>
      <c r="Y19" s="81" t="s">
        <v>75</v>
      </c>
      <c r="Z19" s="81" t="s">
        <v>111</v>
      </c>
      <c r="AA19" s="81">
        <v>15</v>
      </c>
      <c r="AB19" s="47" t="s">
        <v>727</v>
      </c>
      <c r="AD19" s="89" t="s">
        <v>748</v>
      </c>
      <c r="AE19" s="90">
        <v>12</v>
      </c>
      <c r="AF19" s="47" t="s">
        <v>732</v>
      </c>
    </row>
    <row r="20" spans="2:32" ht="42.75" x14ac:dyDescent="0.2">
      <c r="B20" t="s">
        <v>130</v>
      </c>
      <c r="F20" t="s">
        <v>146</v>
      </c>
      <c r="K20" s="44" t="s">
        <v>749</v>
      </c>
      <c r="L20" s="62" t="s">
        <v>736</v>
      </c>
      <c r="M20" s="67" t="s">
        <v>750</v>
      </c>
      <c r="S20" s="81" t="s">
        <v>55</v>
      </c>
      <c r="T20" s="81" t="s">
        <v>79</v>
      </c>
      <c r="U20" s="81">
        <v>4</v>
      </c>
      <c r="V20" s="46" t="s">
        <v>686</v>
      </c>
      <c r="W20" s="81"/>
      <c r="X20" s="82" t="s">
        <v>108</v>
      </c>
      <c r="Y20" s="81" t="s">
        <v>55</v>
      </c>
      <c r="Z20" s="81" t="s">
        <v>79</v>
      </c>
      <c r="AA20" s="81">
        <v>4</v>
      </c>
      <c r="AB20" s="46" t="s">
        <v>686</v>
      </c>
      <c r="AD20" s="89" t="s">
        <v>751</v>
      </c>
      <c r="AE20" s="90">
        <v>16</v>
      </c>
      <c r="AF20" s="62" t="s">
        <v>750</v>
      </c>
    </row>
    <row r="21" spans="2:32" ht="42.75" x14ac:dyDescent="0.2">
      <c r="B21" t="s">
        <v>123</v>
      </c>
      <c r="F21" t="s">
        <v>752</v>
      </c>
      <c r="K21" s="44" t="s">
        <v>753</v>
      </c>
      <c r="L21" s="62" t="s">
        <v>736</v>
      </c>
      <c r="M21" s="67" t="s">
        <v>754</v>
      </c>
      <c r="S21" s="81" t="s">
        <v>55</v>
      </c>
      <c r="T21" s="81" t="s">
        <v>56</v>
      </c>
      <c r="U21" s="81">
        <v>8</v>
      </c>
      <c r="V21" s="47" t="s">
        <v>727</v>
      </c>
      <c r="W21" s="81"/>
      <c r="X21" s="82" t="s">
        <v>108</v>
      </c>
      <c r="Y21" s="81" t="s">
        <v>55</v>
      </c>
      <c r="Z21" s="81" t="s">
        <v>56</v>
      </c>
      <c r="AA21" s="81">
        <v>8</v>
      </c>
      <c r="AB21" s="47" t="s">
        <v>727</v>
      </c>
      <c r="AD21" s="89" t="s">
        <v>755</v>
      </c>
      <c r="AE21" s="90">
        <v>20</v>
      </c>
      <c r="AF21" s="62" t="s">
        <v>754</v>
      </c>
    </row>
    <row r="22" spans="2:32" ht="42.75" x14ac:dyDescent="0.2">
      <c r="B22" t="s">
        <v>124</v>
      </c>
      <c r="F22" t="s">
        <v>756</v>
      </c>
      <c r="K22" s="44" t="s">
        <v>757</v>
      </c>
      <c r="L22" s="47" t="s">
        <v>727</v>
      </c>
      <c r="M22" s="66" t="s">
        <v>758</v>
      </c>
      <c r="S22" s="81" t="s">
        <v>55</v>
      </c>
      <c r="T22" s="81" t="s">
        <v>71</v>
      </c>
      <c r="U22" s="81">
        <v>12</v>
      </c>
      <c r="V22" s="47" t="s">
        <v>727</v>
      </c>
      <c r="W22" s="81"/>
      <c r="X22" s="82" t="s">
        <v>108</v>
      </c>
      <c r="Y22" s="81" t="s">
        <v>55</v>
      </c>
      <c r="Z22" s="81" t="s">
        <v>71</v>
      </c>
      <c r="AA22" s="81">
        <v>12</v>
      </c>
      <c r="AB22" s="47" t="s">
        <v>727</v>
      </c>
      <c r="AD22" s="89" t="s">
        <v>759</v>
      </c>
      <c r="AE22" s="90">
        <v>5</v>
      </c>
      <c r="AF22" s="47" t="s">
        <v>758</v>
      </c>
    </row>
    <row r="23" spans="2:32" ht="42.75" x14ac:dyDescent="0.2">
      <c r="B23" t="s">
        <v>134</v>
      </c>
      <c r="F23" t="s">
        <v>760</v>
      </c>
      <c r="K23" s="44" t="s">
        <v>761</v>
      </c>
      <c r="L23" s="47" t="s">
        <v>727</v>
      </c>
      <c r="M23" s="66" t="s">
        <v>762</v>
      </c>
      <c r="S23" s="81" t="s">
        <v>55</v>
      </c>
      <c r="T23" s="81" t="s">
        <v>81</v>
      </c>
      <c r="U23" s="81">
        <v>16</v>
      </c>
      <c r="V23" s="62" t="s">
        <v>736</v>
      </c>
      <c r="W23" s="81"/>
      <c r="X23" s="82" t="s">
        <v>108</v>
      </c>
      <c r="Y23" s="81" t="s">
        <v>55</v>
      </c>
      <c r="Z23" s="81" t="s">
        <v>81</v>
      </c>
      <c r="AA23" s="81">
        <v>16</v>
      </c>
      <c r="AB23" s="62" t="s">
        <v>736</v>
      </c>
      <c r="AD23" s="89" t="s">
        <v>763</v>
      </c>
      <c r="AE23" s="90">
        <v>10</v>
      </c>
      <c r="AF23" s="47" t="s">
        <v>762</v>
      </c>
    </row>
    <row r="24" spans="2:32" ht="42.75" x14ac:dyDescent="0.2">
      <c r="B24" t="s">
        <v>106</v>
      </c>
      <c r="F24" t="s">
        <v>764</v>
      </c>
      <c r="K24" s="44" t="s">
        <v>765</v>
      </c>
      <c r="L24" s="62" t="s">
        <v>736</v>
      </c>
      <c r="M24" s="67" t="s">
        <v>737</v>
      </c>
      <c r="S24" s="81" t="s">
        <v>55</v>
      </c>
      <c r="T24" s="81" t="s">
        <v>111</v>
      </c>
      <c r="U24" s="81">
        <v>20</v>
      </c>
      <c r="V24" s="62" t="s">
        <v>736</v>
      </c>
      <c r="W24" s="81"/>
      <c r="X24" s="82" t="s">
        <v>108</v>
      </c>
      <c r="Y24" s="81" t="s">
        <v>55</v>
      </c>
      <c r="Z24" s="81" t="s">
        <v>111</v>
      </c>
      <c r="AA24" s="81">
        <v>20</v>
      </c>
      <c r="AB24" s="62" t="s">
        <v>736</v>
      </c>
      <c r="AD24" s="89" t="s">
        <v>766</v>
      </c>
      <c r="AE24" s="90">
        <v>15</v>
      </c>
      <c r="AF24" s="62" t="s">
        <v>737</v>
      </c>
    </row>
    <row r="25" spans="2:32" ht="42.75" x14ac:dyDescent="0.2">
      <c r="F25" t="s">
        <v>767</v>
      </c>
      <c r="K25" s="44" t="s">
        <v>768</v>
      </c>
      <c r="L25" s="62" t="s">
        <v>736</v>
      </c>
      <c r="M25" s="67" t="s">
        <v>754</v>
      </c>
      <c r="S25" s="81" t="s">
        <v>104</v>
      </c>
      <c r="T25" s="81" t="s">
        <v>79</v>
      </c>
      <c r="U25" s="81">
        <v>5</v>
      </c>
      <c r="V25" s="47" t="s">
        <v>727</v>
      </c>
      <c r="W25" s="81"/>
      <c r="X25" s="82" t="s">
        <v>108</v>
      </c>
      <c r="Y25" s="81" t="s">
        <v>104</v>
      </c>
      <c r="Z25" s="81" t="s">
        <v>79</v>
      </c>
      <c r="AA25" s="81">
        <v>5</v>
      </c>
      <c r="AB25" s="47" t="s">
        <v>727</v>
      </c>
      <c r="AD25" s="89" t="s">
        <v>769</v>
      </c>
      <c r="AE25" s="90">
        <v>20</v>
      </c>
      <c r="AF25" s="62" t="s">
        <v>754</v>
      </c>
    </row>
    <row r="26" spans="2:32" ht="42.75" x14ac:dyDescent="0.2">
      <c r="F26" t="s">
        <v>770</v>
      </c>
      <c r="K26" s="44" t="s">
        <v>771</v>
      </c>
      <c r="L26" s="62" t="s">
        <v>736</v>
      </c>
      <c r="M26" s="67" t="s">
        <v>772</v>
      </c>
      <c r="S26" s="81" t="s">
        <v>104</v>
      </c>
      <c r="T26" s="81" t="s">
        <v>56</v>
      </c>
      <c r="U26" s="81">
        <v>10</v>
      </c>
      <c r="V26" s="47" t="s">
        <v>727</v>
      </c>
      <c r="W26" s="81"/>
      <c r="X26" s="82" t="s">
        <v>108</v>
      </c>
      <c r="Y26" s="81" t="s">
        <v>104</v>
      </c>
      <c r="Z26" s="81" t="s">
        <v>56</v>
      </c>
      <c r="AA26" s="81">
        <v>10</v>
      </c>
      <c r="AB26" s="47" t="s">
        <v>727</v>
      </c>
      <c r="AD26" s="89" t="s">
        <v>773</v>
      </c>
      <c r="AE26" s="90">
        <v>25</v>
      </c>
      <c r="AF26" s="62" t="s">
        <v>772</v>
      </c>
    </row>
    <row r="27" spans="2:32" ht="42.75" x14ac:dyDescent="0.2">
      <c r="F27" t="s">
        <v>774</v>
      </c>
      <c r="S27" s="81" t="s">
        <v>104</v>
      </c>
      <c r="T27" s="81" t="s">
        <v>71</v>
      </c>
      <c r="U27" s="81">
        <v>15</v>
      </c>
      <c r="V27" s="62" t="s">
        <v>736</v>
      </c>
      <c r="W27" s="81"/>
      <c r="X27" s="82" t="s">
        <v>108</v>
      </c>
      <c r="Y27" s="81" t="s">
        <v>104</v>
      </c>
      <c r="Z27" s="81" t="s">
        <v>71</v>
      </c>
      <c r="AA27" s="81">
        <v>15</v>
      </c>
      <c r="AB27" s="62" t="s">
        <v>736</v>
      </c>
      <c r="AD27" s="89" t="s">
        <v>775</v>
      </c>
      <c r="AE27" s="90">
        <v>1</v>
      </c>
      <c r="AF27" s="45" t="s">
        <v>665</v>
      </c>
    </row>
    <row r="28" spans="2:32" ht="42.75" x14ac:dyDescent="0.2">
      <c r="F28" t="s">
        <v>776</v>
      </c>
      <c r="S28" s="81" t="s">
        <v>104</v>
      </c>
      <c r="T28" s="81" t="s">
        <v>81</v>
      </c>
      <c r="U28" s="81">
        <v>20</v>
      </c>
      <c r="V28" s="62" t="s">
        <v>736</v>
      </c>
      <c r="W28" s="81"/>
      <c r="X28" s="82" t="s">
        <v>108</v>
      </c>
      <c r="Y28" s="81" t="s">
        <v>104</v>
      </c>
      <c r="Z28" s="81" t="s">
        <v>81</v>
      </c>
      <c r="AA28" s="81">
        <v>20</v>
      </c>
      <c r="AB28" s="62" t="s">
        <v>736</v>
      </c>
      <c r="AD28" s="89" t="s">
        <v>777</v>
      </c>
      <c r="AE28" s="90">
        <v>2</v>
      </c>
      <c r="AF28" s="45" t="s">
        <v>672</v>
      </c>
    </row>
    <row r="29" spans="2:32" ht="42.75" x14ac:dyDescent="0.2">
      <c r="F29" t="s">
        <v>778</v>
      </c>
      <c r="S29" s="81" t="s">
        <v>104</v>
      </c>
      <c r="T29" s="81" t="s">
        <v>111</v>
      </c>
      <c r="U29" s="81">
        <v>25</v>
      </c>
      <c r="V29" s="62" t="s">
        <v>736</v>
      </c>
      <c r="W29" s="81"/>
      <c r="X29" s="82" t="s">
        <v>108</v>
      </c>
      <c r="Y29" s="81" t="s">
        <v>104</v>
      </c>
      <c r="Z29" s="81" t="s">
        <v>111</v>
      </c>
      <c r="AA29" s="81">
        <v>25</v>
      </c>
      <c r="AB29" s="62" t="s">
        <v>736</v>
      </c>
      <c r="AD29" s="89" t="s">
        <v>779</v>
      </c>
      <c r="AE29" s="90">
        <v>3</v>
      </c>
      <c r="AF29" s="45" t="s">
        <v>678</v>
      </c>
    </row>
    <row r="30" spans="2:32" ht="15" x14ac:dyDescent="0.2">
      <c r="F30" t="s">
        <v>780</v>
      </c>
      <c r="S30" s="83"/>
      <c r="T30" s="83"/>
      <c r="U30" s="83"/>
      <c r="V30" s="83"/>
      <c r="W30" s="83"/>
      <c r="X30" s="83"/>
      <c r="Y30" s="83"/>
      <c r="Z30" s="83"/>
      <c r="AA30" s="83"/>
      <c r="AB30" s="83"/>
      <c r="AD30" s="89" t="s">
        <v>781</v>
      </c>
      <c r="AE30" s="90">
        <v>4</v>
      </c>
      <c r="AF30" s="46" t="s">
        <v>687</v>
      </c>
    </row>
    <row r="31" spans="2:32" ht="15" x14ac:dyDescent="0.2">
      <c r="F31" t="s">
        <v>157</v>
      </c>
      <c r="S31" s="152" t="s">
        <v>782</v>
      </c>
      <c r="T31" s="152"/>
      <c r="U31" s="152"/>
      <c r="V31" s="152"/>
      <c r="W31" s="152"/>
      <c r="X31" s="152"/>
      <c r="Y31" s="152"/>
      <c r="Z31" s="152"/>
      <c r="AA31" s="152"/>
      <c r="AB31" s="77"/>
      <c r="AD31" s="89" t="s">
        <v>783</v>
      </c>
      <c r="AE31" s="90">
        <v>5</v>
      </c>
      <c r="AF31" s="46" t="s">
        <v>693</v>
      </c>
    </row>
    <row r="32" spans="2:32" ht="15" x14ac:dyDescent="0.2">
      <c r="F32" t="s">
        <v>155</v>
      </c>
      <c r="I32" s="63"/>
      <c r="S32" s="152"/>
      <c r="T32" s="152"/>
      <c r="U32" s="152"/>
      <c r="V32" s="152"/>
      <c r="W32" s="152"/>
      <c r="X32" s="152"/>
      <c r="Y32" s="152"/>
      <c r="Z32" s="152"/>
      <c r="AA32" s="152"/>
      <c r="AB32" s="77"/>
      <c r="AD32" s="89" t="s">
        <v>784</v>
      </c>
      <c r="AE32" s="90">
        <v>2</v>
      </c>
      <c r="AF32" s="45" t="s">
        <v>672</v>
      </c>
    </row>
    <row r="33" spans="6:32" ht="15" x14ac:dyDescent="0.2">
      <c r="F33" t="s">
        <v>132</v>
      </c>
      <c r="I33" s="63"/>
      <c r="S33" s="83"/>
      <c r="T33" s="83"/>
      <c r="U33" s="83"/>
      <c r="V33" s="83"/>
      <c r="W33" s="83"/>
      <c r="X33" s="83"/>
      <c r="Y33" s="83"/>
      <c r="Z33" s="83"/>
      <c r="AA33" s="83"/>
      <c r="AB33" s="83"/>
      <c r="AD33" s="89" t="s">
        <v>785</v>
      </c>
      <c r="AE33" s="90">
        <v>4</v>
      </c>
      <c r="AF33" s="46" t="s">
        <v>687</v>
      </c>
    </row>
    <row r="34" spans="6:32" ht="45" x14ac:dyDescent="0.2">
      <c r="F34" t="s">
        <v>128</v>
      </c>
      <c r="S34" s="78" t="s">
        <v>652</v>
      </c>
      <c r="T34" s="78" t="s">
        <v>653</v>
      </c>
      <c r="U34" s="153" t="s">
        <v>679</v>
      </c>
      <c r="V34" s="154"/>
      <c r="W34" s="84"/>
      <c r="X34" s="80" t="s">
        <v>680</v>
      </c>
      <c r="Y34" s="78" t="s">
        <v>652</v>
      </c>
      <c r="Z34" s="78" t="s">
        <v>653</v>
      </c>
      <c r="AA34" s="155" t="s">
        <v>681</v>
      </c>
      <c r="AB34" s="155"/>
      <c r="AD34" s="89" t="s">
        <v>786</v>
      </c>
      <c r="AE34" s="90">
        <v>6</v>
      </c>
      <c r="AF34" s="46" t="s">
        <v>705</v>
      </c>
    </row>
    <row r="35" spans="6:32" ht="42.75" x14ac:dyDescent="0.2">
      <c r="F35" t="s">
        <v>787</v>
      </c>
      <c r="S35" s="81" t="s">
        <v>78</v>
      </c>
      <c r="T35" s="81" t="s">
        <v>79</v>
      </c>
      <c r="U35" s="81">
        <v>1</v>
      </c>
      <c r="V35" s="45" t="s">
        <v>664</v>
      </c>
      <c r="W35" s="81"/>
      <c r="X35" s="33" t="s">
        <v>82</v>
      </c>
      <c r="Y35" s="81" t="s">
        <v>78</v>
      </c>
      <c r="Z35" s="81" t="s">
        <v>79</v>
      </c>
      <c r="AA35" s="81">
        <v>1</v>
      </c>
      <c r="AB35" s="45" t="s">
        <v>664</v>
      </c>
      <c r="AD35" s="89" t="s">
        <v>788</v>
      </c>
      <c r="AE35" s="90">
        <v>8</v>
      </c>
      <c r="AF35" s="46" t="s">
        <v>710</v>
      </c>
    </row>
    <row r="36" spans="6:32" ht="42.75" x14ac:dyDescent="0.2">
      <c r="F36" t="s">
        <v>789</v>
      </c>
      <c r="S36" s="81" t="s">
        <v>78</v>
      </c>
      <c r="T36" s="81" t="s">
        <v>56</v>
      </c>
      <c r="U36" s="81">
        <v>2</v>
      </c>
      <c r="V36" s="45" t="s">
        <v>664</v>
      </c>
      <c r="W36" s="81"/>
      <c r="X36" s="33" t="s">
        <v>82</v>
      </c>
      <c r="Y36" s="81" t="s">
        <v>78</v>
      </c>
      <c r="Z36" s="81" t="s">
        <v>56</v>
      </c>
      <c r="AA36" s="81">
        <v>2</v>
      </c>
      <c r="AB36" s="45" t="s">
        <v>664</v>
      </c>
      <c r="AD36" s="89" t="s">
        <v>790</v>
      </c>
      <c r="AE36" s="90">
        <v>10</v>
      </c>
      <c r="AF36" s="46" t="s">
        <v>715</v>
      </c>
    </row>
    <row r="37" spans="6:32" ht="42.75" x14ac:dyDescent="0.2">
      <c r="F37" t="s">
        <v>791</v>
      </c>
      <c r="S37" s="81" t="s">
        <v>78</v>
      </c>
      <c r="T37" s="81" t="s">
        <v>71</v>
      </c>
      <c r="U37" s="81">
        <v>3</v>
      </c>
      <c r="V37" s="45" t="s">
        <v>664</v>
      </c>
      <c r="W37" s="81"/>
      <c r="X37" s="33" t="s">
        <v>82</v>
      </c>
      <c r="Y37" s="81" t="s">
        <v>78</v>
      </c>
      <c r="Z37" s="81" t="s">
        <v>71</v>
      </c>
      <c r="AA37" s="81">
        <v>3</v>
      </c>
      <c r="AB37" s="45" t="s">
        <v>664</v>
      </c>
      <c r="AD37" s="89" t="s">
        <v>792</v>
      </c>
      <c r="AE37" s="90">
        <v>3</v>
      </c>
      <c r="AF37" s="46" t="s">
        <v>719</v>
      </c>
    </row>
    <row r="38" spans="6:32" ht="42.75" x14ac:dyDescent="0.2">
      <c r="F38" t="s">
        <v>793</v>
      </c>
      <c r="S38" s="81" t="s">
        <v>78</v>
      </c>
      <c r="T38" s="81" t="s">
        <v>81</v>
      </c>
      <c r="U38" s="81">
        <v>4</v>
      </c>
      <c r="V38" s="46" t="s">
        <v>686</v>
      </c>
      <c r="W38" s="81"/>
      <c r="X38" s="33" t="s">
        <v>82</v>
      </c>
      <c r="Y38" s="81" t="s">
        <v>78</v>
      </c>
      <c r="Z38" s="81" t="s">
        <v>81</v>
      </c>
      <c r="AA38" s="81">
        <v>4</v>
      </c>
      <c r="AB38" s="46" t="s">
        <v>686</v>
      </c>
      <c r="AD38" s="89" t="s">
        <v>794</v>
      </c>
      <c r="AE38" s="90">
        <v>6</v>
      </c>
      <c r="AF38" s="46" t="s">
        <v>705</v>
      </c>
    </row>
    <row r="39" spans="6:32" ht="42.75" x14ac:dyDescent="0.2">
      <c r="F39" t="s">
        <v>96</v>
      </c>
      <c r="S39" s="81" t="s">
        <v>78</v>
      </c>
      <c r="T39" s="81" t="s">
        <v>111</v>
      </c>
      <c r="U39" s="81">
        <v>5</v>
      </c>
      <c r="V39" s="46" t="s">
        <v>686</v>
      </c>
      <c r="W39" s="81"/>
      <c r="X39" s="33" t="s">
        <v>82</v>
      </c>
      <c r="Y39" s="81" t="s">
        <v>78</v>
      </c>
      <c r="Z39" s="81" t="s">
        <v>111</v>
      </c>
      <c r="AA39" s="81">
        <v>5</v>
      </c>
      <c r="AB39" s="46" t="s">
        <v>686</v>
      </c>
      <c r="AD39" s="89" t="s">
        <v>795</v>
      </c>
      <c r="AE39" s="90">
        <v>9</v>
      </c>
      <c r="AF39" s="47" t="s">
        <v>728</v>
      </c>
    </row>
    <row r="40" spans="6:32" ht="42.75" x14ac:dyDescent="0.2">
      <c r="F40" t="s">
        <v>83</v>
      </c>
      <c r="S40" s="81" t="s">
        <v>66</v>
      </c>
      <c r="T40" s="81" t="s">
        <v>79</v>
      </c>
      <c r="U40" s="81">
        <v>2</v>
      </c>
      <c r="V40" s="45" t="s">
        <v>664</v>
      </c>
      <c r="W40" s="81"/>
      <c r="X40" s="33" t="s">
        <v>82</v>
      </c>
      <c r="Y40" s="81" t="s">
        <v>66</v>
      </c>
      <c r="Z40" s="81" t="s">
        <v>79</v>
      </c>
      <c r="AA40" s="81">
        <v>2</v>
      </c>
      <c r="AB40" s="45" t="s">
        <v>664</v>
      </c>
      <c r="AD40" s="89" t="s">
        <v>796</v>
      </c>
      <c r="AE40" s="90">
        <v>12</v>
      </c>
      <c r="AF40" s="47" t="s">
        <v>732</v>
      </c>
    </row>
    <row r="41" spans="6:32" ht="42.75" x14ac:dyDescent="0.2">
      <c r="F41" t="s">
        <v>144</v>
      </c>
      <c r="S41" s="81" t="s">
        <v>66</v>
      </c>
      <c r="T41" s="81" t="s">
        <v>56</v>
      </c>
      <c r="U41" s="81">
        <v>4</v>
      </c>
      <c r="V41" s="46" t="s">
        <v>686</v>
      </c>
      <c r="W41" s="81"/>
      <c r="X41" s="33" t="s">
        <v>82</v>
      </c>
      <c r="Y41" s="81" t="s">
        <v>66</v>
      </c>
      <c r="Z41" s="81" t="s">
        <v>56</v>
      </c>
      <c r="AA41" s="81">
        <v>4</v>
      </c>
      <c r="AB41" s="46" t="s">
        <v>686</v>
      </c>
      <c r="AD41" s="89" t="s">
        <v>797</v>
      </c>
      <c r="AE41" s="90">
        <v>15</v>
      </c>
      <c r="AF41" s="47" t="s">
        <v>739</v>
      </c>
    </row>
    <row r="42" spans="6:32" ht="42.75" x14ac:dyDescent="0.2">
      <c r="F42" t="s">
        <v>126</v>
      </c>
      <c r="S42" s="81" t="s">
        <v>66</v>
      </c>
      <c r="T42" s="81" t="s">
        <v>71</v>
      </c>
      <c r="U42" s="81">
        <v>6</v>
      </c>
      <c r="V42" s="46" t="s">
        <v>686</v>
      </c>
      <c r="W42" s="81"/>
      <c r="X42" s="33" t="s">
        <v>82</v>
      </c>
      <c r="Y42" s="81" t="s">
        <v>66</v>
      </c>
      <c r="Z42" s="81" t="s">
        <v>71</v>
      </c>
      <c r="AA42" s="81">
        <v>6</v>
      </c>
      <c r="AB42" s="46" t="s">
        <v>686</v>
      </c>
      <c r="AD42" s="89" t="s">
        <v>798</v>
      </c>
      <c r="AE42" s="90">
        <v>4</v>
      </c>
      <c r="AF42" s="46" t="s">
        <v>687</v>
      </c>
    </row>
    <row r="43" spans="6:32" ht="42.75" x14ac:dyDescent="0.2">
      <c r="F43" t="s">
        <v>156</v>
      </c>
      <c r="S43" s="81" t="s">
        <v>66</v>
      </c>
      <c r="T43" s="81" t="s">
        <v>81</v>
      </c>
      <c r="U43" s="81">
        <v>8</v>
      </c>
      <c r="V43" s="46" t="s">
        <v>686</v>
      </c>
      <c r="W43" s="81"/>
      <c r="X43" s="33" t="s">
        <v>82</v>
      </c>
      <c r="Y43" s="81" t="s">
        <v>66</v>
      </c>
      <c r="Z43" s="81" t="s">
        <v>81</v>
      </c>
      <c r="AA43" s="81">
        <v>8</v>
      </c>
      <c r="AB43" s="46" t="s">
        <v>686</v>
      </c>
      <c r="AD43" s="89" t="s">
        <v>799</v>
      </c>
      <c r="AE43" s="90">
        <v>8</v>
      </c>
      <c r="AF43" s="47" t="s">
        <v>744</v>
      </c>
    </row>
    <row r="44" spans="6:32" ht="42.75" x14ac:dyDescent="0.2">
      <c r="F44" t="s">
        <v>69</v>
      </c>
      <c r="S44" s="81" t="s">
        <v>66</v>
      </c>
      <c r="T44" s="81" t="s">
        <v>111</v>
      </c>
      <c r="U44" s="81">
        <v>10</v>
      </c>
      <c r="V44" s="46" t="s">
        <v>686</v>
      </c>
      <c r="W44" s="81"/>
      <c r="X44" s="33" t="s">
        <v>82</v>
      </c>
      <c r="Y44" s="81" t="s">
        <v>66</v>
      </c>
      <c r="Z44" s="81" t="s">
        <v>111</v>
      </c>
      <c r="AA44" s="81">
        <v>10</v>
      </c>
      <c r="AB44" s="46" t="s">
        <v>686</v>
      </c>
      <c r="AD44" s="89" t="s">
        <v>800</v>
      </c>
      <c r="AE44" s="90">
        <v>12</v>
      </c>
      <c r="AF44" s="47" t="s">
        <v>732</v>
      </c>
    </row>
    <row r="45" spans="6:32" ht="42.75" x14ac:dyDescent="0.2">
      <c r="F45" t="s">
        <v>49</v>
      </c>
      <c r="S45" s="81" t="s">
        <v>75</v>
      </c>
      <c r="T45" s="81" t="s">
        <v>79</v>
      </c>
      <c r="U45" s="81">
        <v>3</v>
      </c>
      <c r="V45" s="46" t="s">
        <v>686</v>
      </c>
      <c r="W45" s="81"/>
      <c r="X45" s="33" t="s">
        <v>82</v>
      </c>
      <c r="Y45" s="81" t="s">
        <v>75</v>
      </c>
      <c r="Z45" s="81" t="s">
        <v>79</v>
      </c>
      <c r="AA45" s="81">
        <v>3</v>
      </c>
      <c r="AB45" s="46" t="s">
        <v>686</v>
      </c>
      <c r="AD45" s="89" t="s">
        <v>801</v>
      </c>
      <c r="AE45" s="90">
        <v>16</v>
      </c>
      <c r="AF45" s="62" t="s">
        <v>750</v>
      </c>
    </row>
    <row r="46" spans="6:32" ht="42.75" x14ac:dyDescent="0.2">
      <c r="F46" t="s">
        <v>65</v>
      </c>
      <c r="S46" s="81" t="s">
        <v>75</v>
      </c>
      <c r="T46" s="81" t="s">
        <v>56</v>
      </c>
      <c r="U46" s="81">
        <v>6</v>
      </c>
      <c r="V46" s="46" t="s">
        <v>686</v>
      </c>
      <c r="W46" s="81"/>
      <c r="X46" s="33" t="s">
        <v>82</v>
      </c>
      <c r="Y46" s="81" t="s">
        <v>75</v>
      </c>
      <c r="Z46" s="81" t="s">
        <v>56</v>
      </c>
      <c r="AA46" s="81">
        <v>6</v>
      </c>
      <c r="AB46" s="46" t="s">
        <v>686</v>
      </c>
      <c r="AD46" s="89" t="s">
        <v>802</v>
      </c>
      <c r="AE46" s="90">
        <v>20</v>
      </c>
      <c r="AF46" s="62" t="s">
        <v>754</v>
      </c>
    </row>
    <row r="47" spans="6:32" ht="42.75" x14ac:dyDescent="0.2">
      <c r="F47" t="s">
        <v>102</v>
      </c>
      <c r="S47" s="81" t="s">
        <v>75</v>
      </c>
      <c r="T47" s="81" t="s">
        <v>71</v>
      </c>
      <c r="U47" s="81">
        <v>9</v>
      </c>
      <c r="V47" s="47" t="s">
        <v>727</v>
      </c>
      <c r="W47" s="81"/>
      <c r="X47" s="33" t="s">
        <v>82</v>
      </c>
      <c r="Y47" s="81" t="s">
        <v>75</v>
      </c>
      <c r="Z47" s="81" t="s">
        <v>71</v>
      </c>
      <c r="AA47" s="81">
        <v>9</v>
      </c>
      <c r="AB47" s="47" t="s">
        <v>727</v>
      </c>
      <c r="AD47" s="89" t="s">
        <v>803</v>
      </c>
      <c r="AE47" s="90">
        <v>5</v>
      </c>
      <c r="AF47" s="47" t="s">
        <v>758</v>
      </c>
    </row>
    <row r="48" spans="6:32" ht="42.75" x14ac:dyDescent="0.2">
      <c r="F48" t="s">
        <v>93</v>
      </c>
      <c r="S48" s="81" t="s">
        <v>75</v>
      </c>
      <c r="T48" s="81" t="s">
        <v>81</v>
      </c>
      <c r="U48" s="81">
        <v>12</v>
      </c>
      <c r="V48" s="47" t="s">
        <v>727</v>
      </c>
      <c r="W48" s="81"/>
      <c r="X48" s="33" t="s">
        <v>82</v>
      </c>
      <c r="Y48" s="81" t="s">
        <v>75</v>
      </c>
      <c r="Z48" s="81" t="s">
        <v>81</v>
      </c>
      <c r="AA48" s="81">
        <v>12</v>
      </c>
      <c r="AB48" s="47" t="s">
        <v>727</v>
      </c>
      <c r="AD48" s="89" t="s">
        <v>804</v>
      </c>
      <c r="AE48" s="90">
        <v>10</v>
      </c>
      <c r="AF48" s="47" t="s">
        <v>762</v>
      </c>
    </row>
    <row r="49" spans="6:32" ht="42.75" x14ac:dyDescent="0.2">
      <c r="F49" t="s">
        <v>113</v>
      </c>
      <c r="S49" s="81" t="s">
        <v>75</v>
      </c>
      <c r="T49" s="81" t="s">
        <v>111</v>
      </c>
      <c r="U49" s="81">
        <v>15</v>
      </c>
      <c r="V49" s="47" t="s">
        <v>727</v>
      </c>
      <c r="W49" s="81"/>
      <c r="X49" s="33" t="s">
        <v>82</v>
      </c>
      <c r="Y49" s="81" t="s">
        <v>75</v>
      </c>
      <c r="Z49" s="81" t="s">
        <v>111</v>
      </c>
      <c r="AA49" s="81">
        <v>15</v>
      </c>
      <c r="AB49" s="47" t="s">
        <v>727</v>
      </c>
      <c r="AD49" s="89" t="s">
        <v>805</v>
      </c>
      <c r="AE49" s="90">
        <v>15</v>
      </c>
      <c r="AF49" s="62" t="s">
        <v>737</v>
      </c>
    </row>
    <row r="50" spans="6:32" ht="42.75" x14ac:dyDescent="0.2">
      <c r="F50" t="s">
        <v>84</v>
      </c>
      <c r="S50" s="81" t="s">
        <v>55</v>
      </c>
      <c r="T50" s="81" t="s">
        <v>79</v>
      </c>
      <c r="U50" s="81">
        <v>4</v>
      </c>
      <c r="V50" s="46" t="s">
        <v>686</v>
      </c>
      <c r="W50" s="81"/>
      <c r="X50" s="33" t="s">
        <v>82</v>
      </c>
      <c r="Y50" s="81" t="s">
        <v>55</v>
      </c>
      <c r="Z50" s="81" t="s">
        <v>79</v>
      </c>
      <c r="AA50" s="81">
        <v>4</v>
      </c>
      <c r="AB50" s="46" t="s">
        <v>686</v>
      </c>
      <c r="AD50" s="89" t="s">
        <v>806</v>
      </c>
      <c r="AE50" s="90">
        <v>20</v>
      </c>
      <c r="AF50" s="62" t="s">
        <v>754</v>
      </c>
    </row>
    <row r="51" spans="6:32" ht="42.75" x14ac:dyDescent="0.2">
      <c r="F51" t="s">
        <v>145</v>
      </c>
      <c r="S51" s="81" t="s">
        <v>55</v>
      </c>
      <c r="T51" s="81" t="s">
        <v>56</v>
      </c>
      <c r="U51" s="81">
        <v>8</v>
      </c>
      <c r="V51" s="47" t="s">
        <v>727</v>
      </c>
      <c r="W51" s="81"/>
      <c r="X51" s="33" t="s">
        <v>82</v>
      </c>
      <c r="Y51" s="81" t="s">
        <v>55</v>
      </c>
      <c r="Z51" s="81" t="s">
        <v>56</v>
      </c>
      <c r="AA51" s="81">
        <v>8</v>
      </c>
      <c r="AB51" s="47" t="s">
        <v>727</v>
      </c>
      <c r="AD51" s="89" t="s">
        <v>807</v>
      </c>
      <c r="AE51" s="90">
        <v>25</v>
      </c>
      <c r="AF51" s="62" t="s">
        <v>772</v>
      </c>
    </row>
    <row r="52" spans="6:32" ht="42.75" x14ac:dyDescent="0.2">
      <c r="F52" t="s">
        <v>808</v>
      </c>
      <c r="S52" s="81" t="s">
        <v>55</v>
      </c>
      <c r="T52" s="81" t="s">
        <v>71</v>
      </c>
      <c r="U52" s="81">
        <v>12</v>
      </c>
      <c r="V52" s="47" t="s">
        <v>727</v>
      </c>
      <c r="W52" s="81"/>
      <c r="X52" s="33" t="s">
        <v>82</v>
      </c>
      <c r="Y52" s="81" t="s">
        <v>55</v>
      </c>
      <c r="Z52" s="81" t="s">
        <v>71</v>
      </c>
      <c r="AA52" s="81">
        <v>12</v>
      </c>
      <c r="AB52" s="47" t="s">
        <v>727</v>
      </c>
      <c r="AD52" s="89" t="s">
        <v>809</v>
      </c>
      <c r="AE52" s="90">
        <v>1</v>
      </c>
      <c r="AF52" s="45" t="s">
        <v>665</v>
      </c>
    </row>
    <row r="53" spans="6:32" ht="42.75" x14ac:dyDescent="0.2">
      <c r="F53" t="s">
        <v>810</v>
      </c>
      <c r="S53" s="81" t="s">
        <v>55</v>
      </c>
      <c r="T53" s="81" t="s">
        <v>81</v>
      </c>
      <c r="U53" s="81">
        <v>16</v>
      </c>
      <c r="V53" s="62" t="s">
        <v>736</v>
      </c>
      <c r="W53" s="81"/>
      <c r="X53" s="33" t="s">
        <v>82</v>
      </c>
      <c r="Y53" s="81" t="s">
        <v>55</v>
      </c>
      <c r="Z53" s="81" t="s">
        <v>81</v>
      </c>
      <c r="AA53" s="81">
        <v>16</v>
      </c>
      <c r="AB53" s="62" t="s">
        <v>736</v>
      </c>
      <c r="AD53" s="89" t="s">
        <v>811</v>
      </c>
      <c r="AE53" s="90">
        <v>1</v>
      </c>
      <c r="AF53" s="45" t="s">
        <v>665</v>
      </c>
    </row>
    <row r="54" spans="6:32" ht="42.75" x14ac:dyDescent="0.2">
      <c r="F54" t="s">
        <v>812</v>
      </c>
      <c r="S54" s="81" t="s">
        <v>55</v>
      </c>
      <c r="T54" s="81" t="s">
        <v>111</v>
      </c>
      <c r="U54" s="81">
        <v>20</v>
      </c>
      <c r="V54" s="62" t="s">
        <v>736</v>
      </c>
      <c r="W54" s="81"/>
      <c r="X54" s="33" t="s">
        <v>82</v>
      </c>
      <c r="Y54" s="81" t="s">
        <v>55</v>
      </c>
      <c r="Z54" s="81" t="s">
        <v>111</v>
      </c>
      <c r="AA54" s="81">
        <v>20</v>
      </c>
      <c r="AB54" s="62" t="s">
        <v>736</v>
      </c>
      <c r="AD54" s="89" t="s">
        <v>813</v>
      </c>
      <c r="AE54" s="90">
        <v>2</v>
      </c>
      <c r="AF54" s="45" t="s">
        <v>672</v>
      </c>
    </row>
    <row r="55" spans="6:32" ht="42.75" x14ac:dyDescent="0.2">
      <c r="F55" t="s">
        <v>143</v>
      </c>
      <c r="S55" s="81" t="s">
        <v>104</v>
      </c>
      <c r="T55" s="81" t="s">
        <v>79</v>
      </c>
      <c r="U55" s="81">
        <v>5</v>
      </c>
      <c r="V55" s="47" t="s">
        <v>727</v>
      </c>
      <c r="W55" s="81"/>
      <c r="X55" s="33" t="s">
        <v>82</v>
      </c>
      <c r="Y55" s="81" t="s">
        <v>104</v>
      </c>
      <c r="Z55" s="81" t="s">
        <v>79</v>
      </c>
      <c r="AA55" s="81">
        <v>5</v>
      </c>
      <c r="AB55" s="47" t="s">
        <v>727</v>
      </c>
      <c r="AD55" s="89" t="s">
        <v>814</v>
      </c>
      <c r="AE55" s="90">
        <v>3</v>
      </c>
      <c r="AF55" s="45" t="s">
        <v>678</v>
      </c>
    </row>
    <row r="56" spans="6:32" ht="42.75" x14ac:dyDescent="0.2">
      <c r="F56" t="s">
        <v>460</v>
      </c>
      <c r="S56" s="81" t="s">
        <v>104</v>
      </c>
      <c r="T56" s="81" t="s">
        <v>56</v>
      </c>
      <c r="U56" s="81">
        <v>10</v>
      </c>
      <c r="V56" s="47" t="s">
        <v>727</v>
      </c>
      <c r="W56" s="81"/>
      <c r="X56" s="33" t="s">
        <v>82</v>
      </c>
      <c r="Y56" s="81" t="s">
        <v>104</v>
      </c>
      <c r="Z56" s="81" t="s">
        <v>56</v>
      </c>
      <c r="AA56" s="81">
        <v>10</v>
      </c>
      <c r="AB56" s="47" t="s">
        <v>727</v>
      </c>
      <c r="AD56" s="89" t="s">
        <v>815</v>
      </c>
      <c r="AE56" s="90">
        <v>4</v>
      </c>
      <c r="AF56" s="46" t="s">
        <v>687</v>
      </c>
    </row>
    <row r="57" spans="6:32" ht="42.75" x14ac:dyDescent="0.2">
      <c r="F57" t="s">
        <v>816</v>
      </c>
      <c r="S57" s="81" t="s">
        <v>104</v>
      </c>
      <c r="T57" s="81" t="s">
        <v>71</v>
      </c>
      <c r="U57" s="81">
        <v>15</v>
      </c>
      <c r="V57" s="62" t="s">
        <v>736</v>
      </c>
      <c r="W57" s="81"/>
      <c r="X57" s="33" t="s">
        <v>82</v>
      </c>
      <c r="Y57" s="81" t="s">
        <v>104</v>
      </c>
      <c r="Z57" s="81" t="s">
        <v>71</v>
      </c>
      <c r="AA57" s="81">
        <v>15</v>
      </c>
      <c r="AB57" s="62" t="s">
        <v>736</v>
      </c>
      <c r="AD57" s="89" t="s">
        <v>817</v>
      </c>
      <c r="AE57" s="90">
        <v>2</v>
      </c>
      <c r="AF57" s="45" t="s">
        <v>672</v>
      </c>
    </row>
    <row r="58" spans="6:32" ht="42.75" x14ac:dyDescent="0.2">
      <c r="F58" t="s">
        <v>818</v>
      </c>
      <c r="S58" s="81" t="s">
        <v>104</v>
      </c>
      <c r="T58" s="81" t="s">
        <v>81</v>
      </c>
      <c r="U58" s="81">
        <v>20</v>
      </c>
      <c r="V58" s="62" t="s">
        <v>736</v>
      </c>
      <c r="W58" s="81"/>
      <c r="X58" s="33" t="s">
        <v>82</v>
      </c>
      <c r="Y58" s="81" t="s">
        <v>104</v>
      </c>
      <c r="Z58" s="81" t="s">
        <v>81</v>
      </c>
      <c r="AA58" s="81">
        <v>20</v>
      </c>
      <c r="AB58" s="62" t="s">
        <v>736</v>
      </c>
      <c r="AD58" s="89" t="s">
        <v>819</v>
      </c>
      <c r="AE58" s="90">
        <v>2</v>
      </c>
      <c r="AF58" s="45" t="s">
        <v>672</v>
      </c>
    </row>
    <row r="59" spans="6:32" ht="42.75" x14ac:dyDescent="0.2">
      <c r="F59" t="s">
        <v>820</v>
      </c>
      <c r="S59" s="81" t="s">
        <v>104</v>
      </c>
      <c r="T59" s="81" t="s">
        <v>111</v>
      </c>
      <c r="U59" s="81">
        <v>25</v>
      </c>
      <c r="V59" s="62" t="s">
        <v>736</v>
      </c>
      <c r="W59" s="81"/>
      <c r="X59" s="33" t="s">
        <v>82</v>
      </c>
      <c r="Y59" s="81" t="s">
        <v>104</v>
      </c>
      <c r="Z59" s="81" t="s">
        <v>111</v>
      </c>
      <c r="AA59" s="81">
        <v>25</v>
      </c>
      <c r="AB59" s="62" t="s">
        <v>736</v>
      </c>
      <c r="AD59" s="89" t="s">
        <v>821</v>
      </c>
      <c r="AE59" s="90">
        <v>4</v>
      </c>
      <c r="AF59" s="46" t="s">
        <v>687</v>
      </c>
    </row>
    <row r="60" spans="6:32" ht="15" x14ac:dyDescent="0.2">
      <c r="F60" t="s">
        <v>822</v>
      </c>
      <c r="S60" s="85"/>
      <c r="T60" s="85"/>
      <c r="U60" s="85"/>
      <c r="V60" s="85"/>
      <c r="W60" s="85"/>
      <c r="X60" s="85"/>
      <c r="Y60" s="85"/>
      <c r="Z60" s="85"/>
      <c r="AA60" s="85"/>
      <c r="AB60" s="85"/>
      <c r="AD60" s="89" t="s">
        <v>823</v>
      </c>
      <c r="AE60" s="90">
        <v>6</v>
      </c>
      <c r="AF60" s="46" t="s">
        <v>705</v>
      </c>
    </row>
    <row r="61" spans="6:32" ht="15" x14ac:dyDescent="0.2">
      <c r="F61" t="s">
        <v>824</v>
      </c>
      <c r="S61" s="152" t="s">
        <v>825</v>
      </c>
      <c r="T61" s="152"/>
      <c r="U61" s="152"/>
      <c r="V61" s="152"/>
      <c r="W61" s="152"/>
      <c r="X61" s="152"/>
      <c r="Y61" s="152"/>
      <c r="Z61" s="152"/>
      <c r="AA61" s="152"/>
      <c r="AB61" s="77"/>
      <c r="AD61" s="89" t="s">
        <v>826</v>
      </c>
      <c r="AE61" s="90">
        <v>8</v>
      </c>
      <c r="AF61" s="46" t="s">
        <v>710</v>
      </c>
    </row>
    <row r="62" spans="6:32" ht="15" x14ac:dyDescent="0.2">
      <c r="F62" t="s">
        <v>827</v>
      </c>
      <c r="S62" s="152"/>
      <c r="T62" s="152"/>
      <c r="U62" s="152"/>
      <c r="V62" s="152"/>
      <c r="W62" s="152"/>
      <c r="X62" s="152"/>
      <c r="Y62" s="152"/>
      <c r="Z62" s="152"/>
      <c r="AA62" s="152"/>
      <c r="AB62" s="77"/>
      <c r="AD62" s="89" t="s">
        <v>828</v>
      </c>
      <c r="AE62" s="90">
        <v>3</v>
      </c>
      <c r="AF62" s="46" t="s">
        <v>719</v>
      </c>
    </row>
    <row r="63" spans="6:32" ht="15" x14ac:dyDescent="0.2">
      <c r="F63" t="s">
        <v>829</v>
      </c>
      <c r="S63" s="83"/>
      <c r="T63" s="83"/>
      <c r="U63" s="83"/>
      <c r="V63" s="83"/>
      <c r="W63" s="83"/>
      <c r="X63" s="83"/>
      <c r="Y63" s="83"/>
      <c r="Z63" s="83"/>
      <c r="AA63" s="83"/>
      <c r="AB63" s="83"/>
      <c r="AD63" s="89" t="s">
        <v>830</v>
      </c>
      <c r="AE63" s="90">
        <v>3</v>
      </c>
      <c r="AF63" s="46" t="s">
        <v>719</v>
      </c>
    </row>
    <row r="64" spans="6:32" ht="45" x14ac:dyDescent="0.2">
      <c r="F64" t="s">
        <v>831</v>
      </c>
      <c r="S64" s="78" t="s">
        <v>652</v>
      </c>
      <c r="T64" s="78" t="s">
        <v>653</v>
      </c>
      <c r="U64" s="153" t="s">
        <v>679</v>
      </c>
      <c r="V64" s="154"/>
      <c r="W64" s="84"/>
      <c r="X64" s="80" t="s">
        <v>680</v>
      </c>
      <c r="Y64" s="78" t="s">
        <v>652</v>
      </c>
      <c r="Z64" s="78" t="s">
        <v>653</v>
      </c>
      <c r="AA64" s="155" t="s">
        <v>681</v>
      </c>
      <c r="AB64" s="155"/>
      <c r="AD64" s="89" t="s">
        <v>832</v>
      </c>
      <c r="AE64" s="90">
        <v>6</v>
      </c>
      <c r="AF64" s="46" t="s">
        <v>705</v>
      </c>
    </row>
    <row r="65" spans="6:32" ht="57" x14ac:dyDescent="0.2">
      <c r="F65" t="s">
        <v>833</v>
      </c>
      <c r="S65" s="81" t="s">
        <v>78</v>
      </c>
      <c r="T65" s="81" t="s">
        <v>79</v>
      </c>
      <c r="U65" s="81">
        <v>1</v>
      </c>
      <c r="V65" s="45" t="s">
        <v>664</v>
      </c>
      <c r="W65" s="81"/>
      <c r="X65" s="86" t="s">
        <v>101</v>
      </c>
      <c r="Y65" s="81" t="s">
        <v>78</v>
      </c>
      <c r="Z65" s="81" t="s">
        <v>79</v>
      </c>
      <c r="AA65" s="81">
        <v>1</v>
      </c>
      <c r="AB65" s="45" t="s">
        <v>664</v>
      </c>
      <c r="AD65" s="89" t="s">
        <v>834</v>
      </c>
      <c r="AE65" s="90">
        <v>9</v>
      </c>
      <c r="AF65" s="47" t="s">
        <v>728</v>
      </c>
    </row>
    <row r="66" spans="6:32" ht="57" x14ac:dyDescent="0.2">
      <c r="F66" t="s">
        <v>835</v>
      </c>
      <c r="S66" s="81" t="s">
        <v>78</v>
      </c>
      <c r="T66" s="81" t="s">
        <v>56</v>
      </c>
      <c r="U66" s="81">
        <v>2</v>
      </c>
      <c r="V66" s="45" t="s">
        <v>664</v>
      </c>
      <c r="W66" s="81"/>
      <c r="X66" s="86" t="s">
        <v>101</v>
      </c>
      <c r="Y66" s="81" t="s">
        <v>78</v>
      </c>
      <c r="Z66" s="81" t="s">
        <v>79</v>
      </c>
      <c r="AA66" s="81">
        <v>1</v>
      </c>
      <c r="AB66" s="45" t="s">
        <v>664</v>
      </c>
      <c r="AD66" s="89" t="s">
        <v>836</v>
      </c>
      <c r="AE66" s="90">
        <v>12</v>
      </c>
      <c r="AF66" s="47" t="s">
        <v>732</v>
      </c>
    </row>
    <row r="67" spans="6:32" ht="57" x14ac:dyDescent="0.2">
      <c r="F67" t="s">
        <v>837</v>
      </c>
      <c r="S67" s="81" t="s">
        <v>78</v>
      </c>
      <c r="T67" s="81" t="s">
        <v>71</v>
      </c>
      <c r="U67" s="81">
        <v>3</v>
      </c>
      <c r="V67" s="45" t="s">
        <v>664</v>
      </c>
      <c r="W67" s="81"/>
      <c r="X67" s="86" t="s">
        <v>101</v>
      </c>
      <c r="Y67" s="81" t="s">
        <v>78</v>
      </c>
      <c r="Z67" s="81" t="s">
        <v>56</v>
      </c>
      <c r="AA67" s="81">
        <v>2</v>
      </c>
      <c r="AB67" s="45" t="s">
        <v>664</v>
      </c>
      <c r="AD67" s="89" t="s">
        <v>838</v>
      </c>
      <c r="AE67" s="90">
        <v>4</v>
      </c>
      <c r="AF67" s="46" t="s">
        <v>687</v>
      </c>
    </row>
    <row r="68" spans="6:32" ht="57" x14ac:dyDescent="0.2">
      <c r="F68" t="s">
        <v>839</v>
      </c>
      <c r="S68" s="81" t="s">
        <v>78</v>
      </c>
      <c r="T68" s="81" t="s">
        <v>81</v>
      </c>
      <c r="U68" s="81">
        <v>4</v>
      </c>
      <c r="V68" s="46" t="s">
        <v>686</v>
      </c>
      <c r="W68" s="81"/>
      <c r="X68" s="86" t="s">
        <v>101</v>
      </c>
      <c r="Y68" s="81" t="s">
        <v>78</v>
      </c>
      <c r="Z68" s="81" t="s">
        <v>71</v>
      </c>
      <c r="AA68" s="81">
        <v>3</v>
      </c>
      <c r="AB68" s="45" t="s">
        <v>664</v>
      </c>
      <c r="AD68" s="89" t="s">
        <v>840</v>
      </c>
      <c r="AE68" s="90">
        <v>4</v>
      </c>
      <c r="AF68" s="46" t="s">
        <v>687</v>
      </c>
    </row>
    <row r="69" spans="6:32" ht="57" x14ac:dyDescent="0.2">
      <c r="F69" t="s">
        <v>841</v>
      </c>
      <c r="S69" s="81" t="s">
        <v>78</v>
      </c>
      <c r="T69" s="81" t="s">
        <v>111</v>
      </c>
      <c r="U69" s="81">
        <v>5</v>
      </c>
      <c r="V69" s="46" t="s">
        <v>686</v>
      </c>
      <c r="W69" s="81"/>
      <c r="X69" s="86" t="s">
        <v>101</v>
      </c>
      <c r="Y69" s="81" t="s">
        <v>78</v>
      </c>
      <c r="Z69" s="81" t="s">
        <v>81</v>
      </c>
      <c r="AA69" s="81">
        <v>4</v>
      </c>
      <c r="AB69" s="46" t="s">
        <v>686</v>
      </c>
      <c r="AD69" s="89" t="s">
        <v>842</v>
      </c>
      <c r="AE69" s="90">
        <v>8</v>
      </c>
      <c r="AF69" s="47" t="s">
        <v>744</v>
      </c>
    </row>
    <row r="70" spans="6:32" ht="57" x14ac:dyDescent="0.2">
      <c r="F70" t="s">
        <v>843</v>
      </c>
      <c r="S70" s="81" t="s">
        <v>66</v>
      </c>
      <c r="T70" s="81" t="s">
        <v>79</v>
      </c>
      <c r="U70" s="81">
        <v>2</v>
      </c>
      <c r="V70" s="45" t="s">
        <v>664</v>
      </c>
      <c r="W70" s="81"/>
      <c r="X70" s="86" t="s">
        <v>101</v>
      </c>
      <c r="Y70" s="81" t="s">
        <v>66</v>
      </c>
      <c r="Z70" s="81" t="s">
        <v>79</v>
      </c>
      <c r="AA70" s="81">
        <v>2</v>
      </c>
      <c r="AB70" s="45" t="s">
        <v>664</v>
      </c>
      <c r="AD70" s="89" t="s">
        <v>844</v>
      </c>
      <c r="AE70" s="90">
        <v>12</v>
      </c>
      <c r="AF70" s="47" t="s">
        <v>732</v>
      </c>
    </row>
    <row r="71" spans="6:32" ht="57" x14ac:dyDescent="0.2">
      <c r="F71" t="s">
        <v>845</v>
      </c>
      <c r="S71" s="81" t="s">
        <v>66</v>
      </c>
      <c r="T71" s="81" t="s">
        <v>56</v>
      </c>
      <c r="U71" s="81">
        <v>4</v>
      </c>
      <c r="V71" s="46" t="s">
        <v>686</v>
      </c>
      <c r="W71" s="81"/>
      <c r="X71" s="86" t="s">
        <v>101</v>
      </c>
      <c r="Y71" s="81" t="s">
        <v>66</v>
      </c>
      <c r="Z71" s="81" t="s">
        <v>79</v>
      </c>
      <c r="AA71" s="81">
        <v>2</v>
      </c>
      <c r="AB71" s="45" t="s">
        <v>664</v>
      </c>
      <c r="AD71" s="89" t="s">
        <v>846</v>
      </c>
      <c r="AE71" s="90">
        <v>16</v>
      </c>
      <c r="AF71" s="62" t="s">
        <v>750</v>
      </c>
    </row>
    <row r="72" spans="6:32" ht="57" x14ac:dyDescent="0.2">
      <c r="F72" t="s">
        <v>847</v>
      </c>
      <c r="S72" s="81" t="s">
        <v>66</v>
      </c>
      <c r="T72" s="81" t="s">
        <v>71</v>
      </c>
      <c r="U72" s="81">
        <v>6</v>
      </c>
      <c r="V72" s="46" t="s">
        <v>686</v>
      </c>
      <c r="W72" s="81"/>
      <c r="X72" s="86" t="s">
        <v>101</v>
      </c>
      <c r="Y72" s="81" t="s">
        <v>66</v>
      </c>
      <c r="Z72" s="81" t="s">
        <v>56</v>
      </c>
      <c r="AA72" s="81">
        <v>4</v>
      </c>
      <c r="AB72" s="46" t="s">
        <v>686</v>
      </c>
      <c r="AD72" s="89" t="s">
        <v>848</v>
      </c>
      <c r="AE72" s="90">
        <v>5</v>
      </c>
      <c r="AF72" s="47" t="s">
        <v>758</v>
      </c>
    </row>
    <row r="73" spans="6:32" ht="57" x14ac:dyDescent="0.2">
      <c r="F73" t="s">
        <v>149</v>
      </c>
      <c r="S73" s="81" t="s">
        <v>66</v>
      </c>
      <c r="T73" s="81" t="s">
        <v>81</v>
      </c>
      <c r="U73" s="81">
        <v>8</v>
      </c>
      <c r="V73" s="46" t="s">
        <v>686</v>
      </c>
      <c r="W73" s="81"/>
      <c r="X73" s="86" t="s">
        <v>101</v>
      </c>
      <c r="Y73" s="81" t="s">
        <v>66</v>
      </c>
      <c r="Z73" s="81" t="s">
        <v>71</v>
      </c>
      <c r="AA73" s="81">
        <v>6</v>
      </c>
      <c r="AB73" s="46" t="s">
        <v>686</v>
      </c>
      <c r="AD73" s="89" t="s">
        <v>849</v>
      </c>
      <c r="AE73" s="90">
        <v>5</v>
      </c>
      <c r="AF73" s="47" t="s">
        <v>758</v>
      </c>
    </row>
    <row r="74" spans="6:32" ht="57" x14ac:dyDescent="0.2">
      <c r="F74" t="s">
        <v>850</v>
      </c>
      <c r="S74" s="81" t="s">
        <v>66</v>
      </c>
      <c r="T74" s="81" t="s">
        <v>111</v>
      </c>
      <c r="U74" s="81">
        <v>10</v>
      </c>
      <c r="V74" s="46" t="s">
        <v>686</v>
      </c>
      <c r="W74" s="81"/>
      <c r="X74" s="86" t="s">
        <v>101</v>
      </c>
      <c r="Y74" s="81" t="s">
        <v>66</v>
      </c>
      <c r="Z74" s="81" t="s">
        <v>81</v>
      </c>
      <c r="AA74" s="81">
        <v>8</v>
      </c>
      <c r="AB74" s="46" t="s">
        <v>686</v>
      </c>
      <c r="AD74" s="89" t="s">
        <v>851</v>
      </c>
      <c r="AE74" s="90">
        <v>10</v>
      </c>
      <c r="AF74" s="47" t="s">
        <v>762</v>
      </c>
    </row>
    <row r="75" spans="6:32" ht="57" x14ac:dyDescent="0.2">
      <c r="F75" t="s">
        <v>542</v>
      </c>
      <c r="S75" s="81" t="s">
        <v>75</v>
      </c>
      <c r="T75" s="81" t="s">
        <v>79</v>
      </c>
      <c r="U75" s="81">
        <v>3</v>
      </c>
      <c r="V75" s="46" t="s">
        <v>686</v>
      </c>
      <c r="W75" s="81"/>
      <c r="X75" s="86" t="s">
        <v>101</v>
      </c>
      <c r="Y75" s="81" t="s">
        <v>75</v>
      </c>
      <c r="Z75" s="81" t="s">
        <v>79</v>
      </c>
      <c r="AA75" s="81">
        <v>3</v>
      </c>
      <c r="AB75" s="46" t="s">
        <v>686</v>
      </c>
      <c r="AD75" s="89" t="s">
        <v>852</v>
      </c>
      <c r="AE75" s="90">
        <v>15</v>
      </c>
      <c r="AF75" s="62" t="s">
        <v>737</v>
      </c>
    </row>
    <row r="76" spans="6:32" ht="57" x14ac:dyDescent="0.2">
      <c r="F76" t="s">
        <v>546</v>
      </c>
      <c r="S76" s="81" t="s">
        <v>75</v>
      </c>
      <c r="T76" s="81" t="s">
        <v>56</v>
      </c>
      <c r="U76" s="81">
        <v>6</v>
      </c>
      <c r="V76" s="46" t="s">
        <v>686</v>
      </c>
      <c r="W76" s="81"/>
      <c r="X76" s="86" t="s">
        <v>101</v>
      </c>
      <c r="Y76" s="81" t="s">
        <v>75</v>
      </c>
      <c r="Z76" s="81" t="s">
        <v>79</v>
      </c>
      <c r="AA76" s="81">
        <v>3</v>
      </c>
      <c r="AB76" s="46" t="s">
        <v>686</v>
      </c>
      <c r="AD76" s="89" t="s">
        <v>853</v>
      </c>
      <c r="AE76" s="90">
        <v>20</v>
      </c>
      <c r="AF76" s="62" t="s">
        <v>754</v>
      </c>
    </row>
    <row r="77" spans="6:32" ht="57" x14ac:dyDescent="0.2">
      <c r="F77" t="s">
        <v>550</v>
      </c>
      <c r="S77" s="81" t="s">
        <v>75</v>
      </c>
      <c r="T77" s="81" t="s">
        <v>71</v>
      </c>
      <c r="U77" s="81">
        <v>9</v>
      </c>
      <c r="V77" s="47" t="s">
        <v>727</v>
      </c>
      <c r="W77" s="81"/>
      <c r="X77" s="86" t="s">
        <v>101</v>
      </c>
      <c r="Y77" s="81" t="s">
        <v>75</v>
      </c>
      <c r="Z77" s="81" t="s">
        <v>56</v>
      </c>
      <c r="AA77" s="81">
        <v>6</v>
      </c>
      <c r="AB77" s="46" t="s">
        <v>686</v>
      </c>
      <c r="AD77" s="89" t="s">
        <v>854</v>
      </c>
      <c r="AE77" s="90">
        <v>1</v>
      </c>
      <c r="AF77" s="45" t="s">
        <v>665</v>
      </c>
    </row>
    <row r="78" spans="6:32" ht="57" x14ac:dyDescent="0.2">
      <c r="F78" t="s">
        <v>554</v>
      </c>
      <c r="S78" s="81" t="s">
        <v>75</v>
      </c>
      <c r="T78" s="81" t="s">
        <v>81</v>
      </c>
      <c r="U78" s="81">
        <v>12</v>
      </c>
      <c r="V78" s="47" t="s">
        <v>727</v>
      </c>
      <c r="W78" s="81"/>
      <c r="X78" s="86" t="s">
        <v>101</v>
      </c>
      <c r="Y78" s="81" t="s">
        <v>75</v>
      </c>
      <c r="Z78" s="81" t="s">
        <v>71</v>
      </c>
      <c r="AA78" s="81">
        <v>9</v>
      </c>
      <c r="AB78" s="47" t="s">
        <v>727</v>
      </c>
      <c r="AD78" s="89" t="s">
        <v>855</v>
      </c>
      <c r="AE78" s="90">
        <v>1</v>
      </c>
      <c r="AF78" s="45" t="s">
        <v>665</v>
      </c>
    </row>
    <row r="79" spans="6:32" ht="57" x14ac:dyDescent="0.2">
      <c r="F79" t="s">
        <v>558</v>
      </c>
      <c r="S79" s="81" t="s">
        <v>75</v>
      </c>
      <c r="T79" s="81" t="s">
        <v>111</v>
      </c>
      <c r="U79" s="81">
        <v>15</v>
      </c>
      <c r="V79" s="47" t="s">
        <v>727</v>
      </c>
      <c r="W79" s="81"/>
      <c r="X79" s="86" t="s">
        <v>101</v>
      </c>
      <c r="Y79" s="81" t="s">
        <v>75</v>
      </c>
      <c r="Z79" s="81" t="s">
        <v>81</v>
      </c>
      <c r="AA79" s="81">
        <v>12</v>
      </c>
      <c r="AB79" s="47" t="s">
        <v>727</v>
      </c>
      <c r="AD79" s="89" t="s">
        <v>856</v>
      </c>
      <c r="AE79" s="90">
        <v>2</v>
      </c>
      <c r="AF79" s="45" t="s">
        <v>672</v>
      </c>
    </row>
    <row r="80" spans="6:32" ht="57" x14ac:dyDescent="0.2">
      <c r="F80" t="s">
        <v>562</v>
      </c>
      <c r="S80" s="81" t="s">
        <v>55</v>
      </c>
      <c r="T80" s="81" t="s">
        <v>79</v>
      </c>
      <c r="U80" s="81">
        <v>4</v>
      </c>
      <c r="V80" s="46" t="s">
        <v>686</v>
      </c>
      <c r="W80" s="81"/>
      <c r="X80" s="86" t="s">
        <v>101</v>
      </c>
      <c r="Y80" s="81" t="s">
        <v>55</v>
      </c>
      <c r="Z80" s="81" t="s">
        <v>79</v>
      </c>
      <c r="AA80" s="81">
        <v>4</v>
      </c>
      <c r="AB80" s="46" t="s">
        <v>686</v>
      </c>
      <c r="AD80" s="89" t="s">
        <v>857</v>
      </c>
      <c r="AE80" s="90">
        <v>3</v>
      </c>
      <c r="AF80" s="45" t="s">
        <v>678</v>
      </c>
    </row>
    <row r="81" spans="6:32" ht="57" x14ac:dyDescent="0.2">
      <c r="F81" t="s">
        <v>566</v>
      </c>
      <c r="S81" s="81" t="s">
        <v>55</v>
      </c>
      <c r="T81" s="81" t="s">
        <v>56</v>
      </c>
      <c r="U81" s="81">
        <v>8</v>
      </c>
      <c r="V81" s="47" t="s">
        <v>727</v>
      </c>
      <c r="W81" s="81"/>
      <c r="X81" s="86" t="s">
        <v>101</v>
      </c>
      <c r="Y81" s="81" t="s">
        <v>55</v>
      </c>
      <c r="Z81" s="81" t="s">
        <v>79</v>
      </c>
      <c r="AA81" s="81">
        <v>4</v>
      </c>
      <c r="AB81" s="46" t="s">
        <v>686</v>
      </c>
      <c r="AD81" s="89" t="s">
        <v>858</v>
      </c>
      <c r="AE81" s="90">
        <v>4</v>
      </c>
      <c r="AF81" s="46" t="s">
        <v>687</v>
      </c>
    </row>
    <row r="82" spans="6:32" ht="57" x14ac:dyDescent="0.2">
      <c r="F82" t="s">
        <v>570</v>
      </c>
      <c r="S82" s="81" t="s">
        <v>55</v>
      </c>
      <c r="T82" s="81" t="s">
        <v>71</v>
      </c>
      <c r="U82" s="81">
        <v>12</v>
      </c>
      <c r="V82" s="47" t="s">
        <v>727</v>
      </c>
      <c r="W82" s="81"/>
      <c r="X82" s="86" t="s">
        <v>101</v>
      </c>
      <c r="Y82" s="81" t="s">
        <v>55</v>
      </c>
      <c r="Z82" s="81" t="s">
        <v>56</v>
      </c>
      <c r="AA82" s="81">
        <v>8</v>
      </c>
      <c r="AB82" s="47" t="s">
        <v>727</v>
      </c>
      <c r="AD82" s="89" t="s">
        <v>859</v>
      </c>
      <c r="AE82" s="90">
        <v>1</v>
      </c>
      <c r="AF82" s="45" t="s">
        <v>665</v>
      </c>
    </row>
    <row r="83" spans="6:32" ht="57" x14ac:dyDescent="0.2">
      <c r="F83" t="s">
        <v>159</v>
      </c>
      <c r="S83" s="81" t="s">
        <v>55</v>
      </c>
      <c r="T83" s="81" t="s">
        <v>81</v>
      </c>
      <c r="U83" s="81">
        <v>16</v>
      </c>
      <c r="V83" s="62" t="s">
        <v>736</v>
      </c>
      <c r="W83" s="81"/>
      <c r="X83" s="86" t="s">
        <v>101</v>
      </c>
      <c r="Y83" s="81" t="s">
        <v>55</v>
      </c>
      <c r="Z83" s="81" t="s">
        <v>71</v>
      </c>
      <c r="AA83" s="81">
        <v>12</v>
      </c>
      <c r="AB83" s="47" t="s">
        <v>727</v>
      </c>
      <c r="AD83" s="89" t="s">
        <v>860</v>
      </c>
      <c r="AE83" s="90">
        <v>1</v>
      </c>
      <c r="AF83" s="45" t="s">
        <v>665</v>
      </c>
    </row>
    <row r="84" spans="6:32" ht="57" x14ac:dyDescent="0.2">
      <c r="F84" t="s">
        <v>577</v>
      </c>
      <c r="S84" s="81" t="s">
        <v>55</v>
      </c>
      <c r="T84" s="81" t="s">
        <v>111</v>
      </c>
      <c r="U84" s="81">
        <v>20</v>
      </c>
      <c r="V84" s="62" t="s">
        <v>736</v>
      </c>
      <c r="W84" s="81"/>
      <c r="X84" s="86" t="s">
        <v>101</v>
      </c>
      <c r="Y84" s="81" t="s">
        <v>55</v>
      </c>
      <c r="Z84" s="81" t="s">
        <v>81</v>
      </c>
      <c r="AA84" s="81">
        <v>16</v>
      </c>
      <c r="AB84" s="62" t="s">
        <v>736</v>
      </c>
      <c r="AD84" s="89" t="s">
        <v>861</v>
      </c>
      <c r="AE84" s="90">
        <v>2</v>
      </c>
      <c r="AF84" s="45" t="s">
        <v>672</v>
      </c>
    </row>
    <row r="85" spans="6:32" ht="57" x14ac:dyDescent="0.2">
      <c r="F85" t="s">
        <v>139</v>
      </c>
      <c r="S85" s="81" t="s">
        <v>104</v>
      </c>
      <c r="T85" s="81" t="s">
        <v>79</v>
      </c>
      <c r="U85" s="81">
        <v>5</v>
      </c>
      <c r="V85" s="47" t="s">
        <v>727</v>
      </c>
      <c r="W85" s="81"/>
      <c r="X85" s="86" t="s">
        <v>101</v>
      </c>
      <c r="Y85" s="81" t="s">
        <v>104</v>
      </c>
      <c r="Z85" s="81" t="s">
        <v>79</v>
      </c>
      <c r="AA85" s="81">
        <v>5</v>
      </c>
      <c r="AB85" s="47" t="s">
        <v>727</v>
      </c>
      <c r="AD85" s="89" t="s">
        <v>862</v>
      </c>
      <c r="AE85" s="90">
        <v>3</v>
      </c>
      <c r="AF85" s="45" t="s">
        <v>678</v>
      </c>
    </row>
    <row r="86" spans="6:32" ht="57" x14ac:dyDescent="0.2">
      <c r="F86" t="s">
        <v>584</v>
      </c>
      <c r="S86" s="81" t="s">
        <v>104</v>
      </c>
      <c r="T86" s="81" t="s">
        <v>56</v>
      </c>
      <c r="U86" s="81">
        <v>10</v>
      </c>
      <c r="V86" s="47" t="s">
        <v>727</v>
      </c>
      <c r="W86" s="81"/>
      <c r="X86" s="86" t="s">
        <v>101</v>
      </c>
      <c r="Y86" s="81" t="s">
        <v>104</v>
      </c>
      <c r="Z86" s="81" t="s">
        <v>79</v>
      </c>
      <c r="AA86" s="81">
        <v>5</v>
      </c>
      <c r="AB86" s="47" t="s">
        <v>727</v>
      </c>
      <c r="AD86" s="89" t="s">
        <v>863</v>
      </c>
      <c r="AE86" s="90">
        <v>4</v>
      </c>
      <c r="AF86" s="46" t="s">
        <v>687</v>
      </c>
    </row>
    <row r="87" spans="6:32" ht="57" x14ac:dyDescent="0.2">
      <c r="F87" t="s">
        <v>588</v>
      </c>
      <c r="S87" s="81" t="s">
        <v>104</v>
      </c>
      <c r="T87" s="81" t="s">
        <v>71</v>
      </c>
      <c r="U87" s="81">
        <v>15</v>
      </c>
      <c r="V87" s="62" t="s">
        <v>736</v>
      </c>
      <c r="W87" s="81"/>
      <c r="X87" s="86" t="s">
        <v>101</v>
      </c>
      <c r="Y87" s="81" t="s">
        <v>104</v>
      </c>
      <c r="Z87" s="81" t="s">
        <v>56</v>
      </c>
      <c r="AA87" s="81">
        <v>10</v>
      </c>
      <c r="AB87" s="47" t="s">
        <v>727</v>
      </c>
      <c r="AD87" s="89" t="s">
        <v>864</v>
      </c>
      <c r="AE87" s="90">
        <v>2</v>
      </c>
      <c r="AF87" s="45" t="s">
        <v>672</v>
      </c>
    </row>
    <row r="88" spans="6:32" ht="57" x14ac:dyDescent="0.2">
      <c r="S88" s="81" t="s">
        <v>104</v>
      </c>
      <c r="T88" s="81" t="s">
        <v>81</v>
      </c>
      <c r="U88" s="81">
        <v>20</v>
      </c>
      <c r="V88" s="62" t="s">
        <v>736</v>
      </c>
      <c r="W88" s="81"/>
      <c r="X88" s="86" t="s">
        <v>101</v>
      </c>
      <c r="Y88" s="81" t="s">
        <v>104</v>
      </c>
      <c r="Z88" s="81" t="s">
        <v>71</v>
      </c>
      <c r="AA88" s="81">
        <v>15</v>
      </c>
      <c r="AB88" s="62" t="s">
        <v>736</v>
      </c>
      <c r="AD88" s="89" t="s">
        <v>865</v>
      </c>
      <c r="AE88" s="90">
        <v>2</v>
      </c>
      <c r="AF88" s="45" t="s">
        <v>672</v>
      </c>
    </row>
    <row r="89" spans="6:32" ht="57" x14ac:dyDescent="0.2">
      <c r="S89" s="81" t="s">
        <v>104</v>
      </c>
      <c r="T89" s="81" t="s">
        <v>111</v>
      </c>
      <c r="U89" s="81">
        <v>25</v>
      </c>
      <c r="V89" s="62" t="s">
        <v>736</v>
      </c>
      <c r="W89" s="81"/>
      <c r="X89" s="86" t="s">
        <v>101</v>
      </c>
      <c r="Y89" s="81" t="s">
        <v>104</v>
      </c>
      <c r="Z89" s="81" t="s">
        <v>81</v>
      </c>
      <c r="AA89" s="81">
        <v>20</v>
      </c>
      <c r="AB89" s="62" t="s">
        <v>736</v>
      </c>
      <c r="AD89" s="89" t="s">
        <v>866</v>
      </c>
      <c r="AE89" s="90">
        <v>4</v>
      </c>
      <c r="AF89" s="46" t="s">
        <v>687</v>
      </c>
    </row>
    <row r="90" spans="6:32" ht="15" x14ac:dyDescent="0.2">
      <c r="S90" s="83"/>
      <c r="T90" s="83"/>
      <c r="U90" s="83"/>
      <c r="V90" s="83"/>
      <c r="W90" s="83"/>
      <c r="X90" s="83"/>
      <c r="Y90" s="83"/>
      <c r="Z90" s="83"/>
      <c r="AA90" s="83"/>
      <c r="AB90" s="83"/>
      <c r="AD90" s="89" t="s">
        <v>867</v>
      </c>
      <c r="AE90" s="90">
        <v>6</v>
      </c>
      <c r="AF90" s="46" t="s">
        <v>705</v>
      </c>
    </row>
    <row r="91" spans="6:32" ht="15" x14ac:dyDescent="0.2">
      <c r="S91" s="152" t="s">
        <v>868</v>
      </c>
      <c r="T91" s="152"/>
      <c r="U91" s="152"/>
      <c r="V91" s="152"/>
      <c r="W91" s="152"/>
      <c r="X91" s="152"/>
      <c r="Y91" s="152"/>
      <c r="Z91" s="152"/>
      <c r="AA91" s="152"/>
      <c r="AB91" s="77"/>
      <c r="AD91" s="89" t="s">
        <v>869</v>
      </c>
      <c r="AE91" s="90">
        <v>8</v>
      </c>
      <c r="AF91" s="46" t="s">
        <v>710</v>
      </c>
    </row>
    <row r="92" spans="6:32" ht="15" x14ac:dyDescent="0.2">
      <c r="S92" s="152"/>
      <c r="T92" s="152"/>
      <c r="U92" s="152"/>
      <c r="V92" s="152"/>
      <c r="W92" s="152"/>
      <c r="X92" s="152"/>
      <c r="Y92" s="152"/>
      <c r="Z92" s="152"/>
      <c r="AA92" s="152"/>
      <c r="AB92" s="77"/>
      <c r="AD92" s="89" t="s">
        <v>870</v>
      </c>
      <c r="AE92" s="90">
        <v>3</v>
      </c>
      <c r="AF92" s="46" t="s">
        <v>719</v>
      </c>
    </row>
    <row r="93" spans="6:32" ht="15" x14ac:dyDescent="0.2">
      <c r="S93" s="83"/>
      <c r="T93" s="83"/>
      <c r="U93" s="83"/>
      <c r="V93" s="83"/>
      <c r="W93" s="83"/>
      <c r="X93" s="83"/>
      <c r="Y93" s="83"/>
      <c r="Z93" s="83"/>
      <c r="AA93" s="83"/>
      <c r="AB93" s="83"/>
      <c r="AD93" s="89" t="s">
        <v>871</v>
      </c>
      <c r="AE93" s="90">
        <v>3</v>
      </c>
      <c r="AF93" s="46" t="s">
        <v>719</v>
      </c>
    </row>
    <row r="94" spans="6:32" ht="45" x14ac:dyDescent="0.2">
      <c r="S94" s="78" t="s">
        <v>652</v>
      </c>
      <c r="T94" s="78" t="s">
        <v>653</v>
      </c>
      <c r="U94" s="153" t="s">
        <v>679</v>
      </c>
      <c r="V94" s="154"/>
      <c r="W94" s="84"/>
      <c r="X94" s="80" t="s">
        <v>680</v>
      </c>
      <c r="Y94" s="78" t="s">
        <v>652</v>
      </c>
      <c r="Z94" s="78" t="s">
        <v>653</v>
      </c>
      <c r="AA94" s="155" t="s">
        <v>681</v>
      </c>
      <c r="AB94" s="155"/>
      <c r="AD94" s="89" t="s">
        <v>872</v>
      </c>
      <c r="AE94" s="90">
        <v>6</v>
      </c>
      <c r="AF94" s="46" t="s">
        <v>705</v>
      </c>
    </row>
    <row r="95" spans="6:32" ht="42.75" x14ac:dyDescent="0.2">
      <c r="S95" s="81" t="s">
        <v>78</v>
      </c>
      <c r="T95" s="81" t="s">
        <v>79</v>
      </c>
      <c r="U95" s="81">
        <v>1</v>
      </c>
      <c r="V95" s="45" t="s">
        <v>664</v>
      </c>
      <c r="W95" s="81"/>
      <c r="X95" s="87" t="s">
        <v>89</v>
      </c>
      <c r="Y95" s="81" t="s">
        <v>78</v>
      </c>
      <c r="Z95" s="81" t="s">
        <v>79</v>
      </c>
      <c r="AA95" s="81">
        <v>1</v>
      </c>
      <c r="AB95" s="45" t="s">
        <v>664</v>
      </c>
      <c r="AD95" s="89" t="s">
        <v>873</v>
      </c>
      <c r="AE95" s="90">
        <v>9</v>
      </c>
      <c r="AF95" s="47" t="s">
        <v>728</v>
      </c>
    </row>
    <row r="96" spans="6:32" ht="42.75" x14ac:dyDescent="0.2">
      <c r="S96" s="81" t="s">
        <v>78</v>
      </c>
      <c r="T96" s="81" t="s">
        <v>56</v>
      </c>
      <c r="U96" s="81">
        <v>2</v>
      </c>
      <c r="V96" s="45" t="s">
        <v>664</v>
      </c>
      <c r="W96" s="81"/>
      <c r="X96" s="87" t="s">
        <v>89</v>
      </c>
      <c r="Y96" s="81" t="s">
        <v>78</v>
      </c>
      <c r="Z96" s="81" t="s">
        <v>79</v>
      </c>
      <c r="AA96" s="81">
        <v>1</v>
      </c>
      <c r="AB96" s="45" t="s">
        <v>664</v>
      </c>
      <c r="AD96" s="89" t="s">
        <v>874</v>
      </c>
      <c r="AE96" s="90">
        <v>12</v>
      </c>
      <c r="AF96" s="47" t="s">
        <v>732</v>
      </c>
    </row>
    <row r="97" spans="19:32" ht="42.75" x14ac:dyDescent="0.2">
      <c r="S97" s="81" t="s">
        <v>78</v>
      </c>
      <c r="T97" s="81" t="s">
        <v>71</v>
      </c>
      <c r="U97" s="81">
        <v>3</v>
      </c>
      <c r="V97" s="45" t="s">
        <v>664</v>
      </c>
      <c r="W97" s="81"/>
      <c r="X97" s="87" t="s">
        <v>89</v>
      </c>
      <c r="Y97" s="81" t="s">
        <v>78</v>
      </c>
      <c r="Z97" s="81" t="s">
        <v>56</v>
      </c>
      <c r="AA97" s="81">
        <v>2</v>
      </c>
      <c r="AB97" s="45" t="s">
        <v>664</v>
      </c>
      <c r="AD97" s="89" t="s">
        <v>875</v>
      </c>
      <c r="AE97" s="90">
        <v>4</v>
      </c>
      <c r="AF97" s="46" t="s">
        <v>687</v>
      </c>
    </row>
    <row r="98" spans="19:32" ht="42.75" x14ac:dyDescent="0.2">
      <c r="S98" s="81" t="s">
        <v>78</v>
      </c>
      <c r="T98" s="81" t="s">
        <v>81</v>
      </c>
      <c r="U98" s="81">
        <v>4</v>
      </c>
      <c r="V98" s="46" t="s">
        <v>686</v>
      </c>
      <c r="W98" s="81"/>
      <c r="X98" s="87" t="s">
        <v>89</v>
      </c>
      <c r="Y98" s="81" t="s">
        <v>78</v>
      </c>
      <c r="Z98" s="81" t="s">
        <v>71</v>
      </c>
      <c r="AA98" s="81">
        <v>3</v>
      </c>
      <c r="AB98" s="45" t="s">
        <v>664</v>
      </c>
      <c r="AD98" s="89" t="s">
        <v>876</v>
      </c>
      <c r="AE98" s="90">
        <v>4</v>
      </c>
      <c r="AF98" s="46" t="s">
        <v>687</v>
      </c>
    </row>
    <row r="99" spans="19:32" ht="42.75" x14ac:dyDescent="0.2">
      <c r="S99" s="81" t="s">
        <v>78</v>
      </c>
      <c r="T99" s="81" t="s">
        <v>111</v>
      </c>
      <c r="U99" s="81">
        <v>5</v>
      </c>
      <c r="V99" s="46" t="s">
        <v>686</v>
      </c>
      <c r="W99" s="81"/>
      <c r="X99" s="87" t="s">
        <v>89</v>
      </c>
      <c r="Y99" s="81" t="s">
        <v>78</v>
      </c>
      <c r="Z99" s="81" t="s">
        <v>81</v>
      </c>
      <c r="AA99" s="81">
        <v>4</v>
      </c>
      <c r="AB99" s="46" t="s">
        <v>686</v>
      </c>
      <c r="AD99" s="89" t="s">
        <v>877</v>
      </c>
      <c r="AE99" s="90">
        <v>8</v>
      </c>
      <c r="AF99" s="47" t="s">
        <v>744</v>
      </c>
    </row>
    <row r="100" spans="19:32" ht="42.75" x14ac:dyDescent="0.2">
      <c r="S100" s="81" t="s">
        <v>66</v>
      </c>
      <c r="T100" s="81" t="s">
        <v>79</v>
      </c>
      <c r="U100" s="81">
        <v>2</v>
      </c>
      <c r="V100" s="45" t="s">
        <v>664</v>
      </c>
      <c r="W100" s="81"/>
      <c r="X100" s="87" t="s">
        <v>89</v>
      </c>
      <c r="Y100" s="81" t="s">
        <v>78</v>
      </c>
      <c r="Z100" s="81" t="s">
        <v>79</v>
      </c>
      <c r="AA100" s="81">
        <v>1</v>
      </c>
      <c r="AB100" s="45" t="s">
        <v>664</v>
      </c>
      <c r="AD100" s="89" t="s">
        <v>878</v>
      </c>
      <c r="AE100" s="90">
        <v>12</v>
      </c>
      <c r="AF100" s="47" t="s">
        <v>732</v>
      </c>
    </row>
    <row r="101" spans="19:32" ht="42.75" x14ac:dyDescent="0.2">
      <c r="S101" s="81" t="s">
        <v>66</v>
      </c>
      <c r="T101" s="81" t="s">
        <v>56</v>
      </c>
      <c r="U101" s="81">
        <v>4</v>
      </c>
      <c r="V101" s="46" t="s">
        <v>686</v>
      </c>
      <c r="W101" s="81"/>
      <c r="X101" s="87" t="s">
        <v>89</v>
      </c>
      <c r="Y101" s="81" t="s">
        <v>78</v>
      </c>
      <c r="Z101" s="81" t="s">
        <v>79</v>
      </c>
      <c r="AA101" s="81">
        <v>1</v>
      </c>
      <c r="AB101" s="45" t="s">
        <v>664</v>
      </c>
      <c r="AD101" s="89" t="s">
        <v>879</v>
      </c>
      <c r="AE101" s="90">
        <v>16</v>
      </c>
      <c r="AF101" s="62" t="s">
        <v>750</v>
      </c>
    </row>
    <row r="102" spans="19:32" ht="42.75" x14ac:dyDescent="0.2">
      <c r="S102" s="81" t="s">
        <v>66</v>
      </c>
      <c r="T102" s="81" t="s">
        <v>71</v>
      </c>
      <c r="U102" s="81">
        <v>6</v>
      </c>
      <c r="V102" s="46" t="s">
        <v>686</v>
      </c>
      <c r="W102" s="81"/>
      <c r="X102" s="87" t="s">
        <v>89</v>
      </c>
      <c r="Y102" s="81" t="s">
        <v>78</v>
      </c>
      <c r="Z102" s="81" t="s">
        <v>56</v>
      </c>
      <c r="AA102" s="81">
        <v>2</v>
      </c>
      <c r="AB102" s="45" t="s">
        <v>664</v>
      </c>
      <c r="AD102" s="89" t="s">
        <v>880</v>
      </c>
      <c r="AE102" s="90">
        <v>1</v>
      </c>
      <c r="AF102" s="45" t="s">
        <v>665</v>
      </c>
    </row>
    <row r="103" spans="19:32" ht="42.75" x14ac:dyDescent="0.2">
      <c r="S103" s="81" t="s">
        <v>66</v>
      </c>
      <c r="T103" s="81" t="s">
        <v>81</v>
      </c>
      <c r="U103" s="81">
        <v>8</v>
      </c>
      <c r="V103" s="46" t="s">
        <v>686</v>
      </c>
      <c r="W103" s="81"/>
      <c r="X103" s="87" t="s">
        <v>89</v>
      </c>
      <c r="Y103" s="81" t="s">
        <v>78</v>
      </c>
      <c r="Z103" s="81" t="s">
        <v>71</v>
      </c>
      <c r="AA103" s="81">
        <v>3</v>
      </c>
      <c r="AB103" s="45" t="s">
        <v>664</v>
      </c>
      <c r="AD103" s="89" t="s">
        <v>881</v>
      </c>
      <c r="AE103" s="90">
        <v>1</v>
      </c>
      <c r="AF103" s="45" t="s">
        <v>665</v>
      </c>
    </row>
    <row r="104" spans="19:32" ht="42.75" x14ac:dyDescent="0.2">
      <c r="S104" s="81" t="s">
        <v>66</v>
      </c>
      <c r="T104" s="81" t="s">
        <v>111</v>
      </c>
      <c r="U104" s="81">
        <v>10</v>
      </c>
      <c r="V104" s="46" t="s">
        <v>686</v>
      </c>
      <c r="W104" s="81"/>
      <c r="X104" s="87" t="s">
        <v>89</v>
      </c>
      <c r="Y104" s="81" t="s">
        <v>78</v>
      </c>
      <c r="Z104" s="81" t="s">
        <v>81</v>
      </c>
      <c r="AA104" s="81">
        <v>4</v>
      </c>
      <c r="AB104" s="46" t="s">
        <v>686</v>
      </c>
      <c r="AD104" s="89" t="s">
        <v>882</v>
      </c>
      <c r="AE104" s="90">
        <v>1</v>
      </c>
      <c r="AF104" s="45" t="s">
        <v>665</v>
      </c>
    </row>
    <row r="105" spans="19:32" ht="42.75" x14ac:dyDescent="0.2">
      <c r="S105" s="81" t="s">
        <v>75</v>
      </c>
      <c r="T105" s="81" t="s">
        <v>79</v>
      </c>
      <c r="U105" s="81">
        <v>3</v>
      </c>
      <c r="V105" s="46" t="s">
        <v>686</v>
      </c>
      <c r="W105" s="81"/>
      <c r="X105" s="87" t="s">
        <v>89</v>
      </c>
      <c r="Y105" s="81" t="s">
        <v>66</v>
      </c>
      <c r="Z105" s="81" t="s">
        <v>79</v>
      </c>
      <c r="AA105" s="81">
        <v>2</v>
      </c>
      <c r="AB105" s="45" t="s">
        <v>664</v>
      </c>
      <c r="AD105" s="89" t="s">
        <v>883</v>
      </c>
      <c r="AE105" s="90">
        <v>2</v>
      </c>
      <c r="AF105" s="45" t="s">
        <v>672</v>
      </c>
    </row>
    <row r="106" spans="19:32" ht="42.75" x14ac:dyDescent="0.2">
      <c r="S106" s="81" t="s">
        <v>75</v>
      </c>
      <c r="T106" s="81" t="s">
        <v>56</v>
      </c>
      <c r="U106" s="81">
        <v>6</v>
      </c>
      <c r="V106" s="46" t="s">
        <v>686</v>
      </c>
      <c r="W106" s="81"/>
      <c r="X106" s="87" t="s">
        <v>89</v>
      </c>
      <c r="Y106" s="81" t="s">
        <v>66</v>
      </c>
      <c r="Z106" s="81" t="s">
        <v>79</v>
      </c>
      <c r="AA106" s="81">
        <v>2</v>
      </c>
      <c r="AB106" s="45" t="s">
        <v>664</v>
      </c>
      <c r="AD106" s="89" t="s">
        <v>884</v>
      </c>
      <c r="AE106" s="90">
        <v>3</v>
      </c>
      <c r="AF106" s="45" t="s">
        <v>678</v>
      </c>
    </row>
    <row r="107" spans="19:32" ht="42.75" x14ac:dyDescent="0.2">
      <c r="S107" s="81" t="s">
        <v>75</v>
      </c>
      <c r="T107" s="81" t="s">
        <v>71</v>
      </c>
      <c r="U107" s="81">
        <v>9</v>
      </c>
      <c r="V107" s="47" t="s">
        <v>727</v>
      </c>
      <c r="W107" s="81"/>
      <c r="X107" s="87" t="s">
        <v>89</v>
      </c>
      <c r="Y107" s="81" t="s">
        <v>66</v>
      </c>
      <c r="Z107" s="81" t="s">
        <v>56</v>
      </c>
      <c r="AA107" s="81">
        <v>4</v>
      </c>
      <c r="AB107" s="46" t="s">
        <v>686</v>
      </c>
      <c r="AD107" s="89" t="s">
        <v>885</v>
      </c>
      <c r="AE107" s="90">
        <v>1</v>
      </c>
      <c r="AF107" s="45" t="s">
        <v>665</v>
      </c>
    </row>
    <row r="108" spans="19:32" ht="42.75" x14ac:dyDescent="0.2">
      <c r="S108" s="81" t="s">
        <v>75</v>
      </c>
      <c r="T108" s="81" t="s">
        <v>81</v>
      </c>
      <c r="U108" s="81">
        <v>12</v>
      </c>
      <c r="V108" s="47" t="s">
        <v>727</v>
      </c>
      <c r="W108" s="81"/>
      <c r="X108" s="87" t="s">
        <v>89</v>
      </c>
      <c r="Y108" s="81" t="s">
        <v>66</v>
      </c>
      <c r="Z108" s="81" t="s">
        <v>71</v>
      </c>
      <c r="AA108" s="81">
        <v>6</v>
      </c>
      <c r="AB108" s="46" t="s">
        <v>686</v>
      </c>
      <c r="AD108" s="89" t="s">
        <v>886</v>
      </c>
      <c r="AE108" s="90">
        <v>1</v>
      </c>
      <c r="AF108" s="45" t="s">
        <v>665</v>
      </c>
    </row>
    <row r="109" spans="19:32" ht="42.75" x14ac:dyDescent="0.2">
      <c r="S109" s="81" t="s">
        <v>75</v>
      </c>
      <c r="T109" s="81" t="s">
        <v>111</v>
      </c>
      <c r="U109" s="81">
        <v>15</v>
      </c>
      <c r="V109" s="47" t="s">
        <v>727</v>
      </c>
      <c r="W109" s="81"/>
      <c r="X109" s="87" t="s">
        <v>89</v>
      </c>
      <c r="Y109" s="81" t="s">
        <v>66</v>
      </c>
      <c r="Z109" s="81" t="s">
        <v>81</v>
      </c>
      <c r="AA109" s="81">
        <v>8</v>
      </c>
      <c r="AB109" s="46" t="s">
        <v>686</v>
      </c>
      <c r="AD109" s="89" t="s">
        <v>887</v>
      </c>
      <c r="AE109" s="90">
        <v>1</v>
      </c>
      <c r="AF109" s="45" t="s">
        <v>665</v>
      </c>
    </row>
    <row r="110" spans="19:32" ht="42.75" x14ac:dyDescent="0.2">
      <c r="S110" s="81" t="s">
        <v>55</v>
      </c>
      <c r="T110" s="81" t="s">
        <v>79</v>
      </c>
      <c r="U110" s="81">
        <v>4</v>
      </c>
      <c r="V110" s="46" t="s">
        <v>686</v>
      </c>
      <c r="W110" s="81"/>
      <c r="X110" s="87" t="s">
        <v>89</v>
      </c>
      <c r="Y110" s="81" t="s">
        <v>75</v>
      </c>
      <c r="Z110" s="81" t="s">
        <v>79</v>
      </c>
      <c r="AA110" s="81">
        <v>3</v>
      </c>
      <c r="AB110" s="46" t="s">
        <v>686</v>
      </c>
      <c r="AD110" s="89" t="s">
        <v>888</v>
      </c>
      <c r="AE110" s="90">
        <v>2</v>
      </c>
      <c r="AF110" s="45" t="s">
        <v>672</v>
      </c>
    </row>
    <row r="111" spans="19:32" ht="42.75" x14ac:dyDescent="0.2">
      <c r="S111" s="81" t="s">
        <v>55</v>
      </c>
      <c r="T111" s="81" t="s">
        <v>56</v>
      </c>
      <c r="U111" s="81">
        <v>8</v>
      </c>
      <c r="V111" s="47" t="s">
        <v>727</v>
      </c>
      <c r="W111" s="81"/>
      <c r="X111" s="87" t="s">
        <v>89</v>
      </c>
      <c r="Y111" s="81" t="s">
        <v>75</v>
      </c>
      <c r="Z111" s="81" t="s">
        <v>79</v>
      </c>
      <c r="AA111" s="81">
        <v>3</v>
      </c>
      <c r="AB111" s="46" t="s">
        <v>686</v>
      </c>
      <c r="AD111" s="89" t="s">
        <v>889</v>
      </c>
      <c r="AE111" s="90">
        <v>3</v>
      </c>
      <c r="AF111" s="45" t="s">
        <v>678</v>
      </c>
    </row>
    <row r="112" spans="19:32" ht="42.75" x14ac:dyDescent="0.2">
      <c r="S112" s="81" t="s">
        <v>55</v>
      </c>
      <c r="T112" s="81" t="s">
        <v>71</v>
      </c>
      <c r="U112" s="81">
        <v>12</v>
      </c>
      <c r="V112" s="47" t="s">
        <v>727</v>
      </c>
      <c r="W112" s="81"/>
      <c r="X112" s="87" t="s">
        <v>89</v>
      </c>
      <c r="Y112" s="81" t="s">
        <v>75</v>
      </c>
      <c r="Z112" s="81" t="s">
        <v>56</v>
      </c>
      <c r="AA112" s="81">
        <v>6</v>
      </c>
      <c r="AB112" s="46" t="s">
        <v>686</v>
      </c>
      <c r="AD112" s="89" t="s">
        <v>890</v>
      </c>
      <c r="AE112" s="90">
        <v>1</v>
      </c>
      <c r="AF112" s="45" t="s">
        <v>665</v>
      </c>
    </row>
    <row r="113" spans="19:32" ht="42.75" x14ac:dyDescent="0.2">
      <c r="S113" s="81" t="s">
        <v>55</v>
      </c>
      <c r="T113" s="81" t="s">
        <v>81</v>
      </c>
      <c r="U113" s="81">
        <v>16</v>
      </c>
      <c r="V113" s="62" t="s">
        <v>736</v>
      </c>
      <c r="W113" s="81"/>
      <c r="X113" s="87" t="s">
        <v>89</v>
      </c>
      <c r="Y113" s="81" t="s">
        <v>75</v>
      </c>
      <c r="Z113" s="81" t="s">
        <v>71</v>
      </c>
      <c r="AA113" s="81">
        <v>9</v>
      </c>
      <c r="AB113" s="47" t="s">
        <v>727</v>
      </c>
      <c r="AD113" s="89" t="s">
        <v>891</v>
      </c>
      <c r="AE113" s="90">
        <v>1</v>
      </c>
      <c r="AF113" s="45" t="s">
        <v>665</v>
      </c>
    </row>
    <row r="114" spans="19:32" ht="42.75" x14ac:dyDescent="0.2">
      <c r="S114" s="81" t="s">
        <v>55</v>
      </c>
      <c r="T114" s="81" t="s">
        <v>111</v>
      </c>
      <c r="U114" s="81">
        <v>20</v>
      </c>
      <c r="V114" s="62" t="s">
        <v>736</v>
      </c>
      <c r="W114" s="81"/>
      <c r="X114" s="87" t="s">
        <v>89</v>
      </c>
      <c r="Y114" s="81" t="s">
        <v>75</v>
      </c>
      <c r="Z114" s="81" t="s">
        <v>81</v>
      </c>
      <c r="AA114" s="81">
        <v>12</v>
      </c>
      <c r="AB114" s="47" t="s">
        <v>727</v>
      </c>
      <c r="AD114" s="89" t="s">
        <v>892</v>
      </c>
      <c r="AE114" s="90">
        <v>1</v>
      </c>
      <c r="AF114" s="45" t="s">
        <v>665</v>
      </c>
    </row>
    <row r="115" spans="19:32" ht="42.75" x14ac:dyDescent="0.2">
      <c r="S115" s="81" t="s">
        <v>104</v>
      </c>
      <c r="T115" s="81" t="s">
        <v>79</v>
      </c>
      <c r="U115" s="81">
        <v>5</v>
      </c>
      <c r="V115" s="47" t="s">
        <v>727</v>
      </c>
      <c r="W115" s="81"/>
      <c r="X115" s="87" t="s">
        <v>89</v>
      </c>
      <c r="Y115" s="81" t="s">
        <v>55</v>
      </c>
      <c r="Z115" s="81" t="s">
        <v>79</v>
      </c>
      <c r="AA115" s="81">
        <v>4</v>
      </c>
      <c r="AB115" s="46" t="s">
        <v>686</v>
      </c>
      <c r="AD115" s="89" t="s">
        <v>893</v>
      </c>
      <c r="AE115" s="90">
        <v>2</v>
      </c>
      <c r="AF115" s="45" t="s">
        <v>672</v>
      </c>
    </row>
    <row r="116" spans="19:32" ht="42.75" x14ac:dyDescent="0.2">
      <c r="S116" s="81" t="s">
        <v>104</v>
      </c>
      <c r="T116" s="81" t="s">
        <v>56</v>
      </c>
      <c r="U116" s="81">
        <v>10</v>
      </c>
      <c r="V116" s="47" t="s">
        <v>727</v>
      </c>
      <c r="W116" s="81"/>
      <c r="X116" s="87" t="s">
        <v>89</v>
      </c>
      <c r="Y116" s="81" t="s">
        <v>55</v>
      </c>
      <c r="Z116" s="81" t="s">
        <v>79</v>
      </c>
      <c r="AA116" s="81">
        <v>4</v>
      </c>
      <c r="AB116" s="46" t="s">
        <v>686</v>
      </c>
      <c r="AD116" s="89" t="s">
        <v>894</v>
      </c>
      <c r="AE116" s="90">
        <v>3</v>
      </c>
      <c r="AF116" s="45" t="s">
        <v>678</v>
      </c>
    </row>
    <row r="117" spans="19:32" ht="42.75" x14ac:dyDescent="0.2">
      <c r="S117" s="81" t="s">
        <v>104</v>
      </c>
      <c r="T117" s="81" t="s">
        <v>71</v>
      </c>
      <c r="U117" s="81">
        <v>15</v>
      </c>
      <c r="V117" s="62" t="s">
        <v>736</v>
      </c>
      <c r="W117" s="81"/>
      <c r="X117" s="87" t="s">
        <v>89</v>
      </c>
      <c r="Y117" s="81" t="s">
        <v>55</v>
      </c>
      <c r="Z117" s="81" t="s">
        <v>56</v>
      </c>
      <c r="AA117" s="81">
        <v>8</v>
      </c>
      <c r="AB117" s="47" t="s">
        <v>727</v>
      </c>
      <c r="AD117" s="89" t="s">
        <v>895</v>
      </c>
      <c r="AE117" s="90">
        <v>2</v>
      </c>
      <c r="AF117" s="45" t="s">
        <v>672</v>
      </c>
    </row>
    <row r="118" spans="19:32" ht="42.75" x14ac:dyDescent="0.2">
      <c r="S118" s="81" t="s">
        <v>104</v>
      </c>
      <c r="T118" s="81" t="s">
        <v>81</v>
      </c>
      <c r="U118" s="81">
        <v>20</v>
      </c>
      <c r="V118" s="62" t="s">
        <v>736</v>
      </c>
      <c r="W118" s="81"/>
      <c r="X118" s="87" t="s">
        <v>89</v>
      </c>
      <c r="Y118" s="81" t="s">
        <v>55</v>
      </c>
      <c r="Z118" s="81" t="s">
        <v>71</v>
      </c>
      <c r="AA118" s="81">
        <v>12</v>
      </c>
      <c r="AB118" s="47" t="s">
        <v>727</v>
      </c>
      <c r="AD118" s="89" t="s">
        <v>896</v>
      </c>
      <c r="AE118" s="90">
        <v>2</v>
      </c>
      <c r="AF118" s="45" t="s">
        <v>672</v>
      </c>
    </row>
    <row r="119" spans="19:32" ht="42.75" x14ac:dyDescent="0.2">
      <c r="S119" s="81" t="s">
        <v>104</v>
      </c>
      <c r="T119" s="81" t="s">
        <v>111</v>
      </c>
      <c r="U119" s="81">
        <v>25</v>
      </c>
      <c r="V119" s="62" t="s">
        <v>736</v>
      </c>
      <c r="W119" s="81"/>
      <c r="X119" s="87" t="s">
        <v>89</v>
      </c>
      <c r="Y119" s="81" t="s">
        <v>55</v>
      </c>
      <c r="Z119" s="81" t="s">
        <v>81</v>
      </c>
      <c r="AA119" s="81">
        <v>16</v>
      </c>
      <c r="AB119" s="62" t="s">
        <v>736</v>
      </c>
      <c r="AD119" s="89" t="s">
        <v>897</v>
      </c>
      <c r="AE119" s="90">
        <v>2</v>
      </c>
      <c r="AF119" s="45" t="s">
        <v>672</v>
      </c>
    </row>
    <row r="120" spans="19:32" ht="15" x14ac:dyDescent="0.2">
      <c r="S120" s="83"/>
      <c r="T120" s="83"/>
      <c r="U120" s="83"/>
      <c r="V120" s="83"/>
      <c r="W120" s="83"/>
      <c r="X120" s="83"/>
      <c r="Y120" s="83"/>
      <c r="Z120" s="83"/>
      <c r="AA120" s="83"/>
      <c r="AB120" s="83"/>
      <c r="AD120" s="89" t="s">
        <v>898</v>
      </c>
      <c r="AE120" s="90">
        <v>4</v>
      </c>
      <c r="AF120" s="46" t="s">
        <v>687</v>
      </c>
    </row>
    <row r="121" spans="19:32" ht="15" x14ac:dyDescent="0.2">
      <c r="S121" s="152" t="s">
        <v>899</v>
      </c>
      <c r="T121" s="152"/>
      <c r="U121" s="152"/>
      <c r="V121" s="152"/>
      <c r="W121" s="152"/>
      <c r="X121" s="152"/>
      <c r="Y121" s="152"/>
      <c r="Z121" s="152"/>
      <c r="AA121" s="152"/>
      <c r="AB121" s="77"/>
      <c r="AD121" s="89" t="s">
        <v>900</v>
      </c>
      <c r="AE121" s="90">
        <v>6</v>
      </c>
      <c r="AF121" s="46" t="s">
        <v>705</v>
      </c>
    </row>
    <row r="122" spans="19:32" ht="15" x14ac:dyDescent="0.2">
      <c r="S122" s="152"/>
      <c r="T122" s="152"/>
      <c r="U122" s="152"/>
      <c r="V122" s="152"/>
      <c r="W122" s="152"/>
      <c r="X122" s="152"/>
      <c r="Y122" s="152"/>
      <c r="Z122" s="152"/>
      <c r="AA122" s="152"/>
      <c r="AB122" s="77"/>
      <c r="AD122" s="89" t="s">
        <v>901</v>
      </c>
      <c r="AE122" s="90">
        <v>3</v>
      </c>
      <c r="AF122" s="46" t="s">
        <v>719</v>
      </c>
    </row>
    <row r="123" spans="19:32" ht="15" x14ac:dyDescent="0.2">
      <c r="S123" s="83"/>
      <c r="T123" s="83"/>
      <c r="U123" s="83"/>
      <c r="V123" s="83"/>
      <c r="W123" s="83"/>
      <c r="X123" s="83"/>
      <c r="Y123" s="83"/>
      <c r="Z123" s="83"/>
      <c r="AA123" s="83"/>
      <c r="AB123" s="83"/>
      <c r="AD123" s="89" t="s">
        <v>902</v>
      </c>
      <c r="AE123" s="90">
        <v>3</v>
      </c>
      <c r="AF123" s="46" t="s">
        <v>719</v>
      </c>
    </row>
    <row r="124" spans="19:32" ht="45" x14ac:dyDescent="0.2">
      <c r="S124" s="78" t="s">
        <v>652</v>
      </c>
      <c r="T124" s="78" t="s">
        <v>903</v>
      </c>
      <c r="U124" s="153" t="s">
        <v>679</v>
      </c>
      <c r="V124" s="154"/>
      <c r="W124" s="84"/>
      <c r="X124" s="80" t="s">
        <v>680</v>
      </c>
      <c r="Y124" s="78" t="s">
        <v>652</v>
      </c>
      <c r="Z124" s="78" t="s">
        <v>903</v>
      </c>
      <c r="AA124" s="155" t="s">
        <v>681</v>
      </c>
      <c r="AB124" s="155"/>
      <c r="AD124" s="89" t="s">
        <v>904</v>
      </c>
      <c r="AE124" s="90">
        <v>3</v>
      </c>
      <c r="AF124" s="46" t="s">
        <v>719</v>
      </c>
    </row>
    <row r="125" spans="19:32" ht="42.75" x14ac:dyDescent="0.2">
      <c r="S125" s="81" t="s">
        <v>78</v>
      </c>
      <c r="T125" s="81" t="s">
        <v>79</v>
      </c>
      <c r="U125" s="81">
        <v>1</v>
      </c>
      <c r="V125" s="45" t="s">
        <v>664</v>
      </c>
      <c r="W125" s="81"/>
      <c r="X125" s="88" t="s">
        <v>67</v>
      </c>
      <c r="Y125" s="81" t="s">
        <v>78</v>
      </c>
      <c r="Z125" s="81" t="s">
        <v>79</v>
      </c>
      <c r="AA125" s="81">
        <v>1</v>
      </c>
      <c r="AB125" s="45" t="s">
        <v>664</v>
      </c>
      <c r="AD125" s="89" t="s">
        <v>905</v>
      </c>
      <c r="AE125" s="90">
        <v>6</v>
      </c>
      <c r="AF125" s="46" t="s">
        <v>705</v>
      </c>
    </row>
    <row r="126" spans="19:32" ht="42.75" x14ac:dyDescent="0.2">
      <c r="S126" s="81" t="s">
        <v>78</v>
      </c>
      <c r="T126" s="81" t="s">
        <v>56</v>
      </c>
      <c r="U126" s="81">
        <v>2</v>
      </c>
      <c r="V126" s="45" t="s">
        <v>664</v>
      </c>
      <c r="W126" s="81"/>
      <c r="X126" s="88" t="s">
        <v>67</v>
      </c>
      <c r="Y126" s="81" t="s">
        <v>78</v>
      </c>
      <c r="Z126" s="81" t="s">
        <v>79</v>
      </c>
      <c r="AA126" s="81">
        <v>1</v>
      </c>
      <c r="AB126" s="45" t="s">
        <v>664</v>
      </c>
      <c r="AD126" s="89" t="s">
        <v>906</v>
      </c>
      <c r="AE126" s="90">
        <v>9</v>
      </c>
      <c r="AF126" s="47" t="s">
        <v>728</v>
      </c>
    </row>
    <row r="127" spans="19:32" ht="42.75" x14ac:dyDescent="0.2">
      <c r="S127" s="81" t="s">
        <v>78</v>
      </c>
      <c r="T127" s="81" t="s">
        <v>71</v>
      </c>
      <c r="U127" s="81">
        <v>3</v>
      </c>
      <c r="V127" s="45" t="s">
        <v>664</v>
      </c>
      <c r="W127" s="81"/>
      <c r="X127" s="88" t="s">
        <v>67</v>
      </c>
      <c r="Y127" s="81" t="s">
        <v>78</v>
      </c>
      <c r="Z127" s="81" t="s">
        <v>79</v>
      </c>
      <c r="AA127" s="81">
        <v>1</v>
      </c>
      <c r="AB127" s="45" t="s">
        <v>664</v>
      </c>
    </row>
    <row r="128" spans="19:32" ht="42.75" x14ac:dyDescent="0.2">
      <c r="S128" s="81" t="s">
        <v>78</v>
      </c>
      <c r="T128" s="81" t="s">
        <v>81</v>
      </c>
      <c r="U128" s="81">
        <v>4</v>
      </c>
      <c r="V128" s="46" t="s">
        <v>686</v>
      </c>
      <c r="W128" s="81"/>
      <c r="X128" s="88" t="s">
        <v>67</v>
      </c>
      <c r="Y128" s="81" t="s">
        <v>78</v>
      </c>
      <c r="Z128" s="81" t="s">
        <v>56</v>
      </c>
      <c r="AA128" s="81">
        <v>2</v>
      </c>
      <c r="AB128" s="45" t="s">
        <v>664</v>
      </c>
    </row>
    <row r="129" spans="19:28" ht="42.75" x14ac:dyDescent="0.2">
      <c r="S129" s="81" t="s">
        <v>78</v>
      </c>
      <c r="T129" s="81" t="s">
        <v>111</v>
      </c>
      <c r="U129" s="81">
        <v>5</v>
      </c>
      <c r="V129" s="46" t="s">
        <v>686</v>
      </c>
      <c r="W129" s="81"/>
      <c r="X129" s="88" t="s">
        <v>67</v>
      </c>
      <c r="Y129" s="81" t="s">
        <v>78</v>
      </c>
      <c r="Z129" s="81" t="s">
        <v>71</v>
      </c>
      <c r="AA129" s="81">
        <v>3</v>
      </c>
      <c r="AB129" s="45" t="s">
        <v>664</v>
      </c>
    </row>
    <row r="130" spans="19:28" ht="42.75" x14ac:dyDescent="0.2">
      <c r="S130" s="81" t="s">
        <v>66</v>
      </c>
      <c r="T130" s="81" t="s">
        <v>79</v>
      </c>
      <c r="U130" s="81">
        <v>2</v>
      </c>
      <c r="V130" s="45" t="s">
        <v>664</v>
      </c>
      <c r="W130" s="81"/>
      <c r="X130" s="88" t="s">
        <v>67</v>
      </c>
      <c r="Y130" s="81" t="s">
        <v>78</v>
      </c>
      <c r="Z130" s="81" t="s">
        <v>79</v>
      </c>
      <c r="AA130" s="81">
        <v>1</v>
      </c>
      <c r="AB130" s="45" t="s">
        <v>664</v>
      </c>
    </row>
    <row r="131" spans="19:28" ht="42.75" x14ac:dyDescent="0.2">
      <c r="S131" s="81" t="s">
        <v>66</v>
      </c>
      <c r="T131" s="81" t="s">
        <v>56</v>
      </c>
      <c r="U131" s="81">
        <v>4</v>
      </c>
      <c r="V131" s="46" t="s">
        <v>686</v>
      </c>
      <c r="W131" s="81"/>
      <c r="X131" s="88" t="s">
        <v>67</v>
      </c>
      <c r="Y131" s="81" t="s">
        <v>78</v>
      </c>
      <c r="Z131" s="81" t="s">
        <v>79</v>
      </c>
      <c r="AA131" s="81">
        <v>1</v>
      </c>
      <c r="AB131" s="45" t="s">
        <v>664</v>
      </c>
    </row>
    <row r="132" spans="19:28" ht="42.75" x14ac:dyDescent="0.2">
      <c r="S132" s="81" t="s">
        <v>66</v>
      </c>
      <c r="T132" s="81" t="s">
        <v>71</v>
      </c>
      <c r="U132" s="81">
        <v>6</v>
      </c>
      <c r="V132" s="46" t="s">
        <v>686</v>
      </c>
      <c r="W132" s="81"/>
      <c r="X132" s="88" t="s">
        <v>67</v>
      </c>
      <c r="Y132" s="81" t="s">
        <v>78</v>
      </c>
      <c r="Z132" s="81" t="s">
        <v>79</v>
      </c>
      <c r="AA132" s="81">
        <v>1</v>
      </c>
      <c r="AB132" s="45" t="s">
        <v>664</v>
      </c>
    </row>
    <row r="133" spans="19:28" ht="42.75" x14ac:dyDescent="0.2">
      <c r="S133" s="81" t="s">
        <v>66</v>
      </c>
      <c r="T133" s="81" t="s">
        <v>81</v>
      </c>
      <c r="U133" s="81">
        <v>8</v>
      </c>
      <c r="V133" s="46" t="s">
        <v>686</v>
      </c>
      <c r="W133" s="81"/>
      <c r="X133" s="88" t="s">
        <v>67</v>
      </c>
      <c r="Y133" s="81" t="s">
        <v>78</v>
      </c>
      <c r="Z133" s="81" t="s">
        <v>56</v>
      </c>
      <c r="AA133" s="81">
        <v>2</v>
      </c>
      <c r="AB133" s="45" t="s">
        <v>664</v>
      </c>
    </row>
    <row r="134" spans="19:28" ht="42.75" x14ac:dyDescent="0.2">
      <c r="S134" s="81" t="s">
        <v>66</v>
      </c>
      <c r="T134" s="81" t="s">
        <v>111</v>
      </c>
      <c r="U134" s="81">
        <v>10</v>
      </c>
      <c r="V134" s="46" t="s">
        <v>686</v>
      </c>
      <c r="W134" s="81"/>
      <c r="X134" s="88" t="s">
        <v>67</v>
      </c>
      <c r="Y134" s="81" t="s">
        <v>78</v>
      </c>
      <c r="Z134" s="81" t="s">
        <v>71</v>
      </c>
      <c r="AA134" s="81">
        <v>3</v>
      </c>
      <c r="AB134" s="45" t="s">
        <v>664</v>
      </c>
    </row>
    <row r="135" spans="19:28" ht="42.75" x14ac:dyDescent="0.2">
      <c r="S135" s="81" t="s">
        <v>75</v>
      </c>
      <c r="T135" s="81" t="s">
        <v>79</v>
      </c>
      <c r="U135" s="81">
        <v>3</v>
      </c>
      <c r="V135" s="46" t="s">
        <v>686</v>
      </c>
      <c r="W135" s="81"/>
      <c r="X135" s="88" t="s">
        <v>67</v>
      </c>
      <c r="Y135" s="81" t="s">
        <v>78</v>
      </c>
      <c r="Z135" s="81" t="s">
        <v>79</v>
      </c>
      <c r="AA135" s="81">
        <v>1</v>
      </c>
      <c r="AB135" s="45" t="s">
        <v>664</v>
      </c>
    </row>
    <row r="136" spans="19:28" ht="42.75" x14ac:dyDescent="0.2">
      <c r="S136" s="81" t="s">
        <v>75</v>
      </c>
      <c r="T136" s="81" t="s">
        <v>56</v>
      </c>
      <c r="U136" s="81">
        <v>6</v>
      </c>
      <c r="V136" s="46" t="s">
        <v>686</v>
      </c>
      <c r="W136" s="81"/>
      <c r="X136" s="88" t="s">
        <v>67</v>
      </c>
      <c r="Y136" s="81" t="s">
        <v>78</v>
      </c>
      <c r="Z136" s="81" t="s">
        <v>79</v>
      </c>
      <c r="AA136" s="81">
        <v>1</v>
      </c>
      <c r="AB136" s="45" t="s">
        <v>664</v>
      </c>
    </row>
    <row r="137" spans="19:28" ht="42.75" x14ac:dyDescent="0.2">
      <c r="S137" s="81" t="s">
        <v>75</v>
      </c>
      <c r="T137" s="81" t="s">
        <v>71</v>
      </c>
      <c r="U137" s="81">
        <v>9</v>
      </c>
      <c r="V137" s="47" t="s">
        <v>727</v>
      </c>
      <c r="W137" s="81"/>
      <c r="X137" s="88" t="s">
        <v>67</v>
      </c>
      <c r="Y137" s="81" t="s">
        <v>78</v>
      </c>
      <c r="Z137" s="81" t="s">
        <v>79</v>
      </c>
      <c r="AA137" s="81">
        <v>1</v>
      </c>
      <c r="AB137" s="45" t="s">
        <v>664</v>
      </c>
    </row>
    <row r="138" spans="19:28" ht="42.75" x14ac:dyDescent="0.2">
      <c r="S138" s="81" t="s">
        <v>75</v>
      </c>
      <c r="T138" s="81" t="s">
        <v>81</v>
      </c>
      <c r="U138" s="81">
        <v>12</v>
      </c>
      <c r="V138" s="47" t="s">
        <v>727</v>
      </c>
      <c r="W138" s="81"/>
      <c r="X138" s="88" t="s">
        <v>67</v>
      </c>
      <c r="Y138" s="81" t="s">
        <v>78</v>
      </c>
      <c r="Z138" s="81" t="s">
        <v>56</v>
      </c>
      <c r="AA138" s="81">
        <v>2</v>
      </c>
      <c r="AB138" s="45" t="s">
        <v>664</v>
      </c>
    </row>
    <row r="139" spans="19:28" ht="42.75" x14ac:dyDescent="0.2">
      <c r="S139" s="81" t="s">
        <v>75</v>
      </c>
      <c r="T139" s="81" t="s">
        <v>111</v>
      </c>
      <c r="U139" s="81">
        <v>15</v>
      </c>
      <c r="V139" s="47" t="s">
        <v>727</v>
      </c>
      <c r="W139" s="81"/>
      <c r="X139" s="88" t="s">
        <v>67</v>
      </c>
      <c r="Y139" s="81" t="s">
        <v>78</v>
      </c>
      <c r="Z139" s="81" t="s">
        <v>71</v>
      </c>
      <c r="AA139" s="81">
        <v>3</v>
      </c>
      <c r="AB139" s="45" t="s">
        <v>664</v>
      </c>
    </row>
    <row r="140" spans="19:28" ht="42.75" x14ac:dyDescent="0.2">
      <c r="S140" s="81" t="s">
        <v>55</v>
      </c>
      <c r="T140" s="81" t="s">
        <v>79</v>
      </c>
      <c r="U140" s="81">
        <v>4</v>
      </c>
      <c r="V140" s="46" t="s">
        <v>686</v>
      </c>
      <c r="W140" s="81"/>
      <c r="X140" s="88" t="s">
        <v>67</v>
      </c>
      <c r="Y140" s="81" t="s">
        <v>66</v>
      </c>
      <c r="Z140" s="81" t="s">
        <v>79</v>
      </c>
      <c r="AA140" s="81">
        <v>2</v>
      </c>
      <c r="AB140" s="45" t="s">
        <v>664</v>
      </c>
    </row>
    <row r="141" spans="19:28" ht="42.75" x14ac:dyDescent="0.2">
      <c r="S141" s="81" t="s">
        <v>55</v>
      </c>
      <c r="T141" s="81" t="s">
        <v>56</v>
      </c>
      <c r="U141" s="81">
        <v>8</v>
      </c>
      <c r="V141" s="47" t="s">
        <v>727</v>
      </c>
      <c r="W141" s="81"/>
      <c r="X141" s="88" t="s">
        <v>67</v>
      </c>
      <c r="Y141" s="81" t="s">
        <v>66</v>
      </c>
      <c r="Z141" s="81" t="s">
        <v>79</v>
      </c>
      <c r="AA141" s="81">
        <v>2</v>
      </c>
      <c r="AB141" s="45" t="s">
        <v>664</v>
      </c>
    </row>
    <row r="142" spans="19:28" ht="42.75" x14ac:dyDescent="0.2">
      <c r="S142" s="81" t="s">
        <v>55</v>
      </c>
      <c r="T142" s="81" t="s">
        <v>71</v>
      </c>
      <c r="U142" s="81">
        <v>12</v>
      </c>
      <c r="V142" s="47" t="s">
        <v>727</v>
      </c>
      <c r="W142" s="81"/>
      <c r="X142" s="88" t="s">
        <v>67</v>
      </c>
      <c r="Y142" s="81" t="s">
        <v>66</v>
      </c>
      <c r="Z142" s="81" t="s">
        <v>79</v>
      </c>
      <c r="AA142" s="81">
        <v>2</v>
      </c>
      <c r="AB142" s="45" t="s">
        <v>664</v>
      </c>
    </row>
    <row r="143" spans="19:28" ht="42.75" x14ac:dyDescent="0.2">
      <c r="S143" s="81" t="s">
        <v>55</v>
      </c>
      <c r="T143" s="81" t="s">
        <v>81</v>
      </c>
      <c r="U143" s="81">
        <v>16</v>
      </c>
      <c r="V143" s="62" t="s">
        <v>736</v>
      </c>
      <c r="W143" s="81"/>
      <c r="X143" s="88" t="s">
        <v>67</v>
      </c>
      <c r="Y143" s="81" t="s">
        <v>66</v>
      </c>
      <c r="Z143" s="81" t="s">
        <v>56</v>
      </c>
      <c r="AA143" s="81">
        <v>4</v>
      </c>
      <c r="AB143" s="46" t="s">
        <v>686</v>
      </c>
    </row>
    <row r="144" spans="19:28" ht="42.75" x14ac:dyDescent="0.2">
      <c r="S144" s="81" t="s">
        <v>55</v>
      </c>
      <c r="T144" s="81" t="s">
        <v>111</v>
      </c>
      <c r="U144" s="81">
        <v>20</v>
      </c>
      <c r="V144" s="62" t="s">
        <v>736</v>
      </c>
      <c r="W144" s="81"/>
      <c r="X144" s="88" t="s">
        <v>67</v>
      </c>
      <c r="Y144" s="81" t="s">
        <v>66</v>
      </c>
      <c r="Z144" s="81" t="s">
        <v>71</v>
      </c>
      <c r="AA144" s="81">
        <v>6</v>
      </c>
      <c r="AB144" s="46" t="s">
        <v>686</v>
      </c>
    </row>
    <row r="145" spans="19:28" ht="42.75" x14ac:dyDescent="0.2">
      <c r="S145" s="81" t="s">
        <v>104</v>
      </c>
      <c r="T145" s="81" t="s">
        <v>79</v>
      </c>
      <c r="U145" s="81">
        <v>5</v>
      </c>
      <c r="V145" s="47" t="s">
        <v>727</v>
      </c>
      <c r="W145" s="81"/>
      <c r="X145" s="88" t="s">
        <v>67</v>
      </c>
      <c r="Y145" s="81" t="s">
        <v>75</v>
      </c>
      <c r="Z145" s="81" t="s">
        <v>79</v>
      </c>
      <c r="AA145" s="81">
        <v>3</v>
      </c>
      <c r="AB145" s="46" t="s">
        <v>686</v>
      </c>
    </row>
    <row r="146" spans="19:28" ht="42.75" x14ac:dyDescent="0.2">
      <c r="S146" s="81" t="s">
        <v>104</v>
      </c>
      <c r="T146" s="81" t="s">
        <v>56</v>
      </c>
      <c r="U146" s="81">
        <v>10</v>
      </c>
      <c r="V146" s="47" t="s">
        <v>727</v>
      </c>
      <c r="W146" s="81"/>
      <c r="X146" s="88" t="s">
        <v>67</v>
      </c>
      <c r="Y146" s="81" t="s">
        <v>75</v>
      </c>
      <c r="Z146" s="81" t="s">
        <v>79</v>
      </c>
      <c r="AA146" s="81">
        <v>3</v>
      </c>
      <c r="AB146" s="46" t="s">
        <v>686</v>
      </c>
    </row>
    <row r="147" spans="19:28" ht="42.75" x14ac:dyDescent="0.2">
      <c r="S147" s="81" t="s">
        <v>104</v>
      </c>
      <c r="T147" s="81" t="s">
        <v>71</v>
      </c>
      <c r="U147" s="81">
        <v>15</v>
      </c>
      <c r="V147" s="62" t="s">
        <v>736</v>
      </c>
      <c r="W147" s="81"/>
      <c r="X147" s="88" t="s">
        <v>67</v>
      </c>
      <c r="Y147" s="81" t="s">
        <v>75</v>
      </c>
      <c r="Z147" s="81" t="s">
        <v>79</v>
      </c>
      <c r="AA147" s="81">
        <v>3</v>
      </c>
      <c r="AB147" s="46" t="s">
        <v>686</v>
      </c>
    </row>
    <row r="148" spans="19:28" ht="42.75" x14ac:dyDescent="0.2">
      <c r="S148" s="81" t="s">
        <v>104</v>
      </c>
      <c r="T148" s="81" t="s">
        <v>81</v>
      </c>
      <c r="U148" s="81">
        <v>20</v>
      </c>
      <c r="V148" s="62" t="s">
        <v>736</v>
      </c>
      <c r="W148" s="81"/>
      <c r="X148" s="88" t="s">
        <v>67</v>
      </c>
      <c r="Y148" s="81" t="s">
        <v>75</v>
      </c>
      <c r="Z148" s="81" t="s">
        <v>79</v>
      </c>
      <c r="AA148" s="81">
        <v>6</v>
      </c>
      <c r="AB148" s="46" t="s">
        <v>686</v>
      </c>
    </row>
    <row r="149" spans="19:28" ht="42.75" x14ac:dyDescent="0.2">
      <c r="S149" s="81" t="s">
        <v>104</v>
      </c>
      <c r="T149" s="81" t="s">
        <v>111</v>
      </c>
      <c r="U149" s="81">
        <v>25</v>
      </c>
      <c r="V149" s="62" t="s">
        <v>736</v>
      </c>
      <c r="W149" s="81"/>
      <c r="X149" s="88" t="s">
        <v>67</v>
      </c>
      <c r="Y149" s="81" t="s">
        <v>75</v>
      </c>
      <c r="Z149" s="81" t="s">
        <v>71</v>
      </c>
      <c r="AA149" s="81">
        <v>9</v>
      </c>
      <c r="AB149" s="47" t="s">
        <v>727</v>
      </c>
    </row>
    <row r="150" spans="19:28" ht="14.25" x14ac:dyDescent="0.2">
      <c r="S150" s="83"/>
      <c r="T150" s="83"/>
      <c r="U150" s="83"/>
      <c r="V150" s="83"/>
      <c r="W150" s="83"/>
      <c r="X150" s="83"/>
      <c r="Y150" s="83"/>
      <c r="Z150" s="83"/>
      <c r="AA150" s="83"/>
      <c r="AB150" s="83"/>
    </row>
  </sheetData>
  <mergeCells count="15">
    <mergeCell ref="S121:AA122"/>
    <mergeCell ref="U124:V124"/>
    <mergeCell ref="AA124:AB124"/>
    <mergeCell ref="S61:AA62"/>
    <mergeCell ref="U64:V64"/>
    <mergeCell ref="AA64:AB64"/>
    <mergeCell ref="S91:AA92"/>
    <mergeCell ref="U94:V94"/>
    <mergeCell ref="AA94:AB94"/>
    <mergeCell ref="S1:AA2"/>
    <mergeCell ref="U4:V4"/>
    <mergeCell ref="AA4:AB4"/>
    <mergeCell ref="S31:AA32"/>
    <mergeCell ref="U34:V34"/>
    <mergeCell ref="AA34:AB34"/>
  </mergeCells>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9123524-0763-4916-8b35-3c00ad8202c9">
      <UserInfo>
        <DisplayName>Darren Smith (Group)</DisplayName>
        <AccountId>200</AccountId>
        <AccountType/>
      </UserInfo>
      <UserInfo>
        <DisplayName>Sebastian Einicke (Group)</DisplayName>
        <AccountId>146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0CB08738E0194CA5868523FC860CA8" ma:contentTypeVersion="11" ma:contentTypeDescription="Create a new document." ma:contentTypeScope="" ma:versionID="be463dc42fd9d56c667bccd1166b24cd">
  <xsd:schema xmlns:xsd="http://www.w3.org/2001/XMLSchema" xmlns:xs="http://www.w3.org/2001/XMLSchema" xmlns:p="http://schemas.microsoft.com/office/2006/metadata/properties" xmlns:ns2="bf15cc5f-cd5b-403c-97d0-a6391d596df4" xmlns:ns3="49123524-0763-4916-8b35-3c00ad8202c9" xmlns:ns4="c7d32146-6ddd-416c-97a9-3f720ce391a7" targetNamespace="http://schemas.microsoft.com/office/2006/metadata/properties" ma:root="true" ma:fieldsID="7b91d260060ded7cde3cdf406547d0c2" ns2:_="" ns3:_="" ns4:_="">
    <xsd:import namespace="bf15cc5f-cd5b-403c-97d0-a6391d596df4"/>
    <xsd:import namespace="49123524-0763-4916-8b35-3c00ad8202c9"/>
    <xsd:import namespace="c7d32146-6ddd-416c-97a9-3f720ce391a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5cc5f-cd5b-403c-97d0-a6391d596d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123524-0763-4916-8b35-3c00ad8202c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d32146-6ddd-416c-97a9-3f720ce391a7" elementFormDefault="qualified">
    <xsd:import namespace="http://schemas.microsoft.com/office/2006/documentManagement/types"/>
    <xsd:import namespace="http://schemas.microsoft.com/office/infopath/2007/PartnerControls"/>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D4E187-9CCE-456E-A0E1-795BC0C0A96E}">
  <ds:schemaRefs>
    <ds:schemaRef ds:uri="http://www.w3.org/XML/1998/namespace"/>
    <ds:schemaRef ds:uri="http://purl.org/dc/elements/1.1/"/>
    <ds:schemaRef ds:uri="http://purl.org/dc/terms/"/>
    <ds:schemaRef ds:uri="http://schemas.microsoft.com/office/2006/documentManagement/types"/>
    <ds:schemaRef ds:uri="http://schemas.microsoft.com/office/infopath/2007/PartnerControls"/>
    <ds:schemaRef ds:uri="bf15cc5f-cd5b-403c-97d0-a6391d596df4"/>
    <ds:schemaRef ds:uri="c7d32146-6ddd-416c-97a9-3f720ce391a7"/>
    <ds:schemaRef ds:uri="http://schemas.microsoft.com/office/2006/metadata/properties"/>
    <ds:schemaRef ds:uri="http://schemas.openxmlformats.org/package/2006/metadata/core-properties"/>
    <ds:schemaRef ds:uri="49123524-0763-4916-8b35-3c00ad8202c9"/>
    <ds:schemaRef ds:uri="http://purl.org/dc/dcmitype/"/>
  </ds:schemaRefs>
</ds:datastoreItem>
</file>

<file path=customXml/itemProps2.xml><?xml version="1.0" encoding="utf-8"?>
<ds:datastoreItem xmlns:ds="http://schemas.openxmlformats.org/officeDocument/2006/customXml" ds:itemID="{AC316FC9-1084-44F1-A7F7-910514ADC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5cc5f-cd5b-403c-97d0-a6391d596df4"/>
    <ds:schemaRef ds:uri="49123524-0763-4916-8b35-3c00ad8202c9"/>
    <ds:schemaRef ds:uri="c7d32146-6ddd-416c-97a9-3f720ce391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E0A6F2-54B9-4EE4-87AC-A55ACCE9DB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Overview</vt:lpstr>
      <vt:lpstr>Risk Register</vt:lpstr>
      <vt:lpstr>Consequence meaning </vt:lpstr>
      <vt:lpstr>Risk Matrix</vt:lpstr>
      <vt:lpstr>Principal Risks</vt:lpstr>
      <vt:lpstr>Risk Matrix OLD </vt:lpstr>
      <vt:lpstr>Risk Category</vt:lpstr>
      <vt:lpstr>RAG Analysis</vt:lpstr>
      <vt:lpstr>Backend</vt:lpstr>
      <vt:lpstr>Backend Impact</vt:lpstr>
      <vt:lpstr>Backend Probability</vt:lpstr>
      <vt:lpstr>Backend Strength of Control</vt:lpstr>
      <vt:lpstr>Backend Residual Risk</vt:lpstr>
      <vt:lpstr>How to work with RiskRegister</vt:lpstr>
      <vt:lpstr>Building</vt:lpstr>
      <vt:lpstr>Cats</vt:lpstr>
      <vt:lpstr>DeviceCat</vt:lpstr>
      <vt:lpstr>Sites</vt:lpstr>
    </vt:vector>
  </TitlesOfParts>
  <Manager/>
  <Company>Royal Haskoning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Thompson</dc:creator>
  <cp:keywords/>
  <dc:description/>
  <cp:lastModifiedBy>mahix</cp:lastModifiedBy>
  <cp:revision/>
  <dcterms:created xsi:type="dcterms:W3CDTF">2018-06-05T10:57:54Z</dcterms:created>
  <dcterms:modified xsi:type="dcterms:W3CDTF">2022-11-09T22:18:48Z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0x0101008B0CB08738E0194CA5868523FC860CA8</vt:lpwstr>
  </property>
  <property fmtid="{D5CDD505-2E9C-101B-9397-08002B2CF9AE}" pid="3" name="MSIP_Label_4637e5cc-ed1f-4ad6-a881-35c0f1c6f3d8_Enabled">
    <vt:lpwstr>true</vt:lpwstr>
  </property>
  <property fmtid="{D5CDD505-2E9C-101B-9397-08002B2CF9AE}" pid="4" name="MSIP_Label_4637e5cc-ed1f-4ad6-a881-35c0f1c6f3d8_SetDate">
    <vt:lpwstr>2022-03-18T12:54:52Z</vt:lpwstr>
  </property>
  <property fmtid="{D5CDD505-2E9C-101B-9397-08002B2CF9AE}" pid="5" name="MSIP_Label_4637e5cc-ed1f-4ad6-a881-35c0f1c6f3d8_Method">
    <vt:lpwstr>Standard</vt:lpwstr>
  </property>
  <property fmtid="{D5CDD505-2E9C-101B-9397-08002B2CF9AE}" pid="6" name="MSIP_Label_4637e5cc-ed1f-4ad6-a881-35c0f1c6f3d8_Name">
    <vt:lpwstr>General</vt:lpwstr>
  </property>
  <property fmtid="{D5CDD505-2E9C-101B-9397-08002B2CF9AE}" pid="7" name="MSIP_Label_4637e5cc-ed1f-4ad6-a881-35c0f1c6f3d8_SiteId">
    <vt:lpwstr>e3cf3c98-a978-465f-8254-9d541eeea73c</vt:lpwstr>
  </property>
  <property fmtid="{D5CDD505-2E9C-101B-9397-08002B2CF9AE}" pid="8" name="MSIP_Label_4637e5cc-ed1f-4ad6-a881-35c0f1c6f3d8_ActionId">
    <vt:lpwstr>930d9b55-39f6-4817-bb45-41713df058a1</vt:lpwstr>
  </property>
  <property fmtid="{D5CDD505-2E9C-101B-9397-08002B2CF9AE}" pid="9" name="MSIP_Label_4637e5cc-ed1f-4ad6-a881-35c0f1c6f3d8_ContentBits">
    <vt:lpwstr>0</vt:lpwstr>
  </property>
</Properties>
</file>