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<sst xmlns="http://schemas.openxmlformats.org/spreadsheetml/2006/main" count="77" uniqueCount="63">
  <si>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</si>
  <si>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</si>
  <si>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</si>
  <si>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</si>
  <si>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</si>
  <si>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</si>
  <si>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</si>
  <si>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</si>
  <si>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</si>
  <si>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</si>
  <si>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</si>
  <si>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</si>
  <si>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</si>
  <si>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</si>
  <si>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</si>
  <si>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</si>
  <si>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</si>
  <si>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</si>
  <si>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</si>
  <si>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</si>
  <si>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</si>
  <si>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</si>
  <si>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</si>
  <si>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</si>
  <si>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</si>
  <si>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</si>
  <si>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</si>
  <si>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</si>
  <si>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</si>
  <si>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</si>
  <si>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</si>
  <si>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</si>
  <si>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</si>
  <si>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</si>
  <si>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</si>
  <si>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</si>
  <si>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</si>
  <si>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</si>
  <si>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</si>
  <si>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会议消息</t>
    <phoneticPr fontId="1" type="noConversion"/>
  </si>
  <si>
    <t>XMMM_GUID</t>
    <phoneticPr fontId="7" type="noConversion"/>
  </si>
  <si>
    <t>XMMI_GUID</t>
    <phoneticPr fontId="7" type="noConversion"/>
  </si>
  <si>
    <t>VARCHAR2(40)</t>
    <phoneticPr fontId="7" type="noConversion"/>
  </si>
  <si>
    <t>VARCHAR2(40)</t>
    <phoneticPr fontId="7" type="noConversion"/>
  </si>
  <si>
    <t>XMMM_FROM</t>
    <phoneticPr fontId="7" type="noConversion"/>
  </si>
  <si>
    <t>XMMM_TO</t>
    <phoneticPr fontId="7" type="noConversion"/>
  </si>
  <si>
    <t>VARCHAR2(40)</t>
    <phoneticPr fontId="7" type="noConversion"/>
  </si>
  <si>
    <t>会议PID</t>
    <phoneticPr fontId="7" type="noConversion"/>
  </si>
  <si>
    <t>消息内容</t>
    <phoneticPr fontId="7" type="noConversion"/>
  </si>
  <si>
    <t>XMMM_MESSAGE</t>
    <phoneticPr fontId="7" type="noConversion"/>
  </si>
  <si>
    <t>XMMM_TIME</t>
    <phoneticPr fontId="7" type="noConversion"/>
  </si>
  <si>
    <t>DATE</t>
    <phoneticPr fontId="7" type="noConversion"/>
  </si>
  <si>
    <t>DATE</t>
    <phoneticPr fontId="7" type="noConversion"/>
  </si>
  <si>
    <t>XMMM_FROM_DISPLAYNAME</t>
    <phoneticPr fontId="7" type="noConversion"/>
  </si>
  <si>
    <t>VARCHAR2(100)</t>
    <phoneticPr fontId="7" type="noConversion"/>
  </si>
  <si>
    <t>VARCHAR2(100)</t>
    <phoneticPr fontId="7" type="noConversion"/>
  </si>
  <si>
    <t>接收者</t>
    <phoneticPr fontId="7" type="noConversion"/>
  </si>
  <si>
    <t>发送者</t>
    <phoneticPr fontId="7" type="noConversion"/>
  </si>
  <si>
    <t>发送者显示名称</t>
    <phoneticPr fontId="7" type="noConversion"/>
  </si>
  <si>
    <t>接收者显示名称</t>
    <phoneticPr fontId="7" type="noConversion"/>
  </si>
  <si>
    <t>发送时间</t>
    <phoneticPr fontId="7" type="noConversion"/>
  </si>
  <si>
    <t>XM_MEETING_MESSAGE</t>
    <phoneticPr fontId="7" type="noConversion"/>
  </si>
  <si>
    <t>XMMM_TO_DISPLAYNAME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</si>
</sst>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6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0" borderId="7" xfId="3" applyFont="1" applyBorder="1" applyAlignment="1">
      <alignment horizontal="center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9" fillId="6" borderId="12" xfId="3" applyFont="1" applyFill="1" applyBorder="1" applyAlignment="1">
      <alignment vertical="top"/>
    </xf>
    <xf numFmtId="0" fontId="9" fillId="6" borderId="13" xfId="3" applyFont="1" applyFill="1" applyBorder="1" applyAlignment="1">
      <alignment vertical="top"/>
    </xf>
    <xf numFmtId="0" fontId="9" fillId="6" borderId="14" xfId="3" applyFont="1" applyFill="1" applyBorder="1" applyAlignment="1">
      <alignment vertical="top"/>
    </xf>
    <xf numFmtId="0" fontId="9" fillId="6" borderId="7" xfId="3" applyFont="1" applyFill="1" applyBorder="1" applyAlignment="1">
      <alignment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0"/>
  <sheetViews>
    <sheetView tabSelected="1" workbookViewId="0">
      <selection activeCell="L10" sqref="L10:T1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5</v>
      </c>
      <c r="L1" s="65"/>
      <c r="M1" s="65"/>
      <c r="N1" s="66"/>
      <c r="O1" s="67" t="s">
        <v>39</v>
      </c>
      <c r="P1" s="68"/>
      <c r="Q1" s="68"/>
      <c r="R1" s="68"/>
      <c r="S1" s="68"/>
      <c r="T1" s="68"/>
      <c r="U1" s="68"/>
      <c r="V1" s="68"/>
      <c r="W1" s="68"/>
      <c r="X1" s="69"/>
      <c r="Y1" s="70" t="s">
        <v>0</v>
      </c>
      <c r="Z1" s="70"/>
      <c r="AA1" s="70"/>
      <c r="AB1" s="70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0" t="s">
        <v>2</v>
      </c>
      <c r="AN1" s="70"/>
      <c r="AO1" s="70"/>
      <c r="AP1" s="70"/>
      <c r="AQ1" s="46"/>
      <c r="AR1" s="46"/>
      <c r="AS1" s="46"/>
      <c r="AT1" s="46"/>
      <c r="AU1" s="46"/>
      <c r="AV1" s="46"/>
      <c r="AW1" s="46"/>
      <c r="AX1" s="46"/>
      <c r="AY1" s="46"/>
      <c r="AZ1" s="47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48" t="s">
        <v>6</v>
      </c>
      <c r="L2" s="49"/>
      <c r="M2" s="49"/>
      <c r="N2" s="50"/>
      <c r="O2" s="51" t="s">
        <v>61</v>
      </c>
      <c r="P2" s="52"/>
      <c r="Q2" s="52"/>
      <c r="R2" s="52"/>
      <c r="S2" s="52"/>
      <c r="T2" s="52"/>
      <c r="U2" s="52"/>
      <c r="V2" s="52"/>
      <c r="W2" s="52"/>
      <c r="X2" s="53"/>
      <c r="Y2" s="54" t="s">
        <v>1</v>
      </c>
      <c r="Z2" s="54"/>
      <c r="AA2" s="54"/>
      <c r="AB2" s="54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4" t="s">
        <v>3</v>
      </c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1:143" ht="12.75" thickTop="1">
      <c r="B3" s="2"/>
    </row>
    <row r="4" spans="1:143" ht="14.25">
      <c r="A4" s="42" t="s">
        <v>4</v>
      </c>
      <c r="B4" s="42"/>
      <c r="C4" s="42" t="s">
        <v>5</v>
      </c>
      <c r="D4" s="42"/>
      <c r="E4" s="42"/>
      <c r="F4" s="42"/>
      <c r="G4" s="42"/>
      <c r="H4" s="42"/>
      <c r="I4" s="42"/>
      <c r="J4" s="42"/>
      <c r="K4" s="42"/>
      <c r="L4" s="43" t="s">
        <v>6</v>
      </c>
      <c r="M4" s="44"/>
      <c r="N4" s="44"/>
      <c r="O4" s="44"/>
      <c r="P4" s="44"/>
      <c r="Q4" s="44"/>
      <c r="R4" s="44"/>
      <c r="S4" s="44"/>
      <c r="T4" s="45"/>
      <c r="U4" s="42" t="s">
        <v>9</v>
      </c>
      <c r="V4" s="42"/>
      <c r="W4" s="42"/>
      <c r="X4" s="42"/>
      <c r="Y4" s="42"/>
      <c r="Z4" s="42" t="s">
        <v>10</v>
      </c>
      <c r="AA4" s="42"/>
      <c r="AB4" s="42" t="s">
        <v>11</v>
      </c>
      <c r="AC4" s="42"/>
      <c r="AD4" s="42"/>
      <c r="AE4" s="42" t="s">
        <v>12</v>
      </c>
      <c r="AF4" s="42"/>
      <c r="AG4" s="42" t="s">
        <v>13</v>
      </c>
      <c r="AH4" s="42"/>
      <c r="AI4" s="42" t="s">
        <v>14</v>
      </c>
      <c r="AJ4" s="42"/>
      <c r="AK4" s="42" t="s">
        <v>15</v>
      </c>
      <c r="AL4" s="42"/>
      <c r="AM4" s="42" t="s">
        <v>16</v>
      </c>
      <c r="AN4" s="42"/>
      <c r="AO4" s="42" t="s">
        <v>7</v>
      </c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M4" s="4" t="s">
        <v>32</v>
      </c>
      <c r="BN4" s="5"/>
      <c r="BO4" s="5"/>
      <c r="BP4" s="5"/>
      <c r="BQ4" s="5"/>
      <c r="BR4" s="5"/>
      <c r="BS4" s="5" t="str">
        <f>O2</f>
        <v>XM_MEETING_MESSAGE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32">
        <f t="shared" ref="A5:A17" si="0">ROW()-4</f>
        <v>1</v>
      </c>
      <c r="B5" s="32"/>
      <c r="C5" s="33" t="s">
        <v>37</v>
      </c>
      <c r="D5" s="34"/>
      <c r="E5" s="34"/>
      <c r="F5" s="34"/>
      <c r="G5" s="34"/>
      <c r="H5" s="34"/>
      <c r="I5" s="34"/>
      <c r="J5" s="34"/>
      <c r="K5" s="35"/>
      <c r="L5" s="33" t="s">
        <v>40</v>
      </c>
      <c r="M5" s="34"/>
      <c r="N5" s="34"/>
      <c r="O5" s="34"/>
      <c r="P5" s="34"/>
      <c r="Q5" s="34"/>
      <c r="R5" s="34"/>
      <c r="S5" s="34"/>
      <c r="T5" s="35"/>
      <c r="U5" s="25" t="s">
        <v>42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XMMM_GUID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XM_MEETING_MESSAGE.XMMM_GUID is 'PID';</v>
      </c>
    </row>
    <row r="6" spans="1:143" ht="14.25">
      <c r="A6" s="38">
        <f t="shared" si="0"/>
        <v>2</v>
      </c>
      <c r="B6" s="38"/>
      <c r="C6" s="39" t="s">
        <v>47</v>
      </c>
      <c r="D6" s="40"/>
      <c r="E6" s="40"/>
      <c r="F6" s="40"/>
      <c r="G6" s="40"/>
      <c r="H6" s="40"/>
      <c r="I6" s="40"/>
      <c r="J6" s="40"/>
      <c r="K6" s="41"/>
      <c r="L6" s="39" t="s">
        <v>41</v>
      </c>
      <c r="M6" s="40"/>
      <c r="N6" s="40"/>
      <c r="O6" s="40"/>
      <c r="P6" s="40"/>
      <c r="Q6" s="40"/>
      <c r="R6" s="40"/>
      <c r="S6" s="40"/>
      <c r="T6" s="41"/>
      <c r="U6" s="37" t="s">
        <v>46</v>
      </c>
      <c r="V6" s="37"/>
      <c r="W6" s="37"/>
      <c r="X6" s="37"/>
      <c r="Y6" s="37"/>
      <c r="Z6" s="37"/>
      <c r="AA6" s="37"/>
      <c r="AB6" s="37"/>
      <c r="AC6" s="37"/>
      <c r="AD6" s="37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XM_MEETING_MESSAGE.XMMI_GUID is '会议PID';</v>
      </c>
    </row>
    <row r="7" spans="1:143" s="3" customFormat="1" ht="14.25">
      <c r="A7" s="23">
        <f t="shared" si="0"/>
        <v>3</v>
      </c>
      <c r="B7" s="23"/>
      <c r="C7" s="16" t="s">
        <v>57</v>
      </c>
      <c r="D7" s="17"/>
      <c r="E7" s="17"/>
      <c r="F7" s="17"/>
      <c r="G7" s="17"/>
      <c r="H7" s="17"/>
      <c r="I7" s="17"/>
      <c r="J7" s="17"/>
      <c r="K7" s="18"/>
      <c r="L7" s="16" t="s">
        <v>44</v>
      </c>
      <c r="M7" s="17"/>
      <c r="N7" s="17"/>
      <c r="O7" s="17"/>
      <c r="P7" s="17"/>
      <c r="Q7" s="17"/>
      <c r="R7" s="17"/>
      <c r="S7" s="17"/>
      <c r="T7" s="18"/>
      <c r="U7" s="21" t="s">
        <v>43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XMMM_FROM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XM_MEETING_MESSAGE.XMMM_FROM is '发送者';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28" t="s">
        <v>56</v>
      </c>
      <c r="D8" s="29"/>
      <c r="E8" s="29"/>
      <c r="F8" s="29"/>
      <c r="G8" s="29"/>
      <c r="H8" s="29"/>
      <c r="I8" s="29"/>
      <c r="J8" s="29"/>
      <c r="K8" s="30"/>
      <c r="L8" s="28" t="s">
        <v>45</v>
      </c>
      <c r="M8" s="29"/>
      <c r="N8" s="29"/>
      <c r="O8" s="29"/>
      <c r="P8" s="29"/>
      <c r="Q8" s="29"/>
      <c r="R8" s="29"/>
      <c r="S8" s="29"/>
      <c r="T8" s="30"/>
      <c r="U8" s="21" t="s">
        <v>46</v>
      </c>
      <c r="V8" s="21"/>
      <c r="W8" s="21"/>
      <c r="X8" s="21"/>
      <c r="Y8" s="21"/>
      <c r="Z8" s="31"/>
      <c r="AA8" s="31"/>
      <c r="AB8" s="31"/>
      <c r="AC8" s="31"/>
      <c r="AD8" s="31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N8" s="8" t="str">
        <f>IF(L8="",IF(AND(#REF!="",L7&lt;&gt;""),");",""),L8)</f>
        <v>XMMM_TO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XM_MEETING_MESSAGE.XMMM_TO is '接收者';</v>
      </c>
    </row>
    <row r="9" spans="1:143" ht="14.25">
      <c r="A9" s="23">
        <f t="shared" si="0"/>
        <v>5</v>
      </c>
      <c r="B9" s="23"/>
      <c r="C9" s="28" t="s">
        <v>48</v>
      </c>
      <c r="D9" s="29"/>
      <c r="E9" s="29"/>
      <c r="F9" s="29"/>
      <c r="G9" s="29"/>
      <c r="H9" s="29"/>
      <c r="I9" s="29"/>
      <c r="J9" s="29"/>
      <c r="K9" s="30"/>
      <c r="L9" s="28" t="s">
        <v>49</v>
      </c>
      <c r="M9" s="29"/>
      <c r="N9" s="29"/>
      <c r="O9" s="29"/>
      <c r="P9" s="29"/>
      <c r="Q9" s="29"/>
      <c r="R9" s="29"/>
      <c r="S9" s="29"/>
      <c r="T9" s="30"/>
      <c r="U9" s="31" t="s">
        <v>54</v>
      </c>
      <c r="V9" s="31"/>
      <c r="W9" s="31"/>
      <c r="X9" s="31"/>
      <c r="Y9" s="31"/>
      <c r="Z9" s="31"/>
      <c r="AA9" s="31"/>
      <c r="AB9" s="31"/>
      <c r="AC9" s="31"/>
      <c r="AD9" s="31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N9" s="8" t="str">
        <f>IF(L9="",IF(AND(#REF!="",#REF!&lt;&gt;""),");",""),L9)</f>
        <v>XMMM_MESSAGE</v>
      </c>
      <c r="BT9" s="8" t="str">
        <f t="shared" si="2"/>
        <v>VARCHAR2(100)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XM_MEETING_MESSAGE.XMMM_MESSAGE is '消息内容';</v>
      </c>
    </row>
    <row r="10" spans="1:143" ht="14.25">
      <c r="A10" s="23">
        <f t="shared" si="0"/>
        <v>6</v>
      </c>
      <c r="B10" s="23"/>
      <c r="C10" s="72" t="s">
        <v>60</v>
      </c>
      <c r="D10" s="73"/>
      <c r="E10" s="73"/>
      <c r="F10" s="73"/>
      <c r="G10" s="73"/>
      <c r="H10" s="73"/>
      <c r="I10" s="73"/>
      <c r="J10" s="73"/>
      <c r="K10" s="74"/>
      <c r="L10" s="72" t="s">
        <v>50</v>
      </c>
      <c r="M10" s="73"/>
      <c r="N10" s="73"/>
      <c r="O10" s="73"/>
      <c r="P10" s="73"/>
      <c r="Q10" s="73"/>
      <c r="R10" s="73"/>
      <c r="S10" s="73"/>
      <c r="T10" s="74"/>
      <c r="U10" s="75" t="s">
        <v>52</v>
      </c>
      <c r="V10" s="75"/>
      <c r="W10" s="75"/>
      <c r="X10" s="75"/>
      <c r="Y10" s="75"/>
      <c r="Z10" s="31"/>
      <c r="AA10" s="31"/>
      <c r="AB10" s="31"/>
      <c r="AC10" s="31"/>
      <c r="AD10" s="31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N10" s="8" t="str">
        <f>IF(L10="",IF(AND(#REF!="",#REF!&lt;&gt;""),");",""),L10)</f>
        <v>XMMM_TIME</v>
      </c>
      <c r="BT10" s="8" t="str">
        <f t="shared" si="2"/>
        <v>DATE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XM_MEETING_MESSAGE.XMMM_TIME is '发送时间';</v>
      </c>
    </row>
    <row r="11" spans="1:143" s="3" customFormat="1" ht="14.25">
      <c r="A11" s="23">
        <f t="shared" si="0"/>
        <v>7</v>
      </c>
      <c r="B11" s="23"/>
      <c r="C11" s="72" t="s">
        <v>58</v>
      </c>
      <c r="D11" s="73"/>
      <c r="E11" s="73"/>
      <c r="F11" s="73"/>
      <c r="G11" s="73"/>
      <c r="H11" s="73"/>
      <c r="I11" s="73"/>
      <c r="J11" s="73"/>
      <c r="K11" s="74"/>
      <c r="L11" s="72" t="s">
        <v>53</v>
      </c>
      <c r="M11" s="73"/>
      <c r="N11" s="73"/>
      <c r="O11" s="73"/>
      <c r="P11" s="73"/>
      <c r="Q11" s="73"/>
      <c r="R11" s="73"/>
      <c r="S11" s="73"/>
      <c r="T11" s="74"/>
      <c r="U11" s="75" t="s">
        <v>55</v>
      </c>
      <c r="V11" s="75"/>
      <c r="W11" s="75"/>
      <c r="X11" s="75"/>
      <c r="Y11" s="75"/>
      <c r="Z11" s="21"/>
      <c r="AA11" s="21"/>
      <c r="AB11" s="21"/>
      <c r="AC11" s="21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M11" s="7"/>
      <c r="BN11" s="8" t="str">
        <f>IF(L11="",IF(AND(L12="",#REF!&lt;&gt;""),");",""),""""&amp;L11&amp;"""")</f>
        <v>"XMMM_FROM_DISPLAYNAME"</v>
      </c>
      <c r="BO11" s="8"/>
      <c r="BP11" s="8"/>
      <c r="BQ11" s="8"/>
      <c r="BR11" s="8"/>
      <c r="BS11" s="8"/>
      <c r="BT11" s="8" t="str">
        <f t="shared" ref="BT11:BT12" si="10">IF(U11="","",U11)</f>
        <v>VARCHAR2(100)</v>
      </c>
      <c r="BU11" s="8"/>
      <c r="BV11" s="8"/>
      <c r="BW11" s="8"/>
      <c r="BX11" s="8"/>
      <c r="BY11" s="8" t="str">
        <f t="shared" ref="BY11:BY12" si="11">IF(Z11="","","(")</f>
        <v/>
      </c>
      <c r="BZ11" s="8" t="str">
        <f t="shared" ref="BZ11:BZ12" si="12">IF(Z11="","",IF(U11="","",IF(U11="CLOB","",IF(U11="BLOB","",IF(U11="DATE","",IF(U11="TIMESTAMP","",Z11))))))</f>
        <v/>
      </c>
      <c r="CA11" s="8"/>
      <c r="CB11" s="8"/>
      <c r="CC11" s="8" t="str">
        <f t="shared" ref="CC11:CC12" si="13">IF(Z11="","",")")</f>
        <v/>
      </c>
      <c r="CD11" s="8"/>
      <c r="CE11" s="8" t="str">
        <f t="shared" ref="CE11:CE12" si="14">IF(AI11="","","NOT NULL")</f>
        <v/>
      </c>
      <c r="CF11" s="8"/>
      <c r="CG11" s="8"/>
      <c r="CH11" s="8"/>
      <c r="CI11" s="8"/>
      <c r="CJ11" s="8" t="str">
        <f t="shared" ref="CJ11:CJ12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str">
        <f>IF(L12="","",",")</f>
        <v>,</v>
      </c>
      <c r="CT11" s="8"/>
      <c r="CU11" s="8"/>
      <c r="CV11" s="8"/>
      <c r="CW11" s="7" t="str">
        <f t="shared" ref="CW11:CW12" si="16">IF(C11="","","comment on column " &amp; $O$2 &amp; "." &amp; L11 &amp; " is " &amp; "'" &amp; C11 &amp;"';")</f>
        <v>comment on column XM_MEETING_MESSAGE.XMMM_FROM_DISPLAYNAME is '发送者显示名称';</v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ht="14.25">
      <c r="A12" s="23">
        <f t="shared" si="0"/>
        <v>8</v>
      </c>
      <c r="B12" s="23"/>
      <c r="C12" s="72" t="s">
        <v>59</v>
      </c>
      <c r="D12" s="73"/>
      <c r="E12" s="73"/>
      <c r="F12" s="73"/>
      <c r="G12" s="73"/>
      <c r="H12" s="73"/>
      <c r="I12" s="73"/>
      <c r="J12" s="73"/>
      <c r="K12" s="74"/>
      <c r="L12" s="72" t="s">
        <v>62</v>
      </c>
      <c r="M12" s="73"/>
      <c r="N12" s="73"/>
      <c r="O12" s="73"/>
      <c r="P12" s="73"/>
      <c r="Q12" s="73"/>
      <c r="R12" s="73"/>
      <c r="S12" s="73"/>
      <c r="T12" s="74"/>
      <c r="U12" s="75" t="s">
        <v>55</v>
      </c>
      <c r="V12" s="75"/>
      <c r="W12" s="75"/>
      <c r="X12" s="75"/>
      <c r="Y12" s="75"/>
      <c r="Z12" s="31"/>
      <c r="AA12" s="31"/>
      <c r="AB12" s="31"/>
      <c r="AC12" s="31"/>
      <c r="AD12" s="31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N12" s="8" t="str">
        <f>IF(L12="",IF(AND(#REF!="",L11&lt;&gt;""),");",""),""""&amp;L12&amp;"""")</f>
        <v>"XMMM_TO_DISPLAYNAME"</v>
      </c>
      <c r="BT12" s="8" t="str">
        <f t="shared" si="10"/>
        <v>VARCHAR2(100)</v>
      </c>
      <c r="BY12" s="8" t="str">
        <f t="shared" si="11"/>
        <v/>
      </c>
      <c r="BZ12" s="8" t="str">
        <f t="shared" si="12"/>
        <v/>
      </c>
      <c r="CC12" s="8" t="str">
        <f t="shared" si="13"/>
        <v/>
      </c>
      <c r="CE12" s="8" t="str">
        <f t="shared" si="14"/>
        <v/>
      </c>
      <c r="CJ12" s="8" t="str">
        <f t="shared" si="15"/>
        <v/>
      </c>
      <c r="CS12" s="9" t="e">
        <f>IF(#REF!="","",",")</f>
        <v>#REF!</v>
      </c>
      <c r="CW12" s="7" t="str">
        <f t="shared" si="16"/>
        <v>comment on column XM_MEETING_MESSAGE.XMMM_TO_DISPLAYNAME is '接收者显示名称';</v>
      </c>
    </row>
    <row r="13" spans="1:143" s="3" customFormat="1" ht="14.25">
      <c r="A13" s="32">
        <f t="shared" si="0"/>
        <v>9</v>
      </c>
      <c r="B13" s="32"/>
      <c r="C13" s="33" t="s">
        <v>18</v>
      </c>
      <c r="D13" s="34"/>
      <c r="E13" s="34"/>
      <c r="F13" s="34"/>
      <c r="G13" s="34"/>
      <c r="H13" s="34"/>
      <c r="I13" s="34"/>
      <c r="J13" s="34"/>
      <c r="K13" s="35"/>
      <c r="L13" s="33" t="s">
        <v>23</v>
      </c>
      <c r="M13" s="34"/>
      <c r="N13" s="34"/>
      <c r="O13" s="34"/>
      <c r="P13" s="34"/>
      <c r="Q13" s="34"/>
      <c r="R13" s="34"/>
      <c r="S13" s="34"/>
      <c r="T13" s="35"/>
      <c r="U13" s="25" t="s">
        <v>22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19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XM_MEETING_MESSAGE.CREATE_BY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32">
        <f t="shared" si="0"/>
        <v>10</v>
      </c>
      <c r="B14" s="32"/>
      <c r="C14" s="33" t="s">
        <v>29</v>
      </c>
      <c r="D14" s="34"/>
      <c r="E14" s="34"/>
      <c r="F14" s="34"/>
      <c r="G14" s="34"/>
      <c r="H14" s="34"/>
      <c r="I14" s="34"/>
      <c r="J14" s="34"/>
      <c r="K14" s="35"/>
      <c r="L14" s="33" t="s">
        <v>24</v>
      </c>
      <c r="M14" s="34"/>
      <c r="N14" s="34"/>
      <c r="O14" s="34"/>
      <c r="P14" s="34"/>
      <c r="Q14" s="34"/>
      <c r="R14" s="34"/>
      <c r="S14" s="34"/>
      <c r="T14" s="35"/>
      <c r="U14" s="25" t="s">
        <v>51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20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XM_MEETING_MESSAGE.CREATE_DT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32">
        <f t="shared" si="0"/>
        <v>11</v>
      </c>
      <c r="B15" s="32"/>
      <c r="C15" s="33" t="s">
        <v>28</v>
      </c>
      <c r="D15" s="34"/>
      <c r="E15" s="34"/>
      <c r="F15" s="34"/>
      <c r="G15" s="34"/>
      <c r="H15" s="34"/>
      <c r="I15" s="34"/>
      <c r="J15" s="34"/>
      <c r="K15" s="35"/>
      <c r="L15" s="33" t="s">
        <v>25</v>
      </c>
      <c r="M15" s="34"/>
      <c r="N15" s="34"/>
      <c r="O15" s="34"/>
      <c r="P15" s="34"/>
      <c r="Q15" s="34"/>
      <c r="R15" s="34"/>
      <c r="S15" s="34"/>
      <c r="T15" s="35"/>
      <c r="U15" s="25" t="s">
        <v>22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19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XM_MEETING_MESSAGE.UPDATE_BY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32">
        <f t="shared" si="0"/>
        <v>12</v>
      </c>
      <c r="B16" s="32"/>
      <c r="C16" s="33" t="s">
        <v>27</v>
      </c>
      <c r="D16" s="34"/>
      <c r="E16" s="34"/>
      <c r="F16" s="34"/>
      <c r="G16" s="34"/>
      <c r="H16" s="34"/>
      <c r="I16" s="34"/>
      <c r="J16" s="34"/>
      <c r="K16" s="35"/>
      <c r="L16" s="33" t="s">
        <v>26</v>
      </c>
      <c r="M16" s="34"/>
      <c r="N16" s="34"/>
      <c r="O16" s="34"/>
      <c r="P16" s="34"/>
      <c r="Q16" s="34"/>
      <c r="R16" s="34"/>
      <c r="S16" s="34"/>
      <c r="T16" s="35"/>
      <c r="U16" s="25" t="s">
        <v>30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20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XM_MEETING_MESSAGE.UPDATE_DT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32">
        <f t="shared" si="0"/>
        <v>13</v>
      </c>
      <c r="B17" s="32"/>
      <c r="C17" s="33" t="s">
        <v>33</v>
      </c>
      <c r="D17" s="34"/>
      <c r="E17" s="34"/>
      <c r="F17" s="34"/>
      <c r="G17" s="34"/>
      <c r="H17" s="34"/>
      <c r="I17" s="34"/>
      <c r="J17" s="34"/>
      <c r="K17" s="35"/>
      <c r="L17" s="33" t="s">
        <v>34</v>
      </c>
      <c r="M17" s="34"/>
      <c r="N17" s="34"/>
      <c r="O17" s="34"/>
      <c r="P17" s="34"/>
      <c r="Q17" s="34"/>
      <c r="R17" s="34"/>
      <c r="S17" s="34"/>
      <c r="T17" s="35"/>
      <c r="U17" s="25" t="s">
        <v>35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36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XM_MEETING_MESSAGE.DEL_FLAG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24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IF(L54="",IF(AND(L55="",#REF!&lt;&gt;""),");",""),L54)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I60:AJ6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66:B66"/>
    <mergeCell ref="C66:K66"/>
    <mergeCell ref="L66:T66"/>
    <mergeCell ref="U66:Y66"/>
    <mergeCell ref="Z66:AA66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6:AJ66"/>
    <mergeCell ref="AK66:AL66"/>
    <mergeCell ref="AM66:AN66"/>
    <mergeCell ref="AO66:BB66"/>
    <mergeCell ref="AI64:AJ64"/>
    <mergeCell ref="AK64:AL64"/>
    <mergeCell ref="AK28:AL28"/>
    <mergeCell ref="AE26:AF26"/>
    <mergeCell ref="AG26:AH26"/>
    <mergeCell ref="AI26:AJ26"/>
    <mergeCell ref="AK26:AL26"/>
    <mergeCell ref="U65:Y65"/>
    <mergeCell ref="Z65:AA65"/>
    <mergeCell ref="AB65:AD65"/>
    <mergeCell ref="AI63:AJ63"/>
    <mergeCell ref="AK63:AL63"/>
    <mergeCell ref="AI55:AJ55"/>
    <mergeCell ref="AK55:AL55"/>
    <mergeCell ref="AK50:AL50"/>
    <mergeCell ref="AK60:AL60"/>
    <mergeCell ref="U42:Y42"/>
    <mergeCell ref="Z42:AA42"/>
    <mergeCell ref="U56:Y56"/>
    <mergeCell ref="Z57:AA57"/>
    <mergeCell ref="AB57:AD57"/>
    <mergeCell ref="AB36:AD36"/>
    <mergeCell ref="AE36:AF36"/>
    <mergeCell ref="AG36:AH36"/>
    <mergeCell ref="U63:Y63"/>
    <mergeCell ref="Z63:AA63"/>
    <mergeCell ref="Z33:AA33"/>
    <mergeCell ref="U35:Y35"/>
    <mergeCell ref="Z35:AA35"/>
    <mergeCell ref="AB35:AD35"/>
    <mergeCell ref="AE35:AF35"/>
    <mergeCell ref="AG35:AH35"/>
    <mergeCell ref="AI35:AJ35"/>
    <mergeCell ref="AK35:AL35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AE66:AF66"/>
    <mergeCell ref="AG66:AH66"/>
    <mergeCell ref="AE57:AF57"/>
    <mergeCell ref="AG57:AH57"/>
    <mergeCell ref="AG38:AH38"/>
    <mergeCell ref="AI38:AJ38"/>
    <mergeCell ref="AI36:AJ36"/>
    <mergeCell ref="AK36:AL36"/>
    <mergeCell ref="AM36:AN36"/>
    <mergeCell ref="AK37:AL3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A38:B38"/>
    <mergeCell ref="C38:K38"/>
    <mergeCell ref="L38:T38"/>
    <mergeCell ref="U38:Y38"/>
    <mergeCell ref="Z38:AA38"/>
    <mergeCell ref="AB38:AD38"/>
    <mergeCell ref="AE38:AF38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AK40:AL40"/>
    <mergeCell ref="AM40:AN40"/>
    <mergeCell ref="AO40:BB40"/>
    <mergeCell ref="AK41:AL41"/>
    <mergeCell ref="AM41:AN41"/>
    <mergeCell ref="AM37:AN37"/>
    <mergeCell ref="AO37:BB37"/>
    <mergeCell ref="AK38:AL38"/>
    <mergeCell ref="AM38:AN38"/>
    <mergeCell ref="AO38:BB38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G42:AH42"/>
    <mergeCell ref="AI42:AJ42"/>
    <mergeCell ref="AK42:AL42"/>
    <mergeCell ref="AM42:AN42"/>
    <mergeCell ref="AB46:AD46"/>
    <mergeCell ref="AE46:AF46"/>
    <mergeCell ref="AM43:AN43"/>
    <mergeCell ref="AB45:AD45"/>
    <mergeCell ref="AE45:AF45"/>
    <mergeCell ref="U44:Y44"/>
    <mergeCell ref="Z44:AA44"/>
    <mergeCell ref="AG11:AH11"/>
    <mergeCell ref="AI11:AJ11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E44:AF44"/>
    <mergeCell ref="AG44:AH44"/>
    <mergeCell ref="AI44:AJ44"/>
    <mergeCell ref="A42:B42"/>
    <mergeCell ref="C42:K42"/>
    <mergeCell ref="L42:T42"/>
    <mergeCell ref="Z46:AA46"/>
    <mergeCell ref="AI48:AJ48"/>
    <mergeCell ref="AB42:AD42"/>
    <mergeCell ref="AE42:AF42"/>
    <mergeCell ref="AO12:BB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K46:AL46"/>
    <mergeCell ref="AM46:AN46"/>
    <mergeCell ref="AO46:BB46"/>
    <mergeCell ref="AM12:AN12"/>
    <mergeCell ref="AG15:AH15"/>
    <mergeCell ref="AI15:AJ15"/>
    <mergeCell ref="AK15:AL15"/>
    <mergeCell ref="A12:B12"/>
    <mergeCell ref="C12:K12"/>
    <mergeCell ref="L12:T12"/>
    <mergeCell ref="U12:Y12"/>
    <mergeCell ref="Z12:AA12"/>
    <mergeCell ref="AB12:AD12"/>
    <mergeCell ref="AE12:AF12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A15:B15"/>
    <mergeCell ref="C15:K15"/>
    <mergeCell ref="L15:T15"/>
    <mergeCell ref="U15:Y15"/>
    <mergeCell ref="AE15:AF15"/>
    <mergeCell ref="C33:K33"/>
    <mergeCell ref="L33:T33"/>
    <mergeCell ref="U33:Y33"/>
    <mergeCell ref="A11:B11"/>
    <mergeCell ref="C11:K11"/>
    <mergeCell ref="L11:T11"/>
    <mergeCell ref="U11:Y11"/>
    <mergeCell ref="Z11:AA11"/>
    <mergeCell ref="AB11:AD11"/>
    <mergeCell ref="AO56:BB56"/>
    <mergeCell ref="AM56:AN56"/>
    <mergeCell ref="AK56:AL56"/>
    <mergeCell ref="AI56:AJ56"/>
    <mergeCell ref="AG56:AH56"/>
    <mergeCell ref="AE56:AF56"/>
    <mergeCell ref="AM11:AN11"/>
    <mergeCell ref="AK11:AL11"/>
    <mergeCell ref="AI12:AJ12"/>
    <mergeCell ref="AK12:AL12"/>
    <mergeCell ref="AE11:AF11"/>
    <mergeCell ref="AO15:BB15"/>
    <mergeCell ref="AE14:AF14"/>
    <mergeCell ref="AK52:AL52"/>
    <mergeCell ref="AM52:AN52"/>
    <mergeCell ref="AO52:BB52"/>
    <mergeCell ref="AO11:BB11"/>
    <mergeCell ref="AG12:AH12"/>
    <mergeCell ref="AK48:AL48"/>
    <mergeCell ref="AM48:AN48"/>
    <mergeCell ref="AO42:BB42"/>
    <mergeCell ref="AO43:BB43"/>
    <mergeCell ref="AO41:BB41"/>
    <mergeCell ref="A49:B49"/>
    <mergeCell ref="C49:K49"/>
    <mergeCell ref="L49:T49"/>
    <mergeCell ref="U49:Y49"/>
    <mergeCell ref="Z49:AA49"/>
    <mergeCell ref="L46:T46"/>
    <mergeCell ref="U46:Y46"/>
    <mergeCell ref="A46:B46"/>
    <mergeCell ref="C46:K46"/>
    <mergeCell ref="A45:B45"/>
    <mergeCell ref="C45:K45"/>
    <mergeCell ref="L45:T45"/>
    <mergeCell ref="U45:Y45"/>
    <mergeCell ref="Z45:AA45"/>
    <mergeCell ref="A44:B44"/>
    <mergeCell ref="AB47:AD47"/>
    <mergeCell ref="AE47:AF47"/>
    <mergeCell ref="C44:K44"/>
    <mergeCell ref="L44:T44"/>
    <mergeCell ref="AM15:AN15"/>
    <mergeCell ref="Z15:AA15"/>
    <mergeCell ref="AB15:AD15"/>
    <mergeCell ref="AB16:AD16"/>
    <mergeCell ref="AE16:AF16"/>
    <mergeCell ref="AG16:AH16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B25:AD25"/>
    <mergeCell ref="AE25:AF25"/>
    <mergeCell ref="AG25:AH25"/>
    <mergeCell ref="AI25:AJ25"/>
    <mergeCell ref="AK25:AL25"/>
    <mergeCell ref="AM25:AN25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65:AJ65"/>
    <mergeCell ref="AK65:AL65"/>
    <mergeCell ref="AM65:AN65"/>
    <mergeCell ref="AO65:BB65"/>
    <mergeCell ref="A65:B65"/>
    <mergeCell ref="C65:K65"/>
    <mergeCell ref="L65:T65"/>
    <mergeCell ref="A58:B58"/>
    <mergeCell ref="C58:K58"/>
    <mergeCell ref="L58:T58"/>
    <mergeCell ref="U58:Y58"/>
    <mergeCell ref="AM63:AN63"/>
    <mergeCell ref="AO63:BB63"/>
    <mergeCell ref="A63:B63"/>
    <mergeCell ref="C63:K63"/>
    <mergeCell ref="L63:T63"/>
    <mergeCell ref="AB63:AD63"/>
    <mergeCell ref="AM60:AN60"/>
    <mergeCell ref="AO60:BB60"/>
    <mergeCell ref="A60:B60"/>
    <mergeCell ref="C60:K60"/>
    <mergeCell ref="L60:T60"/>
    <mergeCell ref="U60:Y60"/>
    <mergeCell ref="Z60:AA60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L56:T56"/>
    <mergeCell ref="C56:K56"/>
    <mergeCell ref="A56:B56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K59:AL59"/>
    <mergeCell ref="AM59:AN59"/>
    <mergeCell ref="AO59:BB59"/>
    <mergeCell ref="AK61:AL61"/>
    <mergeCell ref="AM61:AN61"/>
    <mergeCell ref="AO61:BB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B60:AD60"/>
    <mergeCell ref="AE60:AF60"/>
    <mergeCell ref="AG60:AH60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2013-05-08T08:02:00Z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