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<sst xmlns="http://schemas.openxmlformats.org/spreadsheetml/2006/main" count="1377" uniqueCount="64">
  <si>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</si>
  <si>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</si>
  <si>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</si>
  <si>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</si>
  <si>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</si>
  <si>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</si>
  <si>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</si>
  <si>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</si>
  <si>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</si>
  <si>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</si>
  <si>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</si>
  <si>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</si>
  <si>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</si>
  <si>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</si>
  <si>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</si>
  <si>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</si>
  <si>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</si>
  <si>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</si>
  <si>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</si>
  <si>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</si>
  <si>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</si>
  <si>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</si>
  <si>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</si>
  <si>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</si>
  <si>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</si>
  <si>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</si>
  <si>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</si>
  <si>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</si>
  <si>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</si>
  <si>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</si>
  <si>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</si>
  <si>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</si>
  <si>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</si>
  <si>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</si>
  <si>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</si>
  <si>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</si>
  <si>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</si>
  <si>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</si>
  <si>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23-09-16</t>
  </si>
  <si>
    <t>UR</t>
  </si>
  <si>
    <t>LC</t>
  </si>
  <si>
    <t>K</t>
  </si>
  <si>
    <t>D</t>
  </si>
  <si>
    <t>L</t>
  </si>
  <si>
    <t>Y</t>
  </si>
  <si>
    <t>ODD</t>
  </si>
  <si>
    <t>NaN</t>
  </si>
  <si>
    <t>YAC</t>
  </si>
  <si>
    <t>N</t>
  </si>
  <si>
    <t>YIN</t>
  </si>
  <si>
    <t>O</t>
  </si>
  <si>
    <t>R</t>
  </si>
  <si>
    <t>U YOYO</t>
  </si>
  <si>
    <t>U ACROSS</t>
  </si>
  <si>
    <t>XIN</t>
  </si>
  <si>
    <t>T OUT</t>
  </si>
  <si>
    <t>T SHIFT</t>
  </si>
  <si>
    <t>R YOYO</t>
  </si>
  <si>
    <t>EVEN</t>
  </si>
  <si>
    <t>M</t>
  </si>
  <si>
    <t>ZIN</t>
  </si>
  <si>
    <t>X ACROSS</t>
  </si>
  <si>
    <t>U IN</t>
  </si>
  <si>
    <t>RAC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</si>
</sst>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  <row r="2">
      <c r="A2" s="5" t="s">
        <v>38</v>
      </c>
      <c r="B2" s="6">
        <v>2023.0</v>
      </c>
      <c r="C2" s="5" t="s">
        <v>39</v>
      </c>
      <c r="D2" s="5" t="s">
        <v>40</v>
      </c>
      <c r="E2" s="5"/>
      <c r="F2" s="5" t="s">
        <v>41</v>
      </c>
      <c r="G2" s="6">
        <v>1.0</v>
      </c>
      <c r="H2" s="5"/>
      <c r="I2" s="5"/>
      <c r="J2" s="5"/>
      <c r="K2" s="5"/>
      <c r="L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>
      <c r="A3" s="5" t="s">
        <v>38</v>
      </c>
      <c r="B3" s="6">
        <v>2023.0</v>
      </c>
      <c r="C3" s="5" t="s">
        <v>39</v>
      </c>
      <c r="D3" s="5" t="s">
        <v>40</v>
      </c>
      <c r="E3" s="5" t="s">
        <v>40</v>
      </c>
      <c r="F3" s="5" t="s">
        <v>42</v>
      </c>
      <c r="G3" s="6">
        <v>2.0</v>
      </c>
      <c r="H3" s="6">
        <v>-25.0</v>
      </c>
      <c r="I3" s="5" t="s">
        <v>43</v>
      </c>
      <c r="J3" s="6">
        <v>1.0</v>
      </c>
      <c r="K3" s="6">
        <v>10.0</v>
      </c>
      <c r="L3" s="6">
        <v>0.0</v>
      </c>
      <c r="X3" s="5" t="s">
        <v>44</v>
      </c>
      <c r="Y3" s="5" t="s">
        <v>45</v>
      </c>
      <c r="Z3" s="5" t="s">
        <v>46</v>
      </c>
      <c r="AA3" s="6">
        <f>(6.13-4.19)</f>
        <v>1.94</v>
      </c>
      <c r="AB3" s="6">
        <v>-1.0</v>
      </c>
      <c r="AC3" s="6">
        <v>-1.0</v>
      </c>
      <c r="AD3" s="5" t="s">
        <v>46</v>
      </c>
      <c r="AE3" s="5" t="s">
        <v>46</v>
      </c>
      <c r="AF3" s="6">
        <v>10.0</v>
      </c>
      <c r="AG3" s="6">
        <v>88.0</v>
      </c>
      <c r="AH3" s="5" t="s">
        <v>44</v>
      </c>
      <c r="AI3" s="5" t="s">
        <v>43</v>
      </c>
      <c r="AJ3" s="5" t="s">
        <v>47</v>
      </c>
    </row>
    <row r="4">
      <c r="A4" s="5" t="s">
        <v>38</v>
      </c>
      <c r="B4" s="6">
        <v>2023.0</v>
      </c>
      <c r="C4" s="5" t="s">
        <v>39</v>
      </c>
      <c r="D4" s="5" t="s">
        <v>40</v>
      </c>
      <c r="E4" s="5" t="s">
        <v>40</v>
      </c>
      <c r="F4" s="5" t="s">
        <v>42</v>
      </c>
      <c r="G4" s="6">
        <v>3.0</v>
      </c>
      <c r="H4" s="6">
        <v>-25.0</v>
      </c>
      <c r="I4" s="5" t="s">
        <v>43</v>
      </c>
      <c r="J4" s="6">
        <v>2.0</v>
      </c>
      <c r="K4" s="6">
        <v>10.0</v>
      </c>
      <c r="L4" s="6">
        <v>9.0</v>
      </c>
      <c r="X4" s="5" t="s">
        <v>48</v>
      </c>
      <c r="Y4" s="5" t="s">
        <v>45</v>
      </c>
      <c r="Z4" s="5" t="s">
        <v>46</v>
      </c>
      <c r="AA4" s="5"/>
      <c r="AB4" s="5"/>
      <c r="AC4" s="5"/>
      <c r="AD4" s="5" t="s">
        <v>46</v>
      </c>
      <c r="AE4" s="6">
        <v>5.0</v>
      </c>
      <c r="AF4" s="6">
        <v>10.0</v>
      </c>
      <c r="AG4" s="6">
        <v>5.0</v>
      </c>
      <c r="AH4" s="5" t="s">
        <v>44</v>
      </c>
      <c r="AI4" s="5" t="s">
        <v>43</v>
      </c>
      <c r="AJ4" s="5" t="s">
        <v>49</v>
      </c>
    </row>
    <row r="5">
      <c r="A5" s="5" t="s">
        <v>38</v>
      </c>
      <c r="B5" s="6">
        <v>2023.0</v>
      </c>
      <c r="C5" s="5" t="s">
        <v>39</v>
      </c>
      <c r="D5" s="5" t="s">
        <v>40</v>
      </c>
      <c r="E5" s="5" t="s">
        <v>40</v>
      </c>
      <c r="F5" s="5" t="s">
        <v>42</v>
      </c>
      <c r="G5" s="6">
        <v>4.0</v>
      </c>
      <c r="H5" s="6">
        <v>-34.0</v>
      </c>
      <c r="I5" s="5" t="s">
        <v>43</v>
      </c>
      <c r="J5" s="6">
        <v>3.0</v>
      </c>
      <c r="K5" s="6">
        <v>1.0</v>
      </c>
      <c r="L5" s="6">
        <v>0.0</v>
      </c>
      <c r="X5" s="5" t="s">
        <v>48</v>
      </c>
      <c r="Y5" s="5" t="s">
        <v>45</v>
      </c>
      <c r="Z5" s="5" t="s">
        <v>46</v>
      </c>
      <c r="AA5" s="5"/>
      <c r="AB5" s="5"/>
      <c r="AC5" s="5"/>
      <c r="AD5" s="5" t="s">
        <v>46</v>
      </c>
      <c r="AE5" s="6">
        <v>1.0</v>
      </c>
      <c r="AF5" s="6">
        <v>10.0</v>
      </c>
      <c r="AG5" s="6">
        <v>5.0</v>
      </c>
      <c r="AH5" s="5" t="s">
        <v>48</v>
      </c>
      <c r="AI5" s="5" t="s">
        <v>46</v>
      </c>
      <c r="AJ5" s="5" t="s">
        <v>46</v>
      </c>
    </row>
    <row r="6">
      <c r="A6" s="5" t="s">
        <v>38</v>
      </c>
      <c r="B6" s="6">
        <v>2023.0</v>
      </c>
      <c r="C6" s="5" t="s">
        <v>39</v>
      </c>
      <c r="D6" s="5" t="s">
        <v>40</v>
      </c>
      <c r="E6" s="5"/>
      <c r="F6" s="5" t="s">
        <v>41</v>
      </c>
      <c r="G6" s="6">
        <v>5.0</v>
      </c>
      <c r="H6" s="6">
        <v>-16.0</v>
      </c>
      <c r="I6" s="5"/>
      <c r="J6" s="6">
        <v>4.0</v>
      </c>
      <c r="K6" s="6">
        <v>1.0</v>
      </c>
      <c r="L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>
      <c r="A7" s="5" t="s">
        <v>38</v>
      </c>
      <c r="B7" s="6">
        <v>2023.0</v>
      </c>
      <c r="C7" s="5" t="s">
        <v>39</v>
      </c>
      <c r="D7" s="5" t="s">
        <v>40</v>
      </c>
      <c r="E7" s="5" t="s">
        <v>39</v>
      </c>
      <c r="F7" s="5" t="s">
        <v>50</v>
      </c>
      <c r="G7" s="6">
        <v>6.0</v>
      </c>
      <c r="H7" s="5"/>
      <c r="I7" s="5"/>
      <c r="J7" s="6">
        <v>1.0</v>
      </c>
      <c r="K7" s="6">
        <v>10.0</v>
      </c>
      <c r="L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>
      <c r="A8" s="5" t="s">
        <v>38</v>
      </c>
      <c r="B8" s="6">
        <v>2023.0</v>
      </c>
      <c r="C8" s="5" t="s">
        <v>39</v>
      </c>
      <c r="D8" s="5" t="s">
        <v>40</v>
      </c>
      <c r="E8" s="5" t="s">
        <v>39</v>
      </c>
      <c r="F8" s="5" t="s">
        <v>50</v>
      </c>
      <c r="G8" s="6">
        <v>7.0</v>
      </c>
      <c r="H8" s="5"/>
      <c r="I8" s="5"/>
      <c r="J8" s="5"/>
      <c r="K8" s="5"/>
      <c r="L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>
      <c r="A9" s="5" t="s">
        <v>38</v>
      </c>
      <c r="B9" s="6">
        <v>2023.0</v>
      </c>
      <c r="C9" s="5" t="s">
        <v>39</v>
      </c>
      <c r="D9" s="5" t="s">
        <v>40</v>
      </c>
      <c r="E9" s="5" t="s">
        <v>39</v>
      </c>
      <c r="F9" s="5" t="s">
        <v>50</v>
      </c>
      <c r="G9" s="6">
        <v>8.0</v>
      </c>
      <c r="H9" s="5"/>
      <c r="I9" s="5"/>
      <c r="J9" s="5"/>
      <c r="K9" s="5"/>
      <c r="L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>
      <c r="A10" s="5" t="s">
        <v>38</v>
      </c>
      <c r="B10" s="6">
        <v>2023.0</v>
      </c>
      <c r="C10" s="5" t="s">
        <v>39</v>
      </c>
      <c r="D10" s="5" t="s">
        <v>40</v>
      </c>
      <c r="E10" s="5"/>
      <c r="F10" s="5" t="s">
        <v>41</v>
      </c>
      <c r="G10" s="6">
        <v>9.0</v>
      </c>
      <c r="H10" s="5"/>
      <c r="I10" s="5"/>
      <c r="J10" s="5"/>
      <c r="K10" s="5"/>
      <c r="L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>
      <c r="A11" s="5" t="s">
        <v>38</v>
      </c>
      <c r="B11" s="6">
        <v>2023.0</v>
      </c>
      <c r="C11" s="5" t="s">
        <v>39</v>
      </c>
      <c r="D11" s="5" t="s">
        <v>40</v>
      </c>
      <c r="E11" s="5" t="s">
        <v>40</v>
      </c>
      <c r="F11" s="5" t="s">
        <v>42</v>
      </c>
      <c r="G11" s="6">
        <v>10.0</v>
      </c>
      <c r="H11" s="6">
        <v>50.0</v>
      </c>
      <c r="I11" s="5" t="s">
        <v>51</v>
      </c>
      <c r="J11" s="6">
        <v>1.0</v>
      </c>
      <c r="K11" s="6">
        <v>10.0</v>
      </c>
      <c r="L11" s="6">
        <v>4.0</v>
      </c>
      <c r="X11" s="5" t="s">
        <v>48</v>
      </c>
      <c r="Y11" s="5" t="s">
        <v>45</v>
      </c>
      <c r="Z11" s="5" t="s">
        <v>46</v>
      </c>
      <c r="AA11" s="5"/>
      <c r="AB11" s="5"/>
      <c r="AC11" s="5"/>
      <c r="AD11" s="5" t="s">
        <v>46</v>
      </c>
      <c r="AE11" s="6">
        <v>4.0</v>
      </c>
      <c r="AF11" s="6">
        <v>10.0</v>
      </c>
      <c r="AG11" s="6">
        <v>5.0</v>
      </c>
      <c r="AH11" s="5" t="s">
        <v>44</v>
      </c>
      <c r="AI11" s="5" t="s">
        <v>51</v>
      </c>
      <c r="AJ11" s="5" t="s">
        <v>52</v>
      </c>
    </row>
    <row r="12">
      <c r="A12" s="5" t="s">
        <v>38</v>
      </c>
      <c r="B12" s="6">
        <v>2023.0</v>
      </c>
      <c r="C12" s="5" t="s">
        <v>39</v>
      </c>
      <c r="D12" s="5" t="s">
        <v>40</v>
      </c>
      <c r="E12" s="5" t="s">
        <v>40</v>
      </c>
      <c r="F12" s="5" t="s">
        <v>42</v>
      </c>
      <c r="G12" s="6">
        <v>11.0</v>
      </c>
      <c r="H12" s="6">
        <v>46.0</v>
      </c>
      <c r="I12" s="5" t="s">
        <v>51</v>
      </c>
      <c r="J12" s="6">
        <v>2.0</v>
      </c>
      <c r="K12" s="6">
        <v>6.0</v>
      </c>
      <c r="L12" s="6">
        <v>9.0</v>
      </c>
      <c r="X12" s="5" t="s">
        <v>48</v>
      </c>
      <c r="Y12" s="5" t="s">
        <v>45</v>
      </c>
      <c r="Z12" s="6">
        <v>4.0</v>
      </c>
      <c r="AA12" s="6">
        <f>(7.66-5.33)</f>
        <v>2.33</v>
      </c>
      <c r="AB12" s="6">
        <f>(8.44-5.33)</f>
        <v>3.11</v>
      </c>
      <c r="AC12" s="6">
        <v>-1.0</v>
      </c>
      <c r="AD12" s="6">
        <v>0.0</v>
      </c>
      <c r="AE12" s="6">
        <v>0.0</v>
      </c>
      <c r="AF12" s="6">
        <v>10.0</v>
      </c>
      <c r="AG12" s="6">
        <v>3.0</v>
      </c>
      <c r="AH12" s="5" t="s">
        <v>48</v>
      </c>
      <c r="AI12" s="5" t="s">
        <v>46</v>
      </c>
      <c r="AJ12" s="5" t="s">
        <v>46</v>
      </c>
    </row>
    <row r="13">
      <c r="A13" s="5" t="s">
        <v>38</v>
      </c>
      <c r="B13" s="6">
        <v>2023.0</v>
      </c>
      <c r="C13" s="5" t="s">
        <v>39</v>
      </c>
      <c r="D13" s="5" t="s">
        <v>40</v>
      </c>
      <c r="E13" s="5" t="s">
        <v>40</v>
      </c>
      <c r="F13" s="5" t="s">
        <v>42</v>
      </c>
      <c r="G13" s="6">
        <v>12.0</v>
      </c>
      <c r="H13" s="6">
        <v>37.0</v>
      </c>
      <c r="I13" s="5" t="s">
        <v>51</v>
      </c>
      <c r="J13" s="6">
        <v>1.0</v>
      </c>
      <c r="K13" s="6">
        <v>10.0</v>
      </c>
      <c r="L13" s="6">
        <v>8.0</v>
      </c>
      <c r="X13" s="5" t="s">
        <v>48</v>
      </c>
      <c r="Y13" s="5" t="s">
        <v>45</v>
      </c>
      <c r="Z13" s="5" t="s">
        <v>46</v>
      </c>
      <c r="AA13" s="5"/>
      <c r="AB13" s="5"/>
      <c r="AC13" s="5"/>
      <c r="AD13" s="5" t="s">
        <v>46</v>
      </c>
      <c r="AE13" s="6">
        <v>11.0</v>
      </c>
      <c r="AF13" s="6">
        <v>10.0</v>
      </c>
      <c r="AG13" s="6">
        <v>5.0</v>
      </c>
      <c r="AH13" s="5" t="s">
        <v>44</v>
      </c>
      <c r="AI13" s="5" t="s">
        <v>51</v>
      </c>
      <c r="AJ13" s="5" t="s">
        <v>53</v>
      </c>
    </row>
    <row r="14">
      <c r="A14" s="5" t="s">
        <v>38</v>
      </c>
      <c r="B14" s="6">
        <v>2023.0</v>
      </c>
      <c r="C14" s="5" t="s">
        <v>39</v>
      </c>
      <c r="D14" s="5" t="s">
        <v>40</v>
      </c>
      <c r="E14" s="5" t="s">
        <v>40</v>
      </c>
      <c r="F14" s="5" t="s">
        <v>42</v>
      </c>
      <c r="G14" s="6">
        <v>13.0</v>
      </c>
      <c r="H14" s="6">
        <v>29.0</v>
      </c>
      <c r="I14" s="5" t="s">
        <v>51</v>
      </c>
      <c r="J14" s="6">
        <v>2.0</v>
      </c>
      <c r="K14" s="6">
        <v>2.0</v>
      </c>
      <c r="L14" s="6">
        <v>0.0</v>
      </c>
      <c r="X14" s="5" t="s">
        <v>44</v>
      </c>
      <c r="Y14" s="5" t="s">
        <v>45</v>
      </c>
      <c r="Z14" s="5" t="s">
        <v>46</v>
      </c>
      <c r="AA14" s="6">
        <f>(5.7-3.84)</f>
        <v>1.86</v>
      </c>
      <c r="AB14" s="6">
        <v>-1.0</v>
      </c>
      <c r="AC14" s="6">
        <v>-1.0</v>
      </c>
      <c r="AD14" s="5" t="s">
        <v>46</v>
      </c>
      <c r="AE14" s="5" t="s">
        <v>46</v>
      </c>
      <c r="AF14" s="6">
        <v>10.0</v>
      </c>
      <c r="AG14" s="6">
        <v>3.0</v>
      </c>
      <c r="AH14" s="5" t="s">
        <v>48</v>
      </c>
      <c r="AI14" s="5" t="s">
        <v>46</v>
      </c>
      <c r="AJ14" s="5" t="s">
        <v>46</v>
      </c>
    </row>
    <row r="15">
      <c r="A15" s="5" t="s">
        <v>38</v>
      </c>
      <c r="B15" s="6">
        <v>2023.0</v>
      </c>
      <c r="C15" s="5" t="s">
        <v>39</v>
      </c>
      <c r="D15" s="5" t="s">
        <v>40</v>
      </c>
      <c r="E15" s="5" t="s">
        <v>40</v>
      </c>
      <c r="F15" s="5" t="s">
        <v>42</v>
      </c>
      <c r="G15" s="6">
        <v>14.0</v>
      </c>
      <c r="H15" s="6">
        <v>29.0</v>
      </c>
      <c r="I15" s="5" t="s">
        <v>51</v>
      </c>
      <c r="J15" s="6">
        <v>3.0</v>
      </c>
      <c r="K15" s="6">
        <v>2.0</v>
      </c>
      <c r="L15" s="6">
        <v>0.0</v>
      </c>
      <c r="X15" s="5" t="s">
        <v>48</v>
      </c>
      <c r="Y15" s="5" t="s">
        <v>45</v>
      </c>
      <c r="Z15" s="6">
        <v>4.0</v>
      </c>
      <c r="AA15" s="6">
        <f>(13.37-10.39)</f>
        <v>2.98</v>
      </c>
      <c r="AB15" s="6">
        <v>-1.0</v>
      </c>
      <c r="AC15" s="6">
        <f>(13.22-10.39)</f>
        <v>2.83</v>
      </c>
      <c r="AD15" s="5" t="s">
        <v>46</v>
      </c>
      <c r="AE15" s="5" t="s">
        <v>46</v>
      </c>
      <c r="AF15" s="6">
        <v>10.0</v>
      </c>
      <c r="AG15" s="6">
        <v>14.0</v>
      </c>
      <c r="AH15" s="5" t="s">
        <v>44</v>
      </c>
      <c r="AI15" s="5" t="s">
        <v>43</v>
      </c>
      <c r="AJ15" s="5" t="s">
        <v>52</v>
      </c>
    </row>
    <row r="16">
      <c r="A16" s="5" t="s">
        <v>38</v>
      </c>
      <c r="B16" s="6">
        <v>2023.0</v>
      </c>
      <c r="C16" s="5" t="s">
        <v>39</v>
      </c>
      <c r="D16" s="5" t="s">
        <v>40</v>
      </c>
      <c r="E16" s="5" t="s">
        <v>40</v>
      </c>
      <c r="F16" s="5" t="s">
        <v>42</v>
      </c>
      <c r="G16" s="6">
        <v>15.0</v>
      </c>
      <c r="H16" s="6">
        <v>29.0</v>
      </c>
      <c r="I16" s="5" t="s">
        <v>51</v>
      </c>
      <c r="J16" s="6">
        <v>4.0</v>
      </c>
      <c r="K16" s="6">
        <v>2.0</v>
      </c>
      <c r="L16" s="6">
        <v>6.0</v>
      </c>
      <c r="X16" s="5" t="s">
        <v>48</v>
      </c>
      <c r="Y16" s="5" t="s">
        <v>45</v>
      </c>
      <c r="Z16" s="6">
        <v>4.0</v>
      </c>
      <c r="AA16" s="6">
        <f>(8.86-6.4)</f>
        <v>2.46</v>
      </c>
      <c r="AB16" s="6">
        <f>(9.51-6.4)</f>
        <v>3.11</v>
      </c>
      <c r="AC16" s="6">
        <f>(8.32-6.4)</f>
        <v>1.92</v>
      </c>
      <c r="AD16" s="6">
        <v>1.0</v>
      </c>
      <c r="AE16" s="6">
        <v>1.0</v>
      </c>
      <c r="AF16" s="6">
        <v>10.0</v>
      </c>
      <c r="AG16" s="6">
        <v>4.0</v>
      </c>
      <c r="AH16" s="5" t="s">
        <v>44</v>
      </c>
      <c r="AI16" s="5" t="s">
        <v>51</v>
      </c>
      <c r="AJ16" s="5" t="s">
        <v>54</v>
      </c>
    </row>
    <row r="17">
      <c r="A17" s="5" t="s">
        <v>38</v>
      </c>
      <c r="B17" s="6">
        <v>2023.0</v>
      </c>
      <c r="C17" s="5" t="s">
        <v>39</v>
      </c>
      <c r="D17" s="5" t="s">
        <v>40</v>
      </c>
      <c r="E17" s="5" t="s">
        <v>40</v>
      </c>
      <c r="F17" s="5" t="s">
        <v>42</v>
      </c>
      <c r="G17" s="6">
        <v>16.0</v>
      </c>
      <c r="H17" s="6">
        <v>23.0</v>
      </c>
      <c r="I17" s="5" t="s">
        <v>51</v>
      </c>
      <c r="J17" s="6">
        <v>1.0</v>
      </c>
      <c r="K17" s="6">
        <v>10.0</v>
      </c>
      <c r="L17" s="6">
        <v>-5.0</v>
      </c>
      <c r="X17" s="5" t="s">
        <v>46</v>
      </c>
      <c r="Y17" s="5" t="s">
        <v>46</v>
      </c>
      <c r="Z17" s="5" t="s">
        <v>46</v>
      </c>
      <c r="AA17" s="5"/>
      <c r="AB17" s="5"/>
      <c r="AC17" s="5"/>
      <c r="AD17" s="5" t="s">
        <v>46</v>
      </c>
      <c r="AE17" s="5" t="s">
        <v>46</v>
      </c>
      <c r="AF17" s="6">
        <v>10.0</v>
      </c>
      <c r="AG17" s="5"/>
      <c r="AH17" s="5" t="s">
        <v>46</v>
      </c>
      <c r="AI17" s="5" t="s">
        <v>46</v>
      </c>
      <c r="AJ17" s="5" t="s">
        <v>46</v>
      </c>
    </row>
    <row r="18">
      <c r="A18" s="5" t="s">
        <v>38</v>
      </c>
      <c r="B18" s="6">
        <v>2023.0</v>
      </c>
      <c r="C18" s="5" t="s">
        <v>39</v>
      </c>
      <c r="D18" s="5" t="s">
        <v>40</v>
      </c>
      <c r="E18" s="5" t="s">
        <v>40</v>
      </c>
      <c r="F18" s="5" t="s">
        <v>42</v>
      </c>
      <c r="G18" s="6">
        <v>17.0</v>
      </c>
      <c r="H18" s="6">
        <v>28.0</v>
      </c>
      <c r="I18" s="5" t="s">
        <v>51</v>
      </c>
      <c r="J18" s="6">
        <v>1.0</v>
      </c>
      <c r="K18" s="6">
        <v>15.0</v>
      </c>
      <c r="L18" s="6">
        <v>8.0</v>
      </c>
      <c r="X18" s="5" t="s">
        <v>48</v>
      </c>
      <c r="Y18" s="5" t="s">
        <v>45</v>
      </c>
      <c r="Z18" s="6">
        <v>3.0</v>
      </c>
      <c r="AA18" s="6">
        <f>(16.78-12.58)</f>
        <v>4.2</v>
      </c>
      <c r="AB18" s="6">
        <f>(17.42-12.58)</f>
        <v>4.84</v>
      </c>
      <c r="AC18" s="6">
        <f>(14.59-12.58)</f>
        <v>2.01</v>
      </c>
      <c r="AD18" s="6">
        <v>4.0</v>
      </c>
      <c r="AE18" s="6">
        <v>1.0</v>
      </c>
      <c r="AF18" s="6">
        <v>10.0</v>
      </c>
      <c r="AG18" s="6">
        <v>1.0</v>
      </c>
      <c r="AH18" s="5" t="s">
        <v>44</v>
      </c>
      <c r="AI18" s="5" t="s">
        <v>43</v>
      </c>
      <c r="AJ18" s="5" t="s">
        <v>55</v>
      </c>
    </row>
    <row r="19">
      <c r="A19" s="5" t="s">
        <v>38</v>
      </c>
      <c r="B19" s="6">
        <v>2023.0</v>
      </c>
      <c r="C19" s="5" t="s">
        <v>39</v>
      </c>
      <c r="D19" s="5" t="s">
        <v>40</v>
      </c>
      <c r="E19" s="5" t="s">
        <v>40</v>
      </c>
      <c r="F19" s="5" t="s">
        <v>42</v>
      </c>
      <c r="G19" s="6">
        <v>18.0</v>
      </c>
      <c r="H19" s="6">
        <v>20.0</v>
      </c>
      <c r="I19" s="5" t="s">
        <v>43</v>
      </c>
      <c r="J19" s="6">
        <v>2.0</v>
      </c>
      <c r="K19" s="6">
        <v>7.0</v>
      </c>
      <c r="L19" s="6">
        <v>4.0</v>
      </c>
      <c r="X19" s="5" t="s">
        <v>48</v>
      </c>
      <c r="Y19" s="5" t="s">
        <v>45</v>
      </c>
      <c r="Z19" s="5" t="s">
        <v>46</v>
      </c>
      <c r="AA19" s="5"/>
      <c r="AB19" s="5"/>
      <c r="AC19" s="5"/>
      <c r="AD19" s="5" t="s">
        <v>46</v>
      </c>
      <c r="AE19" s="6">
        <v>2.0</v>
      </c>
      <c r="AF19" s="6">
        <v>10.0</v>
      </c>
      <c r="AG19" s="6">
        <v>5.0</v>
      </c>
      <c r="AH19" s="5" t="s">
        <v>48</v>
      </c>
      <c r="AI19" s="5" t="s">
        <v>46</v>
      </c>
      <c r="AJ19" s="5" t="s">
        <v>46</v>
      </c>
    </row>
    <row r="20">
      <c r="A20" s="5" t="s">
        <v>38</v>
      </c>
      <c r="B20" s="6">
        <v>2023.0</v>
      </c>
      <c r="C20" s="5" t="s">
        <v>39</v>
      </c>
      <c r="D20" s="5" t="s">
        <v>40</v>
      </c>
      <c r="E20" s="5" t="s">
        <v>40</v>
      </c>
      <c r="F20" s="5" t="s">
        <v>42</v>
      </c>
      <c r="G20" s="6">
        <v>19.0</v>
      </c>
      <c r="H20" s="6">
        <v>16.0</v>
      </c>
      <c r="I20" s="5" t="s">
        <v>51</v>
      </c>
      <c r="J20" s="6">
        <v>3.0</v>
      </c>
      <c r="K20" s="6">
        <v>3.0</v>
      </c>
      <c r="L20" s="6">
        <v>2.0</v>
      </c>
      <c r="X20" s="5" t="s">
        <v>44</v>
      </c>
      <c r="Y20" s="5" t="s">
        <v>45</v>
      </c>
      <c r="Z20" s="5" t="s">
        <v>46</v>
      </c>
      <c r="AA20" s="5"/>
      <c r="AB20" s="5"/>
      <c r="AC20" s="5"/>
      <c r="AD20" s="5" t="s">
        <v>46</v>
      </c>
      <c r="AE20" s="6">
        <v>0.0</v>
      </c>
      <c r="AF20" s="6">
        <v>10.0</v>
      </c>
      <c r="AG20" s="6">
        <v>5.0</v>
      </c>
      <c r="AH20" s="5" t="s">
        <v>44</v>
      </c>
      <c r="AI20" s="5" t="s">
        <v>51</v>
      </c>
      <c r="AJ20" s="5" t="s">
        <v>56</v>
      </c>
    </row>
    <row r="21">
      <c r="A21" s="5" t="s">
        <v>38</v>
      </c>
      <c r="B21" s="6">
        <v>2023.0</v>
      </c>
      <c r="C21" s="5" t="s">
        <v>39</v>
      </c>
      <c r="D21" s="5" t="s">
        <v>40</v>
      </c>
      <c r="E21" s="5" t="s">
        <v>40</v>
      </c>
      <c r="F21" s="5" t="s">
        <v>42</v>
      </c>
      <c r="G21" s="6">
        <v>20.0</v>
      </c>
      <c r="H21" s="6">
        <v>14.0</v>
      </c>
      <c r="I21" s="5" t="s">
        <v>51</v>
      </c>
      <c r="J21" s="6">
        <v>4.0</v>
      </c>
      <c r="K21" s="6">
        <v>1.0</v>
      </c>
      <c r="L21" s="6">
        <v>7.0</v>
      </c>
      <c r="X21" s="5" t="s">
        <v>44</v>
      </c>
      <c r="Y21" s="5" t="s">
        <v>45</v>
      </c>
      <c r="Z21" s="5" t="s">
        <v>46</v>
      </c>
      <c r="AA21" s="5"/>
      <c r="AB21" s="5"/>
      <c r="AC21" s="5"/>
      <c r="AD21" s="5" t="s">
        <v>46</v>
      </c>
      <c r="AE21" s="6">
        <v>5.0</v>
      </c>
      <c r="AF21" s="6">
        <v>10.0</v>
      </c>
      <c r="AG21" s="6">
        <v>5.0</v>
      </c>
      <c r="AH21" s="5" t="s">
        <v>44</v>
      </c>
      <c r="AI21" s="5" t="s">
        <v>43</v>
      </c>
      <c r="AJ21" s="5" t="s">
        <v>53</v>
      </c>
    </row>
    <row r="22">
      <c r="A22" s="5" t="s">
        <v>38</v>
      </c>
      <c r="B22" s="6">
        <v>2023.0</v>
      </c>
      <c r="C22" s="5" t="s">
        <v>39</v>
      </c>
      <c r="D22" s="5" t="s">
        <v>40</v>
      </c>
      <c r="E22" s="5" t="s">
        <v>40</v>
      </c>
      <c r="F22" s="5" t="s">
        <v>42</v>
      </c>
      <c r="G22" s="6">
        <v>21.0</v>
      </c>
      <c r="H22" s="6">
        <v>7.0</v>
      </c>
      <c r="I22" s="5" t="s">
        <v>51</v>
      </c>
      <c r="J22" s="6">
        <v>1.0</v>
      </c>
      <c r="K22" s="6">
        <v>7.0</v>
      </c>
      <c r="L22" s="6">
        <v>5.0</v>
      </c>
      <c r="X22" s="5" t="s">
        <v>44</v>
      </c>
      <c r="Y22" s="5" t="s">
        <v>45</v>
      </c>
      <c r="Z22" s="5" t="s">
        <v>46</v>
      </c>
      <c r="AA22" s="6">
        <f>(11.8-10)</f>
        <v>1.8</v>
      </c>
      <c r="AB22" s="6">
        <f>(12.65-10)</f>
        <v>2.65</v>
      </c>
      <c r="AC22" s="6">
        <v>-1.0</v>
      </c>
      <c r="AD22" s="6">
        <v>0.0</v>
      </c>
      <c r="AE22" s="6">
        <v>0.0</v>
      </c>
      <c r="AF22" s="6">
        <v>10.0</v>
      </c>
      <c r="AG22" s="6">
        <v>3.0</v>
      </c>
      <c r="AH22" s="5" t="s">
        <v>48</v>
      </c>
      <c r="AI22" s="5" t="s">
        <v>46</v>
      </c>
      <c r="AJ22" s="5" t="s">
        <v>46</v>
      </c>
    </row>
    <row r="23">
      <c r="A23" s="5" t="s">
        <v>38</v>
      </c>
      <c r="B23" s="6">
        <v>2023.0</v>
      </c>
      <c r="C23" s="5" t="s">
        <v>39</v>
      </c>
      <c r="D23" s="5" t="s">
        <v>40</v>
      </c>
      <c r="E23" s="5" t="s">
        <v>40</v>
      </c>
      <c r="F23" s="5" t="s">
        <v>42</v>
      </c>
      <c r="G23" s="6">
        <v>22.0</v>
      </c>
      <c r="H23" s="6">
        <v>2.0</v>
      </c>
      <c r="I23" s="5" t="s">
        <v>51</v>
      </c>
      <c r="J23" s="6">
        <v>2.0</v>
      </c>
      <c r="K23" s="6">
        <v>2.0</v>
      </c>
      <c r="L23" s="6">
        <v>1.0</v>
      </c>
      <c r="X23" s="5" t="s">
        <v>48</v>
      </c>
      <c r="Y23" s="5" t="s">
        <v>45</v>
      </c>
      <c r="Z23" s="5" t="s">
        <v>46</v>
      </c>
      <c r="AA23" s="5"/>
      <c r="AB23" s="5"/>
      <c r="AC23" s="5"/>
      <c r="AD23" s="5" t="s">
        <v>46</v>
      </c>
      <c r="AE23" s="6">
        <v>2.0</v>
      </c>
      <c r="AF23" s="6">
        <v>10.0</v>
      </c>
      <c r="AG23" s="5"/>
      <c r="AH23" s="5" t="s">
        <v>44</v>
      </c>
      <c r="AI23" s="5" t="s">
        <v>51</v>
      </c>
      <c r="AJ23" s="5" t="s">
        <v>57</v>
      </c>
    </row>
    <row r="24">
      <c r="A24" s="5" t="s">
        <v>38</v>
      </c>
      <c r="B24" s="6">
        <v>2023.0</v>
      </c>
      <c r="C24" s="5" t="s">
        <v>39</v>
      </c>
      <c r="D24" s="5" t="s">
        <v>40</v>
      </c>
      <c r="E24" s="5" t="s">
        <v>40</v>
      </c>
      <c r="F24" s="5" t="s">
        <v>42</v>
      </c>
      <c r="G24" s="6">
        <v>23.0</v>
      </c>
      <c r="H24" s="6">
        <v>1.0</v>
      </c>
      <c r="I24" s="5" t="s">
        <v>51</v>
      </c>
      <c r="J24" s="6">
        <v>3.0</v>
      </c>
      <c r="K24" s="6">
        <v>1.0</v>
      </c>
      <c r="L24" s="6">
        <v>0.0</v>
      </c>
      <c r="X24" s="5" t="s">
        <v>48</v>
      </c>
      <c r="Y24" s="5" t="s">
        <v>45</v>
      </c>
      <c r="Z24" s="5" t="s">
        <v>46</v>
      </c>
      <c r="AA24" s="5"/>
      <c r="AB24" s="5"/>
      <c r="AC24" s="5"/>
      <c r="AD24" s="5" t="s">
        <v>46</v>
      </c>
      <c r="AE24" s="6">
        <v>0.0</v>
      </c>
      <c r="AF24" s="6">
        <v>10.0</v>
      </c>
      <c r="AG24" s="6">
        <v>1.0</v>
      </c>
      <c r="AH24" s="5" t="s">
        <v>48</v>
      </c>
      <c r="AI24" s="5" t="s">
        <v>46</v>
      </c>
      <c r="AJ24" s="5" t="s">
        <v>46</v>
      </c>
    </row>
    <row r="25">
      <c r="A25" s="5" t="s">
        <v>38</v>
      </c>
      <c r="B25" s="6">
        <v>2023.0</v>
      </c>
      <c r="C25" s="5" t="s">
        <v>39</v>
      </c>
      <c r="D25" s="5" t="s">
        <v>40</v>
      </c>
      <c r="E25" s="5" t="s">
        <v>40</v>
      </c>
      <c r="F25" s="5" t="s">
        <v>42</v>
      </c>
      <c r="G25" s="6">
        <v>24.0</v>
      </c>
      <c r="H25" s="6">
        <v>1.0</v>
      </c>
      <c r="I25" s="5" t="s">
        <v>51</v>
      </c>
      <c r="J25" s="6">
        <v>4.0</v>
      </c>
      <c r="K25" s="6">
        <v>1.0</v>
      </c>
      <c r="L25" s="6">
        <v>1.0</v>
      </c>
      <c r="X25" s="5" t="s">
        <v>48</v>
      </c>
      <c r="Y25" s="5" t="s">
        <v>58</v>
      </c>
      <c r="Z25" s="5" t="s">
        <v>46</v>
      </c>
      <c r="AA25" s="5"/>
      <c r="AB25" s="5"/>
      <c r="AC25" s="5"/>
      <c r="AD25" s="5" t="s">
        <v>46</v>
      </c>
      <c r="AE25" s="6">
        <v>2.0</v>
      </c>
      <c r="AF25" s="6">
        <v>10.0</v>
      </c>
      <c r="AG25" s="6">
        <v>1.0</v>
      </c>
      <c r="AH25" s="5" t="s">
        <v>44</v>
      </c>
      <c r="AI25" s="5" t="s">
        <v>51</v>
      </c>
      <c r="AJ25" s="5" t="s">
        <v>53</v>
      </c>
    </row>
    <row r="26">
      <c r="A26" s="5" t="s">
        <v>38</v>
      </c>
      <c r="B26" s="6">
        <v>2023.0</v>
      </c>
      <c r="C26" s="5" t="s">
        <v>39</v>
      </c>
      <c r="D26" s="5" t="s">
        <v>40</v>
      </c>
      <c r="E26" s="5"/>
      <c r="F26" s="5" t="s">
        <v>41</v>
      </c>
      <c r="G26" s="6">
        <v>25.0</v>
      </c>
      <c r="H26" s="6">
        <v>3.0</v>
      </c>
      <c r="I26" s="5"/>
      <c r="J26" s="6">
        <v>0.0</v>
      </c>
      <c r="K26" s="5"/>
      <c r="L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>
      <c r="A27" s="5" t="s">
        <v>38</v>
      </c>
      <c r="B27" s="6">
        <v>2023.0</v>
      </c>
      <c r="C27" s="5" t="s">
        <v>39</v>
      </c>
      <c r="D27" s="5" t="s">
        <v>40</v>
      </c>
      <c r="E27" s="5"/>
      <c r="F27" s="5" t="s">
        <v>41</v>
      </c>
      <c r="G27" s="6">
        <v>26.0</v>
      </c>
      <c r="H27" s="6">
        <v>-35.0</v>
      </c>
      <c r="I27" s="5"/>
      <c r="J27" s="6">
        <v>0.0</v>
      </c>
      <c r="K27" s="5"/>
      <c r="L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>
      <c r="A28" s="5" t="s">
        <v>38</v>
      </c>
      <c r="B28" s="6">
        <v>2023.0</v>
      </c>
      <c r="C28" s="5" t="s">
        <v>39</v>
      </c>
      <c r="D28" s="5" t="s">
        <v>40</v>
      </c>
      <c r="E28" s="5"/>
      <c r="F28" s="5" t="s">
        <v>41</v>
      </c>
      <c r="G28" s="6">
        <v>27.0</v>
      </c>
      <c r="H28" s="6">
        <v>-35.0</v>
      </c>
      <c r="I28" s="5"/>
      <c r="J28" s="6">
        <v>1.0</v>
      </c>
      <c r="K28" s="6">
        <v>10.0</v>
      </c>
      <c r="L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>
      <c r="A29" s="5" t="s">
        <v>38</v>
      </c>
      <c r="B29" s="6">
        <v>2023.0</v>
      </c>
      <c r="C29" s="5" t="s">
        <v>39</v>
      </c>
      <c r="D29" s="5" t="s">
        <v>40</v>
      </c>
      <c r="E29" s="5" t="s">
        <v>39</v>
      </c>
      <c r="F29" s="5" t="s">
        <v>50</v>
      </c>
      <c r="G29" s="6">
        <v>28.0</v>
      </c>
      <c r="H29" s="5"/>
      <c r="I29" s="5"/>
      <c r="J29" s="6">
        <v>1.0</v>
      </c>
      <c r="K29" s="6">
        <v>10.0</v>
      </c>
      <c r="L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>
      <c r="A30" s="5" t="s">
        <v>38</v>
      </c>
      <c r="B30" s="6">
        <v>2023.0</v>
      </c>
      <c r="C30" s="5" t="s">
        <v>39</v>
      </c>
      <c r="D30" s="5" t="s">
        <v>40</v>
      </c>
      <c r="E30" s="5" t="s">
        <v>39</v>
      </c>
      <c r="F30" s="5" t="s">
        <v>50</v>
      </c>
      <c r="G30" s="6">
        <v>29.0</v>
      </c>
      <c r="H30" s="5"/>
      <c r="I30" s="5"/>
      <c r="J30" s="5"/>
      <c r="K30" s="5"/>
      <c r="L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>
      <c r="A31" s="5" t="s">
        <v>38</v>
      </c>
      <c r="B31" s="6">
        <v>2023.0</v>
      </c>
      <c r="C31" s="5" t="s">
        <v>39</v>
      </c>
      <c r="D31" s="5" t="s">
        <v>40</v>
      </c>
      <c r="E31" s="5" t="s">
        <v>39</v>
      </c>
      <c r="F31" s="5" t="s">
        <v>50</v>
      </c>
      <c r="G31" s="6">
        <v>30.0</v>
      </c>
      <c r="H31" s="5"/>
      <c r="I31" s="5"/>
      <c r="J31" s="5"/>
      <c r="K31" s="5"/>
      <c r="L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>
      <c r="A32" s="5" t="s">
        <v>38</v>
      </c>
      <c r="B32" s="6">
        <v>2023.0</v>
      </c>
      <c r="C32" s="5" t="s">
        <v>39</v>
      </c>
      <c r="D32" s="5" t="s">
        <v>40</v>
      </c>
      <c r="E32" s="5"/>
      <c r="F32" s="5" t="s">
        <v>41</v>
      </c>
      <c r="G32" s="6">
        <v>31.0</v>
      </c>
      <c r="H32" s="5"/>
      <c r="I32" s="5"/>
      <c r="J32" s="5"/>
      <c r="K32" s="5"/>
      <c r="L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>
      <c r="A33" s="5" t="s">
        <v>38</v>
      </c>
      <c r="B33" s="6">
        <v>2023.0</v>
      </c>
      <c r="C33" s="5" t="s">
        <v>39</v>
      </c>
      <c r="D33" s="5" t="s">
        <v>40</v>
      </c>
      <c r="E33" s="5" t="s">
        <v>40</v>
      </c>
      <c r="F33" s="5" t="s">
        <v>42</v>
      </c>
      <c r="G33" s="6">
        <v>32.0</v>
      </c>
      <c r="H33" s="6">
        <v>-40.0</v>
      </c>
      <c r="I33" s="5" t="s">
        <v>59</v>
      </c>
      <c r="J33" s="6">
        <v>1.0</v>
      </c>
      <c r="K33" s="6">
        <v>10.0</v>
      </c>
      <c r="L33" s="6">
        <v>5.0</v>
      </c>
      <c r="X33" s="5" t="s">
        <v>48</v>
      </c>
      <c r="Y33" s="5" t="s">
        <v>45</v>
      </c>
      <c r="Z33" s="6">
        <v>5.0</v>
      </c>
      <c r="AA33" s="5" t="s">
        <v>46</v>
      </c>
      <c r="AB33" s="5" t="s">
        <v>46</v>
      </c>
      <c r="AC33" s="6">
        <f>(15.79-13.17)</f>
        <v>2.62</v>
      </c>
      <c r="AD33" s="5" t="s">
        <v>46</v>
      </c>
      <c r="AE33" s="6">
        <v>0.0</v>
      </c>
      <c r="AF33" s="6">
        <v>10.0</v>
      </c>
      <c r="AG33" s="5"/>
      <c r="AH33" s="5" t="s">
        <v>48</v>
      </c>
      <c r="AI33" s="5" t="s">
        <v>46</v>
      </c>
      <c r="AJ33" s="5" t="s">
        <v>46</v>
      </c>
    </row>
    <row r="34">
      <c r="A34" s="5" t="s">
        <v>38</v>
      </c>
      <c r="B34" s="6">
        <v>2023.0</v>
      </c>
      <c r="C34" s="5" t="s">
        <v>39</v>
      </c>
      <c r="D34" s="5" t="s">
        <v>40</v>
      </c>
      <c r="E34" s="5" t="s">
        <v>40</v>
      </c>
      <c r="F34" s="5" t="s">
        <v>42</v>
      </c>
      <c r="G34" s="6">
        <v>33.0</v>
      </c>
      <c r="H34" s="6">
        <v>-45.0</v>
      </c>
      <c r="I34" s="5" t="s">
        <v>43</v>
      </c>
      <c r="J34" s="6">
        <v>2.0</v>
      </c>
      <c r="K34" s="6">
        <v>5.0</v>
      </c>
      <c r="L34" s="6">
        <v>4.0</v>
      </c>
      <c r="X34" s="5" t="s">
        <v>48</v>
      </c>
      <c r="Y34" s="5" t="s">
        <v>45</v>
      </c>
      <c r="Z34" s="6">
        <v>3.0</v>
      </c>
      <c r="AA34" s="6">
        <f>(5.43-2.81)</f>
        <v>2.62</v>
      </c>
      <c r="AB34" s="6">
        <f>(6.42-2.81)</f>
        <v>3.61</v>
      </c>
      <c r="AC34" s="6">
        <v>-1.0</v>
      </c>
      <c r="AD34" s="6">
        <v>0.0</v>
      </c>
      <c r="AE34" s="6">
        <v>0.0</v>
      </c>
      <c r="AF34" s="6">
        <v>10.0</v>
      </c>
      <c r="AG34" s="6">
        <v>3.0</v>
      </c>
      <c r="AH34" s="5" t="s">
        <v>48</v>
      </c>
      <c r="AI34" s="5" t="s">
        <v>46</v>
      </c>
      <c r="AJ34" s="5" t="s">
        <v>46</v>
      </c>
    </row>
    <row r="35">
      <c r="A35" s="5" t="s">
        <v>38</v>
      </c>
      <c r="B35" s="6">
        <v>2023.0</v>
      </c>
      <c r="C35" s="5" t="s">
        <v>39</v>
      </c>
      <c r="D35" s="5" t="s">
        <v>40</v>
      </c>
      <c r="E35" s="5" t="s">
        <v>40</v>
      </c>
      <c r="F35" s="5" t="s">
        <v>42</v>
      </c>
      <c r="G35" s="6">
        <v>34.0</v>
      </c>
      <c r="H35" s="6">
        <v>-49.0</v>
      </c>
      <c r="I35" s="5" t="s">
        <v>51</v>
      </c>
      <c r="J35" s="6">
        <v>3.0</v>
      </c>
      <c r="K35" s="6">
        <v>1.0</v>
      </c>
      <c r="L35" s="6">
        <v>10.0</v>
      </c>
      <c r="X35" s="5" t="s">
        <v>48</v>
      </c>
      <c r="Y35" s="5" t="s">
        <v>45</v>
      </c>
      <c r="Z35" s="5" t="s">
        <v>46</v>
      </c>
      <c r="AA35" s="5"/>
      <c r="AB35" s="5"/>
      <c r="AC35" s="5"/>
      <c r="AD35" s="5" t="s">
        <v>46</v>
      </c>
      <c r="AE35" s="6">
        <v>8.0</v>
      </c>
      <c r="AF35" s="6">
        <v>10.0</v>
      </c>
      <c r="AG35" s="6">
        <v>1.0</v>
      </c>
      <c r="AH35" s="5" t="s">
        <v>44</v>
      </c>
      <c r="AI35" s="5" t="s">
        <v>43</v>
      </c>
      <c r="AJ35" s="5" t="s">
        <v>53</v>
      </c>
    </row>
    <row r="36">
      <c r="A36" s="5" t="s">
        <v>38</v>
      </c>
      <c r="B36" s="6">
        <v>2023.0</v>
      </c>
      <c r="C36" s="5" t="s">
        <v>39</v>
      </c>
      <c r="D36" s="5" t="s">
        <v>40</v>
      </c>
      <c r="E36" s="5" t="s">
        <v>40</v>
      </c>
      <c r="F36" s="5" t="s">
        <v>42</v>
      </c>
      <c r="G36" s="6">
        <v>35.0</v>
      </c>
      <c r="H36" s="6">
        <v>41.0</v>
      </c>
      <c r="I36" s="5" t="s">
        <v>51</v>
      </c>
      <c r="J36" s="6">
        <v>1.0</v>
      </c>
      <c r="K36" s="6">
        <v>10.0</v>
      </c>
      <c r="L36" s="6">
        <v>19.0</v>
      </c>
      <c r="X36" s="5" t="s">
        <v>48</v>
      </c>
      <c r="Y36" s="5" t="s">
        <v>45</v>
      </c>
      <c r="Z36" s="6">
        <v>5.0</v>
      </c>
      <c r="AA36" s="6">
        <f>(9.71-5.8)</f>
        <v>3.91</v>
      </c>
      <c r="AB36" s="6">
        <f>(11-5.8)</f>
        <v>5.2</v>
      </c>
      <c r="AC36" s="6">
        <v>-1.0</v>
      </c>
      <c r="AD36" s="6">
        <v>1.0</v>
      </c>
      <c r="AE36" s="6">
        <v>0.0</v>
      </c>
      <c r="AF36" s="6">
        <v>10.0</v>
      </c>
      <c r="AG36" s="6">
        <v>3.0</v>
      </c>
      <c r="AH36" s="5" t="s">
        <v>44</v>
      </c>
      <c r="AI36" s="5" t="s">
        <v>51</v>
      </c>
      <c r="AJ36" s="5" t="s">
        <v>60</v>
      </c>
    </row>
    <row r="37">
      <c r="A37" s="5" t="s">
        <v>38</v>
      </c>
      <c r="B37" s="6">
        <v>2023.0</v>
      </c>
      <c r="C37" s="5" t="s">
        <v>39</v>
      </c>
      <c r="D37" s="5" t="s">
        <v>40</v>
      </c>
      <c r="E37" s="5" t="s">
        <v>40</v>
      </c>
      <c r="F37" s="5" t="s">
        <v>42</v>
      </c>
      <c r="G37" s="6">
        <v>36.0</v>
      </c>
      <c r="H37" s="6">
        <v>18.0</v>
      </c>
      <c r="I37" s="5" t="s">
        <v>43</v>
      </c>
      <c r="J37" s="6">
        <v>1.0</v>
      </c>
      <c r="K37" s="6">
        <v>10.0</v>
      </c>
      <c r="L37" s="6">
        <v>0.0</v>
      </c>
      <c r="X37" s="5" t="s">
        <v>48</v>
      </c>
      <c r="Y37" s="5" t="s">
        <v>45</v>
      </c>
      <c r="Z37" s="6">
        <v>4.0</v>
      </c>
      <c r="AA37" s="6">
        <f>(6.7-3.6)</f>
        <v>3.1</v>
      </c>
      <c r="AB37" s="6">
        <v>-1.0</v>
      </c>
      <c r="AC37" s="6">
        <v>-1.0</v>
      </c>
      <c r="AD37" s="5" t="s">
        <v>46</v>
      </c>
      <c r="AE37" s="5" t="s">
        <v>46</v>
      </c>
      <c r="AF37" s="6">
        <v>10.0</v>
      </c>
      <c r="AG37" s="6">
        <v>4.0</v>
      </c>
      <c r="AH37" s="5" t="s">
        <v>44</v>
      </c>
      <c r="AI37" s="5" t="s">
        <v>51</v>
      </c>
      <c r="AJ37" s="5" t="s">
        <v>52</v>
      </c>
    </row>
    <row r="38">
      <c r="A38" s="5" t="s">
        <v>38</v>
      </c>
      <c r="B38" s="6">
        <v>2023.0</v>
      </c>
      <c r="C38" s="5" t="s">
        <v>39</v>
      </c>
      <c r="D38" s="5" t="s">
        <v>40</v>
      </c>
      <c r="E38" s="5" t="s">
        <v>40</v>
      </c>
      <c r="F38" s="5" t="s">
        <v>42</v>
      </c>
      <c r="G38" s="6">
        <v>37.0</v>
      </c>
      <c r="H38" s="6">
        <v>18.0</v>
      </c>
      <c r="I38" s="5" t="s">
        <v>43</v>
      </c>
      <c r="J38" s="6">
        <v>2.0</v>
      </c>
      <c r="K38" s="6">
        <v>10.0</v>
      </c>
      <c r="L38" s="6">
        <v>7.0</v>
      </c>
      <c r="X38" s="5" t="s">
        <v>48</v>
      </c>
      <c r="Y38" s="5" t="s">
        <v>45</v>
      </c>
      <c r="Z38" s="5" t="s">
        <v>46</v>
      </c>
      <c r="AA38" s="5"/>
      <c r="AB38" s="5"/>
      <c r="AC38" s="5"/>
      <c r="AD38" s="5" t="s">
        <v>46</v>
      </c>
      <c r="AE38" s="6">
        <v>5.0</v>
      </c>
      <c r="AF38" s="6">
        <v>10.0</v>
      </c>
      <c r="AG38" s="6">
        <v>1.0</v>
      </c>
      <c r="AH38" s="5" t="s">
        <v>48</v>
      </c>
      <c r="AI38" s="5" t="s">
        <v>46</v>
      </c>
      <c r="AJ38" s="5" t="s">
        <v>46</v>
      </c>
    </row>
    <row r="39">
      <c r="A39" s="5" t="s">
        <v>38</v>
      </c>
      <c r="B39" s="6">
        <v>2023.0</v>
      </c>
      <c r="C39" s="5" t="s">
        <v>39</v>
      </c>
      <c r="D39" s="5" t="s">
        <v>40</v>
      </c>
      <c r="E39" s="5" t="s">
        <v>40</v>
      </c>
      <c r="F39" s="5" t="s">
        <v>42</v>
      </c>
      <c r="G39" s="6">
        <v>38.0</v>
      </c>
      <c r="H39" s="6">
        <v>11.0</v>
      </c>
      <c r="I39" s="5" t="s">
        <v>43</v>
      </c>
      <c r="J39" s="6">
        <v>3.0</v>
      </c>
      <c r="K39" s="6">
        <v>3.0</v>
      </c>
      <c r="L39" s="6">
        <v>0.0</v>
      </c>
      <c r="X39" s="5" t="s">
        <v>48</v>
      </c>
      <c r="Y39" s="5" t="s">
        <v>45</v>
      </c>
      <c r="Z39" s="6">
        <v>5.0</v>
      </c>
      <c r="AA39" s="6">
        <f>(10.66-8.12)</f>
        <v>2.54</v>
      </c>
      <c r="AB39" s="6">
        <v>-1.0</v>
      </c>
      <c r="AC39" s="6">
        <f>(10.08-8.12)</f>
        <v>1.96</v>
      </c>
      <c r="AD39" s="5" t="s">
        <v>46</v>
      </c>
      <c r="AE39" s="5" t="s">
        <v>46</v>
      </c>
      <c r="AF39" s="6">
        <v>10.0</v>
      </c>
      <c r="AG39" s="6">
        <v>13.0</v>
      </c>
      <c r="AH39" s="5" t="s">
        <v>44</v>
      </c>
      <c r="AI39" s="5" t="s">
        <v>43</v>
      </c>
      <c r="AJ39" s="5" t="s">
        <v>47</v>
      </c>
    </row>
    <row r="40">
      <c r="A40" s="5" t="s">
        <v>38</v>
      </c>
      <c r="B40" s="6">
        <v>2023.0</v>
      </c>
      <c r="C40" s="5" t="s">
        <v>39</v>
      </c>
      <c r="D40" s="5" t="s">
        <v>40</v>
      </c>
      <c r="E40" s="5" t="s">
        <v>40</v>
      </c>
      <c r="F40" s="5" t="s">
        <v>42</v>
      </c>
      <c r="G40" s="6">
        <v>39.0</v>
      </c>
      <c r="H40" s="6">
        <v>11.0</v>
      </c>
      <c r="I40" s="5" t="s">
        <v>43</v>
      </c>
      <c r="J40" s="6">
        <v>4.0</v>
      </c>
      <c r="K40" s="6">
        <v>3.0</v>
      </c>
      <c r="L40" s="6">
        <v>0.0</v>
      </c>
      <c r="X40" s="5" t="s">
        <v>48</v>
      </c>
      <c r="Y40" s="5" t="s">
        <v>45</v>
      </c>
      <c r="Z40" s="6">
        <v>4.0</v>
      </c>
      <c r="AA40" s="5" t="s">
        <v>46</v>
      </c>
      <c r="AB40" s="5" t="s">
        <v>46</v>
      </c>
      <c r="AC40" s="6">
        <f>(8.99-6.4)</f>
        <v>2.59</v>
      </c>
      <c r="AD40" s="5" t="s">
        <v>46</v>
      </c>
      <c r="AE40" s="6">
        <v>2.0</v>
      </c>
      <c r="AF40" s="6">
        <v>10.0</v>
      </c>
      <c r="AG40" s="5"/>
      <c r="AH40" s="5" t="s">
        <v>44</v>
      </c>
      <c r="AI40" s="5" t="s">
        <v>43</v>
      </c>
      <c r="AJ40" s="5" t="s">
        <v>61</v>
      </c>
    </row>
    <row r="41">
      <c r="A41" s="5" t="s">
        <v>38</v>
      </c>
      <c r="B41" s="6">
        <v>2023.0</v>
      </c>
      <c r="C41" s="5" t="s">
        <v>39</v>
      </c>
      <c r="D41" s="5" t="s">
        <v>40</v>
      </c>
      <c r="E41" s="5" t="s">
        <v>39</v>
      </c>
      <c r="F41" s="5" t="s">
        <v>50</v>
      </c>
      <c r="G41" s="6">
        <v>40.0</v>
      </c>
      <c r="H41" s="6">
        <v>-11.0</v>
      </c>
      <c r="I41" s="5"/>
      <c r="J41" s="6">
        <v>1.0</v>
      </c>
      <c r="K41" s="6">
        <v>10.0</v>
      </c>
      <c r="L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>
      <c r="A42" s="5" t="s">
        <v>38</v>
      </c>
      <c r="B42" s="6">
        <v>2023.0</v>
      </c>
      <c r="C42" s="5" t="s">
        <v>39</v>
      </c>
      <c r="D42" s="5" t="s">
        <v>40</v>
      </c>
      <c r="E42" s="5" t="s">
        <v>39</v>
      </c>
      <c r="F42" s="5" t="s">
        <v>50</v>
      </c>
      <c r="G42" s="6">
        <v>41.0</v>
      </c>
      <c r="H42" s="5"/>
      <c r="I42" s="5"/>
      <c r="J42" s="5"/>
      <c r="K42" s="5"/>
      <c r="L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>
      <c r="A43" s="5" t="s">
        <v>38</v>
      </c>
      <c r="B43" s="6">
        <v>2023.0</v>
      </c>
      <c r="C43" s="5" t="s">
        <v>39</v>
      </c>
      <c r="D43" s="5" t="s">
        <v>40</v>
      </c>
      <c r="E43" s="5" t="s">
        <v>39</v>
      </c>
      <c r="F43" s="5" t="s">
        <v>50</v>
      </c>
      <c r="G43" s="6">
        <v>42.0</v>
      </c>
      <c r="H43" s="5"/>
      <c r="I43" s="5"/>
      <c r="J43" s="5"/>
      <c r="K43" s="5"/>
      <c r="L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>
      <c r="A44" s="5" t="s">
        <v>38</v>
      </c>
      <c r="B44" s="6">
        <v>2023.0</v>
      </c>
      <c r="C44" s="5" t="s">
        <v>39</v>
      </c>
      <c r="D44" s="5" t="s">
        <v>40</v>
      </c>
      <c r="E44" s="5" t="s">
        <v>39</v>
      </c>
      <c r="F44" s="5" t="s">
        <v>50</v>
      </c>
      <c r="G44" s="6">
        <v>43.0</v>
      </c>
      <c r="H44" s="5"/>
      <c r="I44" s="5"/>
      <c r="J44" s="5"/>
      <c r="K44" s="5"/>
      <c r="L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>
      <c r="A45" s="5" t="s">
        <v>38</v>
      </c>
      <c r="B45" s="6">
        <v>2023.0</v>
      </c>
      <c r="C45" s="5" t="s">
        <v>39</v>
      </c>
      <c r="D45" s="5" t="s">
        <v>40</v>
      </c>
      <c r="E45" s="5" t="s">
        <v>39</v>
      </c>
      <c r="F45" s="5" t="s">
        <v>50</v>
      </c>
      <c r="G45" s="6">
        <v>44.0</v>
      </c>
      <c r="H45" s="5"/>
      <c r="I45" s="5"/>
      <c r="J45" s="5"/>
      <c r="K45" s="5"/>
      <c r="L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>
      <c r="A46" s="5" t="s">
        <v>38</v>
      </c>
      <c r="B46" s="6">
        <v>2023.0</v>
      </c>
      <c r="C46" s="5" t="s">
        <v>39</v>
      </c>
      <c r="D46" s="5" t="s">
        <v>40</v>
      </c>
      <c r="E46" s="5" t="s">
        <v>39</v>
      </c>
      <c r="F46" s="5" t="s">
        <v>50</v>
      </c>
      <c r="G46" s="6">
        <v>45.0</v>
      </c>
      <c r="H46" s="5"/>
      <c r="I46" s="5"/>
      <c r="J46" s="5"/>
      <c r="K46" s="5"/>
      <c r="L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>
      <c r="A47" s="5" t="s">
        <v>38</v>
      </c>
      <c r="B47" s="6">
        <v>2023.0</v>
      </c>
      <c r="C47" s="5" t="s">
        <v>39</v>
      </c>
      <c r="D47" s="5" t="s">
        <v>40</v>
      </c>
      <c r="E47" s="5" t="s">
        <v>39</v>
      </c>
      <c r="F47" s="5" t="s">
        <v>50</v>
      </c>
      <c r="G47" s="6">
        <v>46.0</v>
      </c>
      <c r="H47" s="5"/>
      <c r="I47" s="5"/>
      <c r="J47" s="5"/>
      <c r="K47" s="5"/>
      <c r="L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>
      <c r="A48" s="5" t="s">
        <v>38</v>
      </c>
      <c r="B48" s="6">
        <v>2023.0</v>
      </c>
      <c r="C48" s="5" t="s">
        <v>39</v>
      </c>
      <c r="D48" s="5" t="s">
        <v>40</v>
      </c>
      <c r="E48" s="5" t="s">
        <v>39</v>
      </c>
      <c r="F48" s="5" t="s">
        <v>50</v>
      </c>
      <c r="G48" s="6">
        <v>47.0</v>
      </c>
      <c r="H48" s="5"/>
      <c r="I48" s="5"/>
      <c r="J48" s="5"/>
      <c r="K48" s="5"/>
      <c r="L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>
      <c r="A49" s="5" t="s">
        <v>38</v>
      </c>
      <c r="B49" s="6">
        <v>2023.0</v>
      </c>
      <c r="C49" s="5" t="s">
        <v>39</v>
      </c>
      <c r="D49" s="5" t="s">
        <v>40</v>
      </c>
      <c r="E49" s="5" t="s">
        <v>39</v>
      </c>
      <c r="F49" s="5" t="s">
        <v>50</v>
      </c>
      <c r="G49" s="6">
        <v>48.0</v>
      </c>
      <c r="H49" s="5"/>
      <c r="I49" s="5"/>
      <c r="J49" s="5"/>
      <c r="K49" s="5"/>
      <c r="L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>
      <c r="A50" s="5" t="s">
        <v>38</v>
      </c>
      <c r="B50" s="6">
        <v>2023.0</v>
      </c>
      <c r="C50" s="5" t="s">
        <v>39</v>
      </c>
      <c r="D50" s="5" t="s">
        <v>40</v>
      </c>
      <c r="E50" s="5" t="s">
        <v>39</v>
      </c>
      <c r="F50" s="5" t="s">
        <v>50</v>
      </c>
      <c r="G50" s="6">
        <v>49.0</v>
      </c>
      <c r="H50" s="5"/>
      <c r="I50" s="5"/>
      <c r="J50" s="5"/>
      <c r="K50" s="5"/>
      <c r="L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>
      <c r="A51" s="5" t="s">
        <v>38</v>
      </c>
      <c r="B51" s="6">
        <v>2023.0</v>
      </c>
      <c r="C51" s="5" t="s">
        <v>39</v>
      </c>
      <c r="D51" s="5" t="s">
        <v>40</v>
      </c>
      <c r="E51" s="5" t="s">
        <v>40</v>
      </c>
      <c r="F51" s="5" t="s">
        <v>42</v>
      </c>
      <c r="G51" s="6">
        <v>50.0</v>
      </c>
      <c r="H51" s="6">
        <v>-35.0</v>
      </c>
      <c r="I51" s="5" t="s">
        <v>59</v>
      </c>
      <c r="J51" s="6">
        <v>1.0</v>
      </c>
      <c r="K51" s="6">
        <v>10.0</v>
      </c>
      <c r="L51" s="6">
        <v>11.0</v>
      </c>
      <c r="X51" s="5" t="s">
        <v>48</v>
      </c>
      <c r="Y51" s="5" t="s">
        <v>45</v>
      </c>
      <c r="Z51" s="6">
        <v>4.0</v>
      </c>
      <c r="AA51" s="6">
        <f>(12.6-10.55)</f>
        <v>2.05</v>
      </c>
      <c r="AB51" s="6">
        <f>(13.47-10.55)</f>
        <v>2.92</v>
      </c>
      <c r="AC51" s="6">
        <v>-1.0</v>
      </c>
      <c r="AD51" s="6">
        <v>4.0</v>
      </c>
      <c r="AE51" s="6">
        <v>0.0</v>
      </c>
      <c r="AF51" s="6">
        <v>10.0</v>
      </c>
      <c r="AG51" s="6">
        <v>4.0</v>
      </c>
      <c r="AH51" s="5" t="s">
        <v>44</v>
      </c>
      <c r="AI51" s="5" t="s">
        <v>51</v>
      </c>
      <c r="AJ51" s="5" t="s">
        <v>62</v>
      </c>
    </row>
    <row r="52">
      <c r="A52" s="5" t="s">
        <v>38</v>
      </c>
      <c r="B52" s="6">
        <v>2023.0</v>
      </c>
      <c r="C52" s="5" t="s">
        <v>39</v>
      </c>
      <c r="D52" s="5" t="s">
        <v>40</v>
      </c>
      <c r="E52" s="5" t="s">
        <v>40</v>
      </c>
      <c r="F52" s="5" t="s">
        <v>42</v>
      </c>
      <c r="G52" s="6">
        <v>51.0</v>
      </c>
      <c r="H52" s="6">
        <v>-46.0</v>
      </c>
      <c r="I52" s="5" t="s">
        <v>51</v>
      </c>
      <c r="J52" s="6">
        <v>1.0</v>
      </c>
      <c r="K52" s="6">
        <v>10.0</v>
      </c>
      <c r="L52" s="6">
        <v>-2.0</v>
      </c>
      <c r="X52" s="5" t="s">
        <v>44</v>
      </c>
      <c r="Y52" s="5" t="s">
        <v>45</v>
      </c>
      <c r="Z52" s="5" t="s">
        <v>46</v>
      </c>
      <c r="AA52" s="6">
        <f>(1.6-0.3)</f>
        <v>1.3</v>
      </c>
      <c r="AB52" s="6">
        <f>(2.44-0.3)</f>
        <v>2.14</v>
      </c>
      <c r="AC52" s="6">
        <v>-1.0</v>
      </c>
      <c r="AD52" s="6">
        <v>1.0</v>
      </c>
      <c r="AE52" s="6">
        <v>1.0</v>
      </c>
      <c r="AF52" s="6">
        <v>10.0</v>
      </c>
      <c r="AG52" s="6">
        <v>14.0</v>
      </c>
      <c r="AH52" s="5" t="s">
        <v>48</v>
      </c>
      <c r="AI52" s="5" t="s">
        <v>46</v>
      </c>
      <c r="AJ52" s="5" t="s">
        <v>46</v>
      </c>
    </row>
    <row r="53">
      <c r="A53" s="5" t="s">
        <v>38</v>
      </c>
      <c r="B53" s="6">
        <v>2023.0</v>
      </c>
      <c r="C53" s="5" t="s">
        <v>39</v>
      </c>
      <c r="D53" s="5" t="s">
        <v>40</v>
      </c>
      <c r="E53" s="5" t="s">
        <v>40</v>
      </c>
      <c r="F53" s="5" t="s">
        <v>42</v>
      </c>
      <c r="G53" s="6">
        <v>52.0</v>
      </c>
      <c r="H53" s="6">
        <v>-44.0</v>
      </c>
      <c r="I53" s="5" t="s">
        <v>43</v>
      </c>
      <c r="J53" s="6">
        <v>2.0</v>
      </c>
      <c r="K53" s="6">
        <v>12.0</v>
      </c>
      <c r="L53" s="6">
        <v>3.0</v>
      </c>
      <c r="X53" s="5" t="s">
        <v>48</v>
      </c>
      <c r="Y53" s="5" t="s">
        <v>45</v>
      </c>
      <c r="Z53" s="5" t="s">
        <v>46</v>
      </c>
      <c r="AA53" s="5"/>
      <c r="AB53" s="5"/>
      <c r="AC53" s="5"/>
      <c r="AD53" s="5" t="s">
        <v>46</v>
      </c>
      <c r="AE53" s="6">
        <v>2.0</v>
      </c>
      <c r="AF53" s="6">
        <v>10.0</v>
      </c>
      <c r="AG53" s="6">
        <v>5.0</v>
      </c>
      <c r="AH53" s="5" t="s">
        <v>48</v>
      </c>
      <c r="AI53" s="5" t="s">
        <v>46</v>
      </c>
      <c r="AJ53" s="5" t="s">
        <v>46</v>
      </c>
    </row>
    <row r="54">
      <c r="A54" s="5" t="s">
        <v>38</v>
      </c>
      <c r="B54" s="6">
        <v>2023.0</v>
      </c>
      <c r="C54" s="5" t="s">
        <v>39</v>
      </c>
      <c r="D54" s="5" t="s">
        <v>40</v>
      </c>
      <c r="E54" s="5" t="s">
        <v>40</v>
      </c>
      <c r="F54" s="5" t="s">
        <v>42</v>
      </c>
      <c r="G54" s="6">
        <v>53.0</v>
      </c>
      <c r="H54" s="6">
        <v>-47.0</v>
      </c>
      <c r="I54" s="5" t="s">
        <v>43</v>
      </c>
      <c r="J54" s="6">
        <v>3.0</v>
      </c>
      <c r="K54" s="6">
        <v>9.0</v>
      </c>
      <c r="L54" s="6">
        <v>0.0</v>
      </c>
      <c r="X54" s="5" t="s">
        <v>48</v>
      </c>
      <c r="Y54" s="5" t="s">
        <v>45</v>
      </c>
      <c r="Z54" s="6">
        <v>5.0</v>
      </c>
      <c r="AA54" s="6">
        <f>(13.64-10.4)</f>
        <v>3.24</v>
      </c>
      <c r="AB54" s="6">
        <v>-1.0</v>
      </c>
      <c r="AC54" s="6">
        <f>(12.45-10.4)</f>
        <v>2.05</v>
      </c>
      <c r="AD54" s="5" t="s">
        <v>46</v>
      </c>
      <c r="AE54" s="5" t="s">
        <v>46</v>
      </c>
      <c r="AF54" s="6">
        <v>10.0</v>
      </c>
      <c r="AG54" s="6">
        <v>4.0</v>
      </c>
      <c r="AH54" s="5" t="s">
        <v>48</v>
      </c>
      <c r="AI54" s="5" t="s">
        <v>46</v>
      </c>
      <c r="AJ54" s="5" t="s">
        <v>46</v>
      </c>
    </row>
    <row r="55">
      <c r="A55" s="5" t="s">
        <v>38</v>
      </c>
      <c r="B55" s="6">
        <v>2023.0</v>
      </c>
      <c r="C55" s="5" t="s">
        <v>39</v>
      </c>
      <c r="D55" s="5" t="s">
        <v>40</v>
      </c>
      <c r="E55" s="5"/>
      <c r="F55" s="5" t="s">
        <v>41</v>
      </c>
      <c r="G55" s="6">
        <v>54.0</v>
      </c>
      <c r="H55" s="6">
        <v>-47.0</v>
      </c>
      <c r="I55" s="5"/>
      <c r="J55" s="6">
        <v>4.0</v>
      </c>
      <c r="K55" s="6">
        <v>9.0</v>
      </c>
      <c r="L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>
      <c r="A56" s="5" t="s">
        <v>38</v>
      </c>
      <c r="B56" s="6">
        <v>2023.0</v>
      </c>
      <c r="C56" s="5" t="s">
        <v>39</v>
      </c>
      <c r="D56" s="5" t="s">
        <v>40</v>
      </c>
      <c r="E56" s="5" t="s">
        <v>39</v>
      </c>
      <c r="F56" s="5" t="s">
        <v>50</v>
      </c>
      <c r="G56" s="6">
        <v>55.0</v>
      </c>
      <c r="H56" s="5"/>
      <c r="I56" s="5"/>
      <c r="J56" s="6">
        <v>1.0</v>
      </c>
      <c r="K56" s="6">
        <v>10.0</v>
      </c>
      <c r="L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>
      <c r="A57" s="5" t="s">
        <v>38</v>
      </c>
      <c r="B57" s="6">
        <v>2023.0</v>
      </c>
      <c r="C57" s="5" t="s">
        <v>39</v>
      </c>
      <c r="D57" s="5" t="s">
        <v>40</v>
      </c>
      <c r="E57" s="5" t="s">
        <v>39</v>
      </c>
      <c r="F57" s="5" t="s">
        <v>50</v>
      </c>
      <c r="G57" s="6">
        <v>56.0</v>
      </c>
      <c r="H57" s="5"/>
      <c r="I57" s="5"/>
      <c r="J57" s="5"/>
      <c r="K57" s="5"/>
      <c r="L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>
      <c r="A58" s="5" t="s">
        <v>38</v>
      </c>
      <c r="B58" s="6">
        <v>2023.0</v>
      </c>
      <c r="C58" s="5" t="s">
        <v>39</v>
      </c>
      <c r="D58" s="5" t="s">
        <v>40</v>
      </c>
      <c r="E58" s="5" t="s">
        <v>39</v>
      </c>
      <c r="F58" s="5" t="s">
        <v>50</v>
      </c>
      <c r="G58" s="6">
        <v>57.0</v>
      </c>
      <c r="H58" s="5"/>
      <c r="I58" s="5"/>
      <c r="J58" s="5"/>
      <c r="K58" s="5"/>
      <c r="L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>
      <c r="A59" s="5" t="s">
        <v>38</v>
      </c>
      <c r="B59" s="6">
        <v>2023.0</v>
      </c>
      <c r="C59" s="5" t="s">
        <v>39</v>
      </c>
      <c r="D59" s="5" t="s">
        <v>40</v>
      </c>
      <c r="E59" s="5" t="s">
        <v>39</v>
      </c>
      <c r="F59" s="5" t="s">
        <v>50</v>
      </c>
      <c r="G59" s="6">
        <v>58.0</v>
      </c>
      <c r="H59" s="5"/>
      <c r="I59" s="5"/>
      <c r="J59" s="5"/>
      <c r="K59" s="5"/>
      <c r="L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>
      <c r="A60" s="5" t="s">
        <v>38</v>
      </c>
      <c r="B60" s="6">
        <v>2023.0</v>
      </c>
      <c r="C60" s="5" t="s">
        <v>39</v>
      </c>
      <c r="D60" s="5" t="s">
        <v>40</v>
      </c>
      <c r="E60" s="5" t="s">
        <v>39</v>
      </c>
      <c r="F60" s="5" t="s">
        <v>50</v>
      </c>
      <c r="G60" s="6">
        <v>59.0</v>
      </c>
      <c r="H60" s="5"/>
      <c r="I60" s="5"/>
      <c r="J60" s="5"/>
      <c r="K60" s="5"/>
      <c r="L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>
      <c r="A61" s="5" t="s">
        <v>38</v>
      </c>
      <c r="B61" s="6">
        <v>2023.0</v>
      </c>
      <c r="C61" s="5" t="s">
        <v>39</v>
      </c>
      <c r="D61" s="5" t="s">
        <v>40</v>
      </c>
      <c r="E61" s="5" t="s">
        <v>39</v>
      </c>
      <c r="F61" s="5" t="s">
        <v>50</v>
      </c>
      <c r="G61" s="6">
        <v>60.0</v>
      </c>
      <c r="H61" s="5"/>
      <c r="I61" s="5"/>
      <c r="J61" s="5"/>
      <c r="K61" s="5"/>
      <c r="L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>
      <c r="A62" s="5" t="s">
        <v>38</v>
      </c>
      <c r="B62" s="6">
        <v>2023.0</v>
      </c>
      <c r="C62" s="5" t="s">
        <v>39</v>
      </c>
      <c r="D62" s="5" t="s">
        <v>40</v>
      </c>
      <c r="E62" s="5" t="s">
        <v>39</v>
      </c>
      <c r="F62" s="5" t="s">
        <v>50</v>
      </c>
      <c r="G62" s="6">
        <v>61.0</v>
      </c>
      <c r="H62" s="5"/>
      <c r="I62" s="5"/>
      <c r="J62" s="5"/>
      <c r="K62" s="5"/>
      <c r="L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>
      <c r="A63" s="5" t="s">
        <v>38</v>
      </c>
      <c r="B63" s="6">
        <v>2023.0</v>
      </c>
      <c r="C63" s="5" t="s">
        <v>39</v>
      </c>
      <c r="D63" s="5" t="s">
        <v>40</v>
      </c>
      <c r="E63" s="5" t="s">
        <v>39</v>
      </c>
      <c r="F63" s="5" t="s">
        <v>50</v>
      </c>
      <c r="G63" s="6">
        <v>62.0</v>
      </c>
      <c r="H63" s="5"/>
      <c r="I63" s="5"/>
      <c r="J63" s="5"/>
      <c r="K63" s="5"/>
      <c r="L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>
      <c r="A64" s="5" t="s">
        <v>38</v>
      </c>
      <c r="B64" s="6">
        <v>2023.0</v>
      </c>
      <c r="C64" s="5" t="s">
        <v>39</v>
      </c>
      <c r="D64" s="5" t="s">
        <v>40</v>
      </c>
      <c r="E64" s="5" t="s">
        <v>39</v>
      </c>
      <c r="F64" s="5" t="s">
        <v>50</v>
      </c>
      <c r="G64" s="6">
        <v>63.0</v>
      </c>
      <c r="H64" s="5"/>
      <c r="I64" s="5"/>
      <c r="J64" s="5"/>
      <c r="K64" s="5"/>
      <c r="L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>
      <c r="A65" s="5" t="s">
        <v>38</v>
      </c>
      <c r="B65" s="6">
        <v>2023.0</v>
      </c>
      <c r="C65" s="5" t="s">
        <v>39</v>
      </c>
      <c r="D65" s="5" t="s">
        <v>40</v>
      </c>
      <c r="E65" s="5" t="s">
        <v>39</v>
      </c>
      <c r="F65" s="5" t="s">
        <v>50</v>
      </c>
      <c r="G65" s="6">
        <v>64.0</v>
      </c>
      <c r="H65" s="5"/>
      <c r="I65" s="5"/>
      <c r="J65" s="5"/>
      <c r="K65" s="5"/>
      <c r="L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>
      <c r="A66" s="5" t="s">
        <v>38</v>
      </c>
      <c r="B66" s="6">
        <v>2023.0</v>
      </c>
      <c r="C66" s="5" t="s">
        <v>39</v>
      </c>
      <c r="D66" s="5" t="s">
        <v>40</v>
      </c>
      <c r="E66" s="5" t="s">
        <v>39</v>
      </c>
      <c r="F66" s="5" t="s">
        <v>50</v>
      </c>
      <c r="G66" s="6">
        <v>65.0</v>
      </c>
      <c r="H66" s="5"/>
      <c r="I66" s="5"/>
      <c r="J66" s="5"/>
      <c r="K66" s="5"/>
      <c r="L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>
      <c r="A67" s="5" t="s">
        <v>38</v>
      </c>
      <c r="B67" s="6">
        <v>2023.0</v>
      </c>
      <c r="C67" s="5" t="s">
        <v>39</v>
      </c>
      <c r="D67" s="5" t="s">
        <v>40</v>
      </c>
      <c r="E67" s="5" t="s">
        <v>39</v>
      </c>
      <c r="F67" s="5" t="s">
        <v>50</v>
      </c>
      <c r="G67" s="6">
        <v>66.0</v>
      </c>
      <c r="H67" s="5"/>
      <c r="I67" s="5"/>
      <c r="J67" s="5"/>
      <c r="K67" s="5"/>
      <c r="L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>
      <c r="A68" s="5" t="s">
        <v>38</v>
      </c>
      <c r="B68" s="6">
        <v>2023.0</v>
      </c>
      <c r="C68" s="5" t="s">
        <v>39</v>
      </c>
      <c r="D68" s="5" t="s">
        <v>40</v>
      </c>
      <c r="E68" s="5" t="s">
        <v>39</v>
      </c>
      <c r="F68" s="5" t="s">
        <v>50</v>
      </c>
      <c r="G68" s="6">
        <v>67.0</v>
      </c>
      <c r="H68" s="5"/>
      <c r="I68" s="5"/>
      <c r="J68" s="5"/>
      <c r="K68" s="5"/>
      <c r="L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>
      <c r="A69" s="5" t="s">
        <v>38</v>
      </c>
      <c r="B69" s="6">
        <v>2023.0</v>
      </c>
      <c r="C69" s="5" t="s">
        <v>39</v>
      </c>
      <c r="D69" s="5" t="s">
        <v>40</v>
      </c>
      <c r="E69" s="5" t="s">
        <v>39</v>
      </c>
      <c r="F69" s="5" t="s">
        <v>50</v>
      </c>
      <c r="G69" s="6">
        <v>68.0</v>
      </c>
      <c r="H69" s="5"/>
      <c r="I69" s="5"/>
      <c r="J69" s="5"/>
      <c r="K69" s="5"/>
      <c r="L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>
      <c r="A70" s="5" t="s">
        <v>38</v>
      </c>
      <c r="B70" s="6">
        <v>2023.0</v>
      </c>
      <c r="C70" s="5" t="s">
        <v>39</v>
      </c>
      <c r="D70" s="5" t="s">
        <v>40</v>
      </c>
      <c r="E70" s="5" t="s">
        <v>39</v>
      </c>
      <c r="F70" s="5" t="s">
        <v>50</v>
      </c>
      <c r="G70" s="6">
        <v>69.0</v>
      </c>
      <c r="H70" s="5"/>
      <c r="I70" s="5"/>
      <c r="J70" s="5"/>
      <c r="K70" s="5"/>
      <c r="L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>
      <c r="A71" s="5" t="s">
        <v>38</v>
      </c>
      <c r="B71" s="6">
        <v>2023.0</v>
      </c>
      <c r="C71" s="5" t="s">
        <v>39</v>
      </c>
      <c r="D71" s="5" t="s">
        <v>40</v>
      </c>
      <c r="E71" s="5" t="s">
        <v>39</v>
      </c>
      <c r="F71" s="5" t="s">
        <v>50</v>
      </c>
      <c r="G71" s="6">
        <v>70.0</v>
      </c>
      <c r="H71" s="5"/>
      <c r="I71" s="5"/>
      <c r="J71" s="5"/>
      <c r="K71" s="5"/>
      <c r="L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>
      <c r="A72" s="5" t="s">
        <v>38</v>
      </c>
      <c r="B72" s="6">
        <v>2023.0</v>
      </c>
      <c r="C72" s="5" t="s">
        <v>39</v>
      </c>
      <c r="D72" s="5" t="s">
        <v>40</v>
      </c>
      <c r="E72" s="5"/>
      <c r="F72" s="5" t="s">
        <v>41</v>
      </c>
      <c r="G72" s="6">
        <v>71.0</v>
      </c>
      <c r="H72" s="5"/>
      <c r="I72" s="5"/>
      <c r="J72" s="5"/>
      <c r="K72" s="5"/>
      <c r="L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>
      <c r="A73" s="5" t="s">
        <v>38</v>
      </c>
      <c r="B73" s="6">
        <v>2023.0</v>
      </c>
      <c r="C73" s="5" t="s">
        <v>39</v>
      </c>
      <c r="D73" s="5" t="s">
        <v>40</v>
      </c>
      <c r="E73" s="5"/>
      <c r="F73" s="5" t="s">
        <v>41</v>
      </c>
      <c r="G73" s="6">
        <v>72.0</v>
      </c>
      <c r="H73" s="5"/>
      <c r="I73" s="5"/>
      <c r="J73" s="5"/>
      <c r="K73" s="5"/>
      <c r="L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>
      <c r="A74" s="5" t="s">
        <v>38</v>
      </c>
      <c r="B74" s="6">
        <v>2023.0</v>
      </c>
      <c r="C74" s="5" t="s">
        <v>39</v>
      </c>
      <c r="D74" s="5" t="s">
        <v>40</v>
      </c>
      <c r="E74" s="5" t="s">
        <v>40</v>
      </c>
      <c r="F74" s="5" t="s">
        <v>42</v>
      </c>
      <c r="G74" s="6">
        <v>73.0</v>
      </c>
      <c r="H74" s="6">
        <v>-20.0</v>
      </c>
      <c r="I74" s="5" t="s">
        <v>51</v>
      </c>
      <c r="J74" s="6">
        <v>1.0</v>
      </c>
      <c r="K74" s="6">
        <v>10.0</v>
      </c>
      <c r="L74" s="6">
        <v>6.0</v>
      </c>
      <c r="X74" s="5" t="s">
        <v>48</v>
      </c>
      <c r="Y74" s="5" t="s">
        <v>58</v>
      </c>
      <c r="Z74" s="6">
        <v>4.0</v>
      </c>
      <c r="AA74" s="6">
        <f>(8.8-6.3)</f>
        <v>2.5</v>
      </c>
      <c r="AB74" s="6">
        <f>(9.07-6.3)</f>
        <v>2.77</v>
      </c>
      <c r="AC74" s="6">
        <v>-1.0</v>
      </c>
      <c r="AD74" s="6">
        <v>0.0</v>
      </c>
      <c r="AE74" s="6">
        <v>0.0</v>
      </c>
      <c r="AF74" s="6">
        <v>10.0</v>
      </c>
      <c r="AG74" s="6">
        <v>4.0</v>
      </c>
      <c r="AH74" s="5" t="s">
        <v>48</v>
      </c>
      <c r="AI74" s="5" t="s">
        <v>46</v>
      </c>
      <c r="AJ74" s="5" t="s">
        <v>46</v>
      </c>
    </row>
    <row r="75">
      <c r="A75" s="5" t="s">
        <v>38</v>
      </c>
      <c r="B75" s="6">
        <v>2023.0</v>
      </c>
      <c r="C75" s="5" t="s">
        <v>39</v>
      </c>
      <c r="D75" s="5" t="s">
        <v>40</v>
      </c>
      <c r="E75" s="5" t="s">
        <v>40</v>
      </c>
      <c r="F75" s="5" t="s">
        <v>42</v>
      </c>
      <c r="G75" s="6">
        <v>74.0</v>
      </c>
      <c r="H75" s="6">
        <v>-26.0</v>
      </c>
      <c r="I75" s="5" t="s">
        <v>51</v>
      </c>
      <c r="J75" s="6">
        <v>2.0</v>
      </c>
      <c r="K75" s="6">
        <v>4.0</v>
      </c>
      <c r="L75" s="6">
        <v>1.0</v>
      </c>
      <c r="X75" s="5" t="s">
        <v>48</v>
      </c>
      <c r="Y75" s="5" t="s">
        <v>58</v>
      </c>
      <c r="Z75" s="6">
        <v>4.0</v>
      </c>
      <c r="AA75" s="6">
        <f>(7.02-4.36)</f>
        <v>2.66</v>
      </c>
      <c r="AB75" s="6">
        <f>(8.22-4.36)</f>
        <v>3.86</v>
      </c>
      <c r="AC75" s="6">
        <v>-1.0</v>
      </c>
      <c r="AD75" s="6">
        <v>-1.0</v>
      </c>
      <c r="AE75" s="6">
        <v>-1.0</v>
      </c>
      <c r="AF75" s="6">
        <v>10.0</v>
      </c>
      <c r="AG75" s="6">
        <v>3.0</v>
      </c>
      <c r="AH75" s="5" t="s">
        <v>48</v>
      </c>
      <c r="AI75" s="5" t="s">
        <v>46</v>
      </c>
      <c r="AJ75" s="5" t="s">
        <v>46</v>
      </c>
    </row>
    <row r="76">
      <c r="A76" s="5" t="s">
        <v>38</v>
      </c>
      <c r="B76" s="6">
        <v>2023.0</v>
      </c>
      <c r="C76" s="5" t="s">
        <v>39</v>
      </c>
      <c r="D76" s="5" t="s">
        <v>40</v>
      </c>
      <c r="E76" s="5" t="s">
        <v>40</v>
      </c>
      <c r="F76" s="5" t="s">
        <v>42</v>
      </c>
      <c r="G76" s="6">
        <v>75.0</v>
      </c>
      <c r="H76" s="6">
        <v>-27.0</v>
      </c>
      <c r="I76" s="5" t="s">
        <v>43</v>
      </c>
      <c r="J76" s="6">
        <v>3.0</v>
      </c>
      <c r="K76" s="6">
        <v>3.0</v>
      </c>
      <c r="L76" s="6">
        <v>4.0</v>
      </c>
      <c r="X76" s="5" t="s">
        <v>48</v>
      </c>
      <c r="Y76" s="5" t="s">
        <v>58</v>
      </c>
      <c r="Z76" s="5" t="s">
        <v>46</v>
      </c>
      <c r="AA76" s="5"/>
      <c r="AB76" s="5"/>
      <c r="AC76" s="5"/>
      <c r="AD76" s="5" t="s">
        <v>46</v>
      </c>
      <c r="AE76" s="6">
        <v>4.0</v>
      </c>
      <c r="AF76" s="6">
        <v>10.0</v>
      </c>
      <c r="AG76" s="6">
        <v>5.0</v>
      </c>
      <c r="AH76" s="5" t="s">
        <v>48</v>
      </c>
      <c r="AI76" s="5" t="s">
        <v>46</v>
      </c>
      <c r="AJ76" s="5" t="s">
        <v>46</v>
      </c>
    </row>
    <row r="77">
      <c r="A77" s="5" t="s">
        <v>38</v>
      </c>
      <c r="B77" s="6">
        <v>2023.0</v>
      </c>
      <c r="C77" s="5" t="s">
        <v>39</v>
      </c>
      <c r="D77" s="5" t="s">
        <v>40</v>
      </c>
      <c r="E77" s="5" t="s">
        <v>40</v>
      </c>
      <c r="F77" s="5" t="s">
        <v>42</v>
      </c>
      <c r="G77" s="6">
        <v>76.0</v>
      </c>
      <c r="H77" s="6">
        <v>-31.0</v>
      </c>
      <c r="I77" s="5" t="s">
        <v>59</v>
      </c>
      <c r="J77" s="6">
        <v>1.0</v>
      </c>
      <c r="K77" s="6">
        <v>10.0</v>
      </c>
      <c r="L77" s="6">
        <v>9.0</v>
      </c>
      <c r="X77" s="5" t="s">
        <v>48</v>
      </c>
      <c r="Y77" s="5" t="s">
        <v>58</v>
      </c>
      <c r="Z77" s="6">
        <v>4.0</v>
      </c>
      <c r="AA77" s="6">
        <f>(1.83-0)</f>
        <v>1.83</v>
      </c>
      <c r="AB77" s="6">
        <f>(3.1-0)</f>
        <v>3.1</v>
      </c>
      <c r="AC77" s="6">
        <v>-1.0</v>
      </c>
      <c r="AD77" s="6">
        <v>0.0</v>
      </c>
      <c r="AE77" s="6">
        <v>0.0</v>
      </c>
      <c r="AF77" s="6">
        <v>10.0</v>
      </c>
      <c r="AG77" s="6">
        <v>13.0</v>
      </c>
      <c r="AH77" s="5" t="s">
        <v>48</v>
      </c>
      <c r="AI77" s="5" t="s">
        <v>46</v>
      </c>
      <c r="AJ77" s="5" t="s">
        <v>46</v>
      </c>
    </row>
    <row r="78">
      <c r="A78" s="5" t="s">
        <v>38</v>
      </c>
      <c r="B78" s="6">
        <v>2023.0</v>
      </c>
      <c r="C78" s="5" t="s">
        <v>39</v>
      </c>
      <c r="D78" s="5" t="s">
        <v>40</v>
      </c>
      <c r="E78" s="5" t="s">
        <v>40</v>
      </c>
      <c r="F78" s="5" t="s">
        <v>42</v>
      </c>
      <c r="G78" s="6">
        <v>77.0</v>
      </c>
      <c r="H78" s="6">
        <v>-40.0</v>
      </c>
      <c r="I78" s="5" t="s">
        <v>43</v>
      </c>
      <c r="J78" s="6">
        <v>2.0</v>
      </c>
      <c r="K78" s="6">
        <v>1.0</v>
      </c>
      <c r="L78" s="6">
        <v>0.0</v>
      </c>
      <c r="X78" s="5" t="s">
        <v>46</v>
      </c>
      <c r="Y78" s="5" t="s">
        <v>46</v>
      </c>
      <c r="Z78" s="5" t="s">
        <v>46</v>
      </c>
      <c r="AA78" s="5"/>
      <c r="AB78" s="5"/>
      <c r="AC78" s="5"/>
      <c r="AD78" s="5" t="s">
        <v>46</v>
      </c>
      <c r="AE78" s="5" t="s">
        <v>46</v>
      </c>
      <c r="AF78" s="6">
        <v>10.0</v>
      </c>
      <c r="AG78" s="5"/>
      <c r="AH78" s="5" t="s">
        <v>46</v>
      </c>
      <c r="AI78" s="5" t="s">
        <v>46</v>
      </c>
      <c r="AJ78" s="5" t="s">
        <v>46</v>
      </c>
    </row>
    <row r="79">
      <c r="A79" s="5" t="s">
        <v>38</v>
      </c>
      <c r="B79" s="6">
        <v>2023.0</v>
      </c>
      <c r="C79" s="5" t="s">
        <v>39</v>
      </c>
      <c r="D79" s="5" t="s">
        <v>40</v>
      </c>
      <c r="E79" s="5" t="s">
        <v>40</v>
      </c>
      <c r="F79" s="5" t="s">
        <v>42</v>
      </c>
      <c r="G79" s="6">
        <v>78.0</v>
      </c>
      <c r="H79" s="6">
        <v>-40.0</v>
      </c>
      <c r="I79" s="5" t="s">
        <v>43</v>
      </c>
      <c r="J79" s="6">
        <v>2.0</v>
      </c>
      <c r="K79" s="6">
        <v>1.0</v>
      </c>
      <c r="L79" s="6">
        <v>0.0</v>
      </c>
      <c r="X79" s="5" t="s">
        <v>48</v>
      </c>
      <c r="Y79" s="5" t="s">
        <v>58</v>
      </c>
      <c r="Z79" s="6">
        <v>4.0</v>
      </c>
      <c r="AA79" s="6">
        <f>(10.02-7.15)</f>
        <v>2.87</v>
      </c>
      <c r="AB79" s="6">
        <v>-1.0</v>
      </c>
      <c r="AC79" s="6">
        <v>-1.0</v>
      </c>
      <c r="AD79" s="5" t="s">
        <v>46</v>
      </c>
      <c r="AE79" s="5" t="s">
        <v>46</v>
      </c>
      <c r="AF79" s="6">
        <v>10.0</v>
      </c>
      <c r="AG79" s="6">
        <v>3.0</v>
      </c>
      <c r="AH79" s="5" t="s">
        <v>48</v>
      </c>
      <c r="AI79" s="5" t="s">
        <v>46</v>
      </c>
      <c r="AJ79" s="5" t="s">
        <v>46</v>
      </c>
    </row>
    <row r="80">
      <c r="A80" s="5" t="s">
        <v>38</v>
      </c>
      <c r="B80" s="6">
        <v>2023.0</v>
      </c>
      <c r="C80" s="5" t="s">
        <v>39</v>
      </c>
      <c r="D80" s="5" t="s">
        <v>40</v>
      </c>
      <c r="E80" s="5" t="s">
        <v>40</v>
      </c>
      <c r="F80" s="5" t="s">
        <v>42</v>
      </c>
      <c r="G80" s="6">
        <v>79.0</v>
      </c>
      <c r="H80" s="6">
        <v>-40.0</v>
      </c>
      <c r="I80" s="5" t="s">
        <v>43</v>
      </c>
      <c r="J80" s="6">
        <v>3.0</v>
      </c>
      <c r="K80" s="6">
        <v>1.0</v>
      </c>
      <c r="L80" s="6">
        <v>11.0</v>
      </c>
      <c r="X80" s="5" t="s">
        <v>44</v>
      </c>
      <c r="Y80" s="5" t="s">
        <v>58</v>
      </c>
      <c r="Z80" s="5" t="s">
        <v>46</v>
      </c>
      <c r="AA80" s="6">
        <f>(10.19-8.2)</f>
        <v>1.99</v>
      </c>
      <c r="AB80" s="6">
        <f>(11.03-8.2)</f>
        <v>2.83</v>
      </c>
      <c r="AC80" s="6">
        <v>-1.0</v>
      </c>
      <c r="AD80" s="6">
        <v>2.0</v>
      </c>
      <c r="AE80" s="6">
        <v>0.0</v>
      </c>
      <c r="AF80" s="6">
        <v>10.0</v>
      </c>
      <c r="AG80" s="6">
        <v>4.0</v>
      </c>
      <c r="AH80" s="5" t="s">
        <v>48</v>
      </c>
      <c r="AI80" s="5" t="s">
        <v>46</v>
      </c>
      <c r="AJ80" s="5" t="s">
        <v>46</v>
      </c>
    </row>
    <row r="81">
      <c r="A81" s="5" t="s">
        <v>38</v>
      </c>
      <c r="B81" s="6">
        <v>2023.0</v>
      </c>
      <c r="C81" s="5" t="s">
        <v>39</v>
      </c>
      <c r="D81" s="5" t="s">
        <v>40</v>
      </c>
      <c r="E81" s="5" t="s">
        <v>40</v>
      </c>
      <c r="F81" s="5" t="s">
        <v>42</v>
      </c>
      <c r="G81" s="6">
        <v>80.0</v>
      </c>
      <c r="H81" s="6">
        <v>49.0</v>
      </c>
      <c r="I81" s="5" t="s">
        <v>59</v>
      </c>
      <c r="J81" s="6">
        <v>1.0</v>
      </c>
      <c r="K81" s="6">
        <v>10.0</v>
      </c>
      <c r="L81" s="6">
        <v>9.0</v>
      </c>
      <c r="X81" s="5" t="s">
        <v>48</v>
      </c>
      <c r="Y81" s="5" t="s">
        <v>58</v>
      </c>
      <c r="Z81" s="6">
        <v>4.0</v>
      </c>
      <c r="AA81" s="6">
        <f>(3.53-0.63)</f>
        <v>2.9</v>
      </c>
      <c r="AB81" s="6">
        <f>(4.21-0.63)</f>
        <v>3.58</v>
      </c>
      <c r="AC81" s="6">
        <f>(3.11-0.63)</f>
        <v>2.48</v>
      </c>
      <c r="AD81" s="6">
        <v>5.0</v>
      </c>
      <c r="AE81" s="6">
        <v>0.0</v>
      </c>
      <c r="AF81" s="6">
        <v>10.0</v>
      </c>
      <c r="AG81" s="6">
        <v>5.0</v>
      </c>
      <c r="AH81" s="5" t="s">
        <v>48</v>
      </c>
      <c r="AI81" s="5" t="s">
        <v>46</v>
      </c>
      <c r="AJ81" s="5" t="s">
        <v>46</v>
      </c>
    </row>
    <row r="82">
      <c r="A82" s="5" t="s">
        <v>38</v>
      </c>
      <c r="B82" s="6">
        <v>2023.0</v>
      </c>
      <c r="C82" s="5" t="s">
        <v>39</v>
      </c>
      <c r="D82" s="5" t="s">
        <v>40</v>
      </c>
      <c r="E82" s="5" t="s">
        <v>40</v>
      </c>
      <c r="F82" s="5" t="s">
        <v>42</v>
      </c>
      <c r="G82" s="6">
        <v>81.0</v>
      </c>
      <c r="H82" s="6">
        <v>40.0</v>
      </c>
      <c r="I82" s="5" t="s">
        <v>51</v>
      </c>
      <c r="J82" s="6">
        <v>2.0</v>
      </c>
      <c r="K82" s="6">
        <v>1.0</v>
      </c>
      <c r="L82" s="6">
        <v>0.0</v>
      </c>
      <c r="X82" s="5" t="s">
        <v>48</v>
      </c>
      <c r="Y82" s="5" t="s">
        <v>58</v>
      </c>
      <c r="Z82" s="6">
        <v>5.0</v>
      </c>
      <c r="AA82" s="6">
        <f>(23.6-18.38)</f>
        <v>5.22</v>
      </c>
      <c r="AB82" s="6">
        <v>-1.0</v>
      </c>
      <c r="AC82" s="6">
        <f>(20.6-18.38)</f>
        <v>2.22</v>
      </c>
      <c r="AD82" s="5" t="s">
        <v>46</v>
      </c>
      <c r="AE82" s="5" t="s">
        <v>46</v>
      </c>
      <c r="AF82" s="6">
        <v>10.0</v>
      </c>
      <c r="AG82" s="5"/>
      <c r="AH82" s="5" t="s">
        <v>44</v>
      </c>
      <c r="AI82" s="5" t="s">
        <v>51</v>
      </c>
      <c r="AJ82" s="5" t="s">
        <v>63</v>
      </c>
    </row>
    <row r="83">
      <c r="A83" s="5" t="s">
        <v>38</v>
      </c>
      <c r="B83" s="6">
        <v>2023.0</v>
      </c>
      <c r="C83" s="5" t="s">
        <v>39</v>
      </c>
      <c r="D83" s="5" t="s">
        <v>40</v>
      </c>
      <c r="E83" s="5" t="s">
        <v>40</v>
      </c>
      <c r="F83" s="5" t="s">
        <v>42</v>
      </c>
      <c r="G83" s="6">
        <v>82.0</v>
      </c>
      <c r="H83" s="6">
        <v>40.0</v>
      </c>
      <c r="I83" s="5" t="s">
        <v>51</v>
      </c>
      <c r="J83" s="6">
        <v>3.0</v>
      </c>
      <c r="K83" s="6">
        <v>1.0</v>
      </c>
      <c r="L83" s="6">
        <v>3.0</v>
      </c>
      <c r="X83" s="5" t="s">
        <v>44</v>
      </c>
      <c r="Y83" s="5" t="s">
        <v>58</v>
      </c>
      <c r="Z83" s="5" t="s">
        <v>46</v>
      </c>
      <c r="AA83" s="5"/>
      <c r="AB83" s="5"/>
      <c r="AC83" s="5"/>
      <c r="AD83" s="5" t="s">
        <v>46</v>
      </c>
      <c r="AE83" s="6">
        <v>2.0</v>
      </c>
      <c r="AF83" s="6">
        <v>10.0</v>
      </c>
      <c r="AG83" s="6">
        <v>5.0</v>
      </c>
      <c r="AH83" s="5" t="s">
        <v>48</v>
      </c>
      <c r="AI83" s="5" t="s">
        <v>46</v>
      </c>
      <c r="AJ83" s="5" t="s">
        <v>46</v>
      </c>
    </row>
    <row r="84">
      <c r="A84" s="5" t="s">
        <v>38</v>
      </c>
      <c r="B84" s="6">
        <v>2023.0</v>
      </c>
      <c r="C84" s="5" t="s">
        <v>39</v>
      </c>
      <c r="D84" s="5" t="s">
        <v>40</v>
      </c>
      <c r="E84" s="5" t="s">
        <v>40</v>
      </c>
      <c r="F84" s="5" t="s">
        <v>42</v>
      </c>
      <c r="G84" s="6">
        <v>83.0</v>
      </c>
      <c r="H84" s="6">
        <v>37.0</v>
      </c>
      <c r="I84" s="5" t="s">
        <v>51</v>
      </c>
      <c r="J84" s="6">
        <v>1.0</v>
      </c>
      <c r="K84" s="6">
        <v>10.0</v>
      </c>
      <c r="L84" s="6">
        <v>4.0</v>
      </c>
      <c r="X84" s="5" t="s">
        <v>48</v>
      </c>
      <c r="Y84" s="5" t="s">
        <v>58</v>
      </c>
      <c r="Z84" s="5" t="s">
        <v>46</v>
      </c>
      <c r="AA84" s="5"/>
      <c r="AB84" s="5"/>
      <c r="AC84" s="5"/>
      <c r="AD84" s="5" t="s">
        <v>46</v>
      </c>
      <c r="AE84" s="6">
        <v>0.0</v>
      </c>
      <c r="AF84" s="6">
        <v>10.0</v>
      </c>
      <c r="AG84" s="5"/>
      <c r="AH84" s="5" t="s">
        <v>44</v>
      </c>
      <c r="AI84" s="5" t="s">
        <v>43</v>
      </c>
      <c r="AJ84" s="5" t="s">
        <v>47</v>
      </c>
    </row>
    <row r="85">
      <c r="A85" s="5" t="s">
        <v>38</v>
      </c>
      <c r="B85" s="6">
        <v>2023.0</v>
      </c>
      <c r="C85" s="5" t="s">
        <v>39</v>
      </c>
      <c r="D85" s="5" t="s">
        <v>40</v>
      </c>
      <c r="E85" s="5"/>
      <c r="F85" s="5" t="s">
        <v>41</v>
      </c>
      <c r="G85" s="6">
        <v>84.0</v>
      </c>
      <c r="H85" s="6">
        <v>33.0</v>
      </c>
      <c r="I85" s="5"/>
      <c r="J85" s="6">
        <v>2.0</v>
      </c>
      <c r="K85" s="6">
        <v>6.0</v>
      </c>
      <c r="L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>
      <c r="A86" s="5" t="s">
        <v>38</v>
      </c>
      <c r="B86" s="6">
        <v>2023.0</v>
      </c>
      <c r="C86" s="5" t="s">
        <v>39</v>
      </c>
      <c r="D86" s="5" t="s">
        <v>40</v>
      </c>
      <c r="E86" s="5"/>
      <c r="F86" s="5"/>
      <c r="G86" s="6">
        <v>85.0</v>
      </c>
      <c r="H86" s="5"/>
      <c r="I86" s="5"/>
      <c r="J86" s="5"/>
      <c r="K86" s="5"/>
      <c r="L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>
      <c r="A87" s="5" t="s">
        <v>38</v>
      </c>
      <c r="B87" s="6">
        <v>2023.0</v>
      </c>
      <c r="C87" s="5" t="s">
        <v>39</v>
      </c>
      <c r="D87" s="5" t="s">
        <v>40</v>
      </c>
      <c r="E87" s="5"/>
      <c r="F87" s="5" t="s">
        <v>41</v>
      </c>
      <c r="G87" s="6">
        <v>86.0</v>
      </c>
      <c r="H87" s="5"/>
      <c r="I87" s="5"/>
      <c r="J87" s="5"/>
      <c r="K87" s="5"/>
      <c r="L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>
      <c r="A88" s="5" t="s">
        <v>38</v>
      </c>
      <c r="B88" s="6">
        <v>2023.0</v>
      </c>
      <c r="C88" s="5" t="s">
        <v>39</v>
      </c>
      <c r="D88" s="5" t="s">
        <v>40</v>
      </c>
      <c r="E88" s="5" t="s">
        <v>39</v>
      </c>
      <c r="F88" s="5" t="s">
        <v>50</v>
      </c>
      <c r="G88" s="6">
        <v>87.0</v>
      </c>
      <c r="H88" s="5"/>
      <c r="I88" s="5"/>
      <c r="J88" s="6">
        <v>1.0</v>
      </c>
      <c r="K88" s="6">
        <v>10.0</v>
      </c>
      <c r="L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>
      <c r="A89" s="5" t="s">
        <v>38</v>
      </c>
      <c r="B89" s="6">
        <v>2023.0</v>
      </c>
      <c r="C89" s="5" t="s">
        <v>39</v>
      </c>
      <c r="D89" s="5" t="s">
        <v>40</v>
      </c>
      <c r="E89" s="5" t="s">
        <v>39</v>
      </c>
      <c r="F89" s="5" t="s">
        <v>50</v>
      </c>
      <c r="G89" s="6">
        <v>88.0</v>
      </c>
      <c r="H89" s="5"/>
      <c r="I89" s="5"/>
      <c r="J89" s="5"/>
      <c r="K89" s="5"/>
      <c r="L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>
      <c r="A90" s="5" t="s">
        <v>38</v>
      </c>
      <c r="B90" s="6">
        <v>2023.0</v>
      </c>
      <c r="C90" s="5" t="s">
        <v>39</v>
      </c>
      <c r="D90" s="5" t="s">
        <v>40</v>
      </c>
      <c r="E90" s="5" t="s">
        <v>39</v>
      </c>
      <c r="F90" s="5" t="s">
        <v>50</v>
      </c>
      <c r="G90" s="6">
        <v>89.0</v>
      </c>
      <c r="H90" s="5"/>
      <c r="I90" s="5"/>
      <c r="J90" s="5"/>
      <c r="K90" s="5"/>
      <c r="L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>
      <c r="A91" s="5" t="s">
        <v>38</v>
      </c>
      <c r="B91" s="6">
        <v>2023.0</v>
      </c>
      <c r="C91" s="5" t="s">
        <v>39</v>
      </c>
      <c r="D91" s="5" t="s">
        <v>40</v>
      </c>
      <c r="E91" s="5" t="s">
        <v>39</v>
      </c>
      <c r="F91" s="5" t="s">
        <v>50</v>
      </c>
      <c r="G91" s="6">
        <v>90.0</v>
      </c>
      <c r="H91" s="5"/>
      <c r="I91" s="5"/>
      <c r="J91" s="5"/>
      <c r="K91" s="5"/>
      <c r="L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>
      <c r="A92" s="5" t="s">
        <v>38</v>
      </c>
      <c r="B92" s="6">
        <v>2023.0</v>
      </c>
      <c r="C92" s="5" t="s">
        <v>39</v>
      </c>
      <c r="D92" s="5" t="s">
        <v>40</v>
      </c>
      <c r="E92" s="5" t="s">
        <v>39</v>
      </c>
      <c r="F92" s="5" t="s">
        <v>50</v>
      </c>
      <c r="G92" s="6">
        <v>91.0</v>
      </c>
      <c r="H92" s="5"/>
      <c r="I92" s="5"/>
      <c r="J92" s="5"/>
      <c r="K92" s="5"/>
      <c r="L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>
      <c r="A93" s="5" t="s">
        <v>38</v>
      </c>
      <c r="B93" s="6">
        <v>2023.0</v>
      </c>
      <c r="C93" s="5" t="s">
        <v>39</v>
      </c>
      <c r="D93" s="5" t="s">
        <v>40</v>
      </c>
      <c r="E93" s="5" t="s">
        <v>39</v>
      </c>
      <c r="F93" s="5" t="s">
        <v>50</v>
      </c>
      <c r="G93" s="6">
        <v>92.0</v>
      </c>
      <c r="H93" s="5"/>
      <c r="I93" s="5"/>
      <c r="J93" s="5"/>
      <c r="K93" s="5"/>
      <c r="L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>
      <c r="A94" s="5" t="s">
        <v>38</v>
      </c>
      <c r="B94" s="6">
        <v>2023.0</v>
      </c>
      <c r="C94" s="5" t="s">
        <v>39</v>
      </c>
      <c r="D94" s="5" t="s">
        <v>40</v>
      </c>
      <c r="E94" s="5"/>
      <c r="F94" s="5" t="s">
        <v>41</v>
      </c>
      <c r="G94" s="6">
        <v>93.0</v>
      </c>
      <c r="H94" s="5"/>
      <c r="I94" s="5"/>
      <c r="J94" s="5"/>
      <c r="K94" s="5"/>
      <c r="L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>
      <c r="A95" s="5" t="s">
        <v>38</v>
      </c>
      <c r="B95" s="6">
        <v>2023.0</v>
      </c>
      <c r="C95" s="5" t="s">
        <v>39</v>
      </c>
      <c r="D95" s="5" t="s">
        <v>40</v>
      </c>
      <c r="E95" s="5" t="s">
        <v>40</v>
      </c>
      <c r="F95" s="5" t="s">
        <v>42</v>
      </c>
      <c r="G95" s="6">
        <v>94.0</v>
      </c>
      <c r="H95" s="6">
        <v>-32.0</v>
      </c>
      <c r="I95" s="5" t="s">
        <v>59</v>
      </c>
      <c r="J95" s="6">
        <v>1.0</v>
      </c>
      <c r="K95" s="6">
        <v>10.0</v>
      </c>
      <c r="L95" s="6">
        <v>1.0</v>
      </c>
      <c r="X95" s="5" t="s">
        <v>48</v>
      </c>
      <c r="Y95" s="5" t="s">
        <v>45</v>
      </c>
      <c r="Z95" s="5" t="s">
        <v>46</v>
      </c>
      <c r="AA95" s="5"/>
      <c r="AB95" s="5"/>
      <c r="AC95" s="5"/>
      <c r="AD95" s="5" t="s">
        <v>46</v>
      </c>
      <c r="AE95" s="6">
        <v>2.0</v>
      </c>
      <c r="AF95" s="6">
        <v>10.0</v>
      </c>
      <c r="AG95" s="6">
        <v>5.0</v>
      </c>
      <c r="AH95" s="5" t="s">
        <v>44</v>
      </c>
      <c r="AI95" s="5" t="s">
        <v>51</v>
      </c>
      <c r="AJ95" s="5" t="s">
        <v>49</v>
      </c>
    </row>
    <row r="96">
      <c r="A96" s="5" t="s">
        <v>38</v>
      </c>
      <c r="B96" s="6">
        <v>2023.0</v>
      </c>
      <c r="C96" s="5" t="s">
        <v>39</v>
      </c>
      <c r="D96" s="5" t="s">
        <v>40</v>
      </c>
      <c r="E96" s="5" t="s">
        <v>40</v>
      </c>
      <c r="F96" s="5" t="s">
        <v>42</v>
      </c>
      <c r="G96" s="6">
        <v>95.0</v>
      </c>
      <c r="H96" s="6">
        <v>-33.0</v>
      </c>
      <c r="I96" s="5" t="s">
        <v>51</v>
      </c>
      <c r="J96" s="6">
        <v>2.0</v>
      </c>
      <c r="K96" s="6">
        <v>9.0</v>
      </c>
      <c r="L96" s="6">
        <v>16.0</v>
      </c>
      <c r="X96" s="5" t="s">
        <v>48</v>
      </c>
      <c r="Y96" s="5" t="s">
        <v>45</v>
      </c>
      <c r="Z96" s="6">
        <v>5.0</v>
      </c>
      <c r="AA96" s="6">
        <f>(10.24-7.95)</f>
        <v>2.29</v>
      </c>
      <c r="AB96" s="6">
        <f>(11.93-7.95)</f>
        <v>3.98</v>
      </c>
      <c r="AC96" s="6">
        <f>(9.74-7.95)</f>
        <v>1.79</v>
      </c>
      <c r="AD96" s="6">
        <v>0.0</v>
      </c>
      <c r="AE96" s="6">
        <v>0.0</v>
      </c>
      <c r="AF96" s="6">
        <v>10.0</v>
      </c>
      <c r="AG96" s="6">
        <v>3.0</v>
      </c>
      <c r="AH96" s="5" t="s">
        <v>44</v>
      </c>
      <c r="AI96" s="5" t="s">
        <v>43</v>
      </c>
      <c r="AJ96" s="5" t="s">
        <v>63</v>
      </c>
    </row>
    <row r="97">
      <c r="A97" s="5" t="s">
        <v>38</v>
      </c>
      <c r="B97" s="6">
        <v>2023.0</v>
      </c>
      <c r="C97" s="5" t="s">
        <v>39</v>
      </c>
      <c r="D97" s="5" t="s">
        <v>40</v>
      </c>
      <c r="E97" s="5" t="s">
        <v>40</v>
      </c>
      <c r="F97" s="5" t="s">
        <v>42</v>
      </c>
      <c r="G97" s="6">
        <v>96.0</v>
      </c>
      <c r="H97" s="6">
        <v>-45.0</v>
      </c>
      <c r="I97" s="5" t="s">
        <v>43</v>
      </c>
      <c r="J97" s="6">
        <v>1.0</v>
      </c>
      <c r="K97" s="6">
        <v>10.0</v>
      </c>
      <c r="L97" s="6">
        <v>9.0</v>
      </c>
      <c r="X97" s="5" t="s">
        <v>48</v>
      </c>
      <c r="Y97" s="5" t="s">
        <v>45</v>
      </c>
      <c r="Z97" s="6">
        <v>5.0</v>
      </c>
      <c r="AA97" s="6">
        <f>(9.38-6.3)</f>
        <v>3.08</v>
      </c>
      <c r="AB97" s="6">
        <f>(10.22-6.3)</f>
        <v>3.92</v>
      </c>
      <c r="AC97" s="6">
        <v>-1.0</v>
      </c>
      <c r="AD97" s="6">
        <v>0.0</v>
      </c>
      <c r="AE97" s="6">
        <v>0.0</v>
      </c>
      <c r="AF97" s="6">
        <v>10.0</v>
      </c>
      <c r="AG97" s="6">
        <v>4.0</v>
      </c>
      <c r="AH97" s="5" t="s">
        <v>48</v>
      </c>
      <c r="AI97" s="5" t="s">
        <v>46</v>
      </c>
      <c r="AJ97" s="5" t="s">
        <v>46</v>
      </c>
    </row>
    <row r="98">
      <c r="A98" s="5" t="s">
        <v>38</v>
      </c>
      <c r="B98" s="6">
        <v>2023.0</v>
      </c>
      <c r="C98" s="5" t="s">
        <v>39</v>
      </c>
      <c r="D98" s="5" t="s">
        <v>40</v>
      </c>
      <c r="E98" s="5" t="s">
        <v>40</v>
      </c>
      <c r="F98" s="5" t="s">
        <v>42</v>
      </c>
      <c r="G98" s="6">
        <v>97.0</v>
      </c>
      <c r="H98" s="6">
        <v>46.0</v>
      </c>
      <c r="I98" s="5" t="s">
        <v>51</v>
      </c>
      <c r="J98" s="6">
        <v>2.0</v>
      </c>
      <c r="K98" s="6">
        <v>1.0</v>
      </c>
      <c r="L98" s="6">
        <v>-10.0</v>
      </c>
      <c r="X98" s="5" t="s">
        <v>46</v>
      </c>
      <c r="Y98" s="5" t="s">
        <v>45</v>
      </c>
      <c r="Z98" s="5" t="s">
        <v>46</v>
      </c>
      <c r="AA98" s="5"/>
      <c r="AB98" s="5"/>
      <c r="AC98" s="5"/>
      <c r="AD98" s="5" t="s">
        <v>46</v>
      </c>
      <c r="AE98" s="5" t="s">
        <v>46</v>
      </c>
      <c r="AF98" s="6">
        <v>10.0</v>
      </c>
      <c r="AG98" s="6">
        <v>5.0</v>
      </c>
      <c r="AH98" s="5" t="s">
        <v>48</v>
      </c>
      <c r="AI98" s="5" t="s">
        <v>46</v>
      </c>
      <c r="AJ98" s="5" t="s">
        <v>46</v>
      </c>
    </row>
    <row r="99">
      <c r="A99" s="5" t="s">
        <v>38</v>
      </c>
      <c r="B99" s="6">
        <v>2023.0</v>
      </c>
      <c r="C99" s="5" t="s">
        <v>39</v>
      </c>
      <c r="D99" s="5" t="s">
        <v>40</v>
      </c>
      <c r="E99" s="5" t="s">
        <v>40</v>
      </c>
      <c r="F99" s="5" t="s">
        <v>42</v>
      </c>
      <c r="G99" s="6">
        <v>98.0</v>
      </c>
      <c r="H99" s="6">
        <v>-44.0</v>
      </c>
      <c r="I99" s="5" t="s">
        <v>51</v>
      </c>
      <c r="J99" s="6">
        <v>2.0</v>
      </c>
      <c r="K99" s="6">
        <v>11.0</v>
      </c>
      <c r="L99" s="6">
        <v>5.0</v>
      </c>
      <c r="X99" s="5" t="s">
        <v>48</v>
      </c>
      <c r="Y99" s="5" t="s">
        <v>45</v>
      </c>
      <c r="Z99" s="6">
        <v>4.0</v>
      </c>
      <c r="AA99" s="6">
        <f>(10.1-7.23)</f>
        <v>2.87</v>
      </c>
      <c r="AB99" s="6">
        <f>(10.66-7.23)</f>
        <v>3.43</v>
      </c>
      <c r="AC99" s="6">
        <f>(9.62-7.23)</f>
        <v>2.39</v>
      </c>
      <c r="AD99" s="6">
        <v>3.0</v>
      </c>
      <c r="AE99" s="6">
        <v>0.0</v>
      </c>
      <c r="AF99" s="6">
        <v>10.0</v>
      </c>
      <c r="AG99" s="6">
        <v>5.0</v>
      </c>
      <c r="AH99" s="5" t="s">
        <v>44</v>
      </c>
      <c r="AI99" s="5" t="s">
        <v>43</v>
      </c>
      <c r="AJ99" s="5" t="s">
        <v>47</v>
      </c>
    </row>
    <row r="100">
      <c r="A100" s="5" t="s">
        <v>38</v>
      </c>
      <c r="B100" s="6">
        <v>2023.0</v>
      </c>
      <c r="C100" s="5" t="s">
        <v>39</v>
      </c>
      <c r="D100" s="5" t="s">
        <v>40</v>
      </c>
      <c r="E100" s="5" t="s">
        <v>40</v>
      </c>
      <c r="F100" s="5" t="s">
        <v>42</v>
      </c>
      <c r="G100" s="6">
        <v>99.0</v>
      </c>
      <c r="H100" s="6">
        <v>-49.0</v>
      </c>
      <c r="I100" s="5" t="s">
        <v>51</v>
      </c>
      <c r="J100" s="6">
        <v>3.0</v>
      </c>
      <c r="K100" s="6">
        <v>6.0</v>
      </c>
      <c r="L100" s="6">
        <v>0.0</v>
      </c>
      <c r="X100" s="5" t="s">
        <v>46</v>
      </c>
      <c r="Y100" s="5" t="s">
        <v>45</v>
      </c>
      <c r="Z100" s="5" t="s">
        <v>46</v>
      </c>
      <c r="AA100" s="5"/>
      <c r="AB100" s="5"/>
      <c r="AC100" s="5"/>
      <c r="AD100" s="5" t="s">
        <v>46</v>
      </c>
      <c r="AE100" s="5" t="s">
        <v>46</v>
      </c>
      <c r="AF100" s="6">
        <v>10.0</v>
      </c>
      <c r="AG100" s="5"/>
      <c r="AH100" s="5" t="s">
        <v>46</v>
      </c>
      <c r="AI100" s="5" t="s">
        <v>46</v>
      </c>
      <c r="AJ100" s="5" t="s">
        <v>46</v>
      </c>
    </row>
    <row r="101">
      <c r="A101" s="5" t="s">
        <v>38</v>
      </c>
      <c r="B101" s="6">
        <v>2023.0</v>
      </c>
      <c r="C101" s="5" t="s">
        <v>39</v>
      </c>
      <c r="D101" s="5" t="s">
        <v>40</v>
      </c>
      <c r="E101" s="5" t="s">
        <v>40</v>
      </c>
      <c r="F101" s="5" t="s">
        <v>42</v>
      </c>
      <c r="G101" s="6">
        <v>100.0</v>
      </c>
      <c r="H101" s="6">
        <v>-49.0</v>
      </c>
      <c r="I101" s="5" t="s">
        <v>51</v>
      </c>
      <c r="J101" s="6">
        <v>3.0</v>
      </c>
      <c r="K101" s="6">
        <v>6.0</v>
      </c>
      <c r="L101" s="6">
        <v>0.0</v>
      </c>
      <c r="X101" s="5" t="s">
        <v>48</v>
      </c>
      <c r="Y101" s="5" t="s">
        <v>45</v>
      </c>
      <c r="Z101" s="6">
        <v>4.0</v>
      </c>
      <c r="AA101" s="6">
        <f>(17.77-14.33)</f>
        <v>3.44</v>
      </c>
      <c r="AB101" s="6">
        <v>-1.0</v>
      </c>
      <c r="AC101" s="6">
        <f>(17.71-14.33)</f>
        <v>3.38</v>
      </c>
      <c r="AD101" s="5" t="s">
        <v>46</v>
      </c>
      <c r="AE101" s="5" t="s">
        <v>46</v>
      </c>
      <c r="AF101" s="6">
        <v>10.0</v>
      </c>
      <c r="AG101" s="6">
        <v>3.0</v>
      </c>
      <c r="AH101" s="5" t="s">
        <v>44</v>
      </c>
      <c r="AI101" s="5" t="s">
        <v>51</v>
      </c>
      <c r="AJ101" s="5" t="s">
        <v>63</v>
      </c>
    </row>
    <row r="102">
      <c r="A102" s="5" t="s">
        <v>38</v>
      </c>
      <c r="B102" s="6">
        <v>2023.0</v>
      </c>
      <c r="C102" s="5" t="s">
        <v>39</v>
      </c>
      <c r="D102" s="5" t="s">
        <v>40</v>
      </c>
      <c r="E102" s="5"/>
      <c r="F102" s="5" t="s">
        <v>41</v>
      </c>
      <c r="G102" s="6">
        <v>101.0</v>
      </c>
      <c r="H102" s="6">
        <v>-49.0</v>
      </c>
      <c r="I102" s="5"/>
      <c r="J102" s="6">
        <v>4.0</v>
      </c>
      <c r="K102" s="6">
        <v>6.0</v>
      </c>
      <c r="L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>
      <c r="A103" s="5" t="s">
        <v>38</v>
      </c>
      <c r="B103" s="6">
        <v>2023.0</v>
      </c>
      <c r="C103" s="5" t="s">
        <v>39</v>
      </c>
      <c r="D103" s="5" t="s">
        <v>40</v>
      </c>
      <c r="E103" s="5" t="s">
        <v>39</v>
      </c>
      <c r="F103" s="5" t="s">
        <v>50</v>
      </c>
      <c r="G103" s="6">
        <v>102.0</v>
      </c>
      <c r="H103" s="5"/>
      <c r="I103" s="5"/>
      <c r="J103" s="6">
        <v>1.0</v>
      </c>
      <c r="K103" s="6">
        <v>10.0</v>
      </c>
      <c r="L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>
      <c r="A104" s="5" t="s">
        <v>38</v>
      </c>
      <c r="B104" s="6">
        <v>2023.0</v>
      </c>
      <c r="C104" s="5" t="s">
        <v>39</v>
      </c>
      <c r="D104" s="5" t="s">
        <v>40</v>
      </c>
      <c r="E104" s="5" t="s">
        <v>39</v>
      </c>
      <c r="F104" s="5" t="s">
        <v>50</v>
      </c>
      <c r="G104" s="6">
        <v>103.0</v>
      </c>
      <c r="H104" s="5"/>
      <c r="I104" s="5"/>
      <c r="J104" s="5"/>
      <c r="K104" s="5"/>
      <c r="L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>
      <c r="A105" s="5" t="s">
        <v>38</v>
      </c>
      <c r="B105" s="6">
        <v>2023.0</v>
      </c>
      <c r="C105" s="5" t="s">
        <v>39</v>
      </c>
      <c r="D105" s="5" t="s">
        <v>40</v>
      </c>
      <c r="E105" s="5" t="s">
        <v>39</v>
      </c>
      <c r="F105" s="5" t="s">
        <v>50</v>
      </c>
      <c r="G105" s="6">
        <v>104.0</v>
      </c>
      <c r="H105" s="5"/>
      <c r="I105" s="5"/>
      <c r="J105" s="5"/>
      <c r="K105" s="5"/>
      <c r="L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>
      <c r="A106" s="5" t="s">
        <v>38</v>
      </c>
      <c r="B106" s="6">
        <v>2023.0</v>
      </c>
      <c r="C106" s="5" t="s">
        <v>39</v>
      </c>
      <c r="D106" s="5" t="s">
        <v>40</v>
      </c>
      <c r="E106" s="5" t="s">
        <v>39</v>
      </c>
      <c r="F106" s="5" t="s">
        <v>50</v>
      </c>
      <c r="G106" s="6">
        <v>105.0</v>
      </c>
      <c r="H106" s="5"/>
      <c r="I106" s="5"/>
      <c r="J106" s="5"/>
      <c r="K106" s="5"/>
      <c r="L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>
      <c r="A107" s="5" t="s">
        <v>38</v>
      </c>
      <c r="B107" s="6">
        <v>2023.0</v>
      </c>
      <c r="C107" s="5" t="s">
        <v>39</v>
      </c>
      <c r="D107" s="5" t="s">
        <v>40</v>
      </c>
      <c r="E107" s="5"/>
      <c r="F107" s="5" t="s">
        <v>41</v>
      </c>
      <c r="G107" s="6">
        <v>106.0</v>
      </c>
      <c r="H107" s="5"/>
      <c r="I107" s="5"/>
      <c r="J107" s="5"/>
      <c r="K107" s="5"/>
      <c r="L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>
      <c r="A108" s="5" t="s">
        <v>38</v>
      </c>
      <c r="B108" s="6">
        <v>2023.0</v>
      </c>
      <c r="C108" s="5" t="s">
        <v>39</v>
      </c>
      <c r="D108" s="5" t="s">
        <v>40</v>
      </c>
      <c r="E108" s="5" t="s">
        <v>40</v>
      </c>
      <c r="F108" s="5" t="s">
        <v>42</v>
      </c>
      <c r="G108" s="6">
        <v>107.0</v>
      </c>
      <c r="H108" s="6">
        <v>-33.0</v>
      </c>
      <c r="I108" s="5" t="s">
        <v>59</v>
      </c>
      <c r="J108" s="6">
        <v>1.0</v>
      </c>
      <c r="K108" s="6">
        <v>10.0</v>
      </c>
      <c r="L108" s="6">
        <v>0.0</v>
      </c>
      <c r="X108" s="5" t="s">
        <v>48</v>
      </c>
      <c r="Y108" s="5" t="s">
        <v>45</v>
      </c>
      <c r="Z108" s="5" t="s">
        <v>46</v>
      </c>
      <c r="AA108" s="5"/>
      <c r="AB108" s="5"/>
      <c r="AC108" s="5"/>
      <c r="AD108" s="5" t="s">
        <v>46</v>
      </c>
      <c r="AE108" s="6">
        <v>3.0</v>
      </c>
      <c r="AF108" s="6">
        <v>10.0</v>
      </c>
      <c r="AG108" s="6">
        <v>1.0</v>
      </c>
      <c r="AH108" s="5" t="s">
        <v>44</v>
      </c>
      <c r="AI108" s="5" t="s">
        <v>43</v>
      </c>
      <c r="AJ108" s="5" t="s">
        <v>62</v>
      </c>
    </row>
    <row r="109">
      <c r="A109" s="5" t="s">
        <v>38</v>
      </c>
      <c r="B109" s="6">
        <v>2023.0</v>
      </c>
      <c r="C109" s="5" t="s">
        <v>39</v>
      </c>
      <c r="D109" s="5" t="s">
        <v>40</v>
      </c>
      <c r="E109" s="5" t="s">
        <v>40</v>
      </c>
      <c r="F109" s="5" t="s">
        <v>42</v>
      </c>
      <c r="G109" s="6">
        <v>108.0</v>
      </c>
      <c r="H109" s="6">
        <v>-33.0</v>
      </c>
      <c r="I109" s="5" t="s">
        <v>43</v>
      </c>
      <c r="J109" s="6">
        <v>2.0</v>
      </c>
      <c r="K109" s="6">
        <v>10.0</v>
      </c>
      <c r="L109" s="6">
        <v>15.0</v>
      </c>
      <c r="X109" s="5" t="s">
        <v>48</v>
      </c>
      <c r="Y109" s="5" t="s">
        <v>45</v>
      </c>
      <c r="Z109" s="6">
        <v>4.0</v>
      </c>
      <c r="AA109" s="6">
        <f>(9.16-5.5)</f>
        <v>3.66</v>
      </c>
      <c r="AB109" s="6">
        <f>(10.45-5.5)</f>
        <v>4.95</v>
      </c>
      <c r="AC109" s="6">
        <v>-1.0</v>
      </c>
      <c r="AD109" s="6">
        <v>1.0</v>
      </c>
      <c r="AE109" s="6">
        <v>0.0</v>
      </c>
      <c r="AF109" s="6">
        <v>10.0</v>
      </c>
      <c r="AG109" s="6">
        <v>3.0</v>
      </c>
      <c r="AH109" s="5" t="s">
        <v>48</v>
      </c>
      <c r="AI109" s="5" t="s">
        <v>46</v>
      </c>
      <c r="AJ109" s="5" t="s">
        <v>46</v>
      </c>
    </row>
    <row r="110">
      <c r="A110" s="5" t="s">
        <v>38</v>
      </c>
      <c r="B110" s="6">
        <v>2023.0</v>
      </c>
      <c r="C110" s="5" t="s">
        <v>39</v>
      </c>
      <c r="D110" s="5" t="s">
        <v>40</v>
      </c>
      <c r="E110" s="5" t="s">
        <v>40</v>
      </c>
      <c r="F110" s="5" t="s">
        <v>42</v>
      </c>
      <c r="G110" s="6">
        <v>109.0</v>
      </c>
      <c r="H110" s="6">
        <v>-48.0</v>
      </c>
      <c r="I110" s="5" t="s">
        <v>43</v>
      </c>
      <c r="J110" s="6">
        <v>1.0</v>
      </c>
      <c r="K110" s="6">
        <v>10.0</v>
      </c>
      <c r="L110" s="6">
        <v>6.0</v>
      </c>
      <c r="X110" s="5" t="s">
        <v>48</v>
      </c>
      <c r="Y110" s="5" t="s">
        <v>45</v>
      </c>
      <c r="Z110" s="6">
        <v>4.0</v>
      </c>
      <c r="AA110" s="6">
        <f>(8.44-5.9)</f>
        <v>2.54</v>
      </c>
      <c r="AB110" s="6">
        <f>(9.59-5.9)</f>
        <v>3.69</v>
      </c>
      <c r="AC110" s="6">
        <v>-1.0</v>
      </c>
      <c r="AD110" s="6">
        <v>1.0</v>
      </c>
      <c r="AE110" s="6">
        <v>0.0</v>
      </c>
      <c r="AF110" s="6">
        <v>10.0</v>
      </c>
      <c r="AG110" s="6">
        <v>4.0</v>
      </c>
      <c r="AH110" s="5" t="s">
        <v>44</v>
      </c>
      <c r="AI110" s="5" t="s">
        <v>43</v>
      </c>
      <c r="AJ110" s="5" t="s">
        <v>49</v>
      </c>
    </row>
    <row r="111">
      <c r="A111" s="5" t="s">
        <v>38</v>
      </c>
      <c r="B111" s="6">
        <v>2023.0</v>
      </c>
      <c r="C111" s="5" t="s">
        <v>39</v>
      </c>
      <c r="D111" s="5" t="s">
        <v>40</v>
      </c>
      <c r="E111" s="5" t="s">
        <v>40</v>
      </c>
      <c r="F111" s="5" t="s">
        <v>42</v>
      </c>
      <c r="G111" s="6">
        <v>110.0</v>
      </c>
      <c r="H111" s="6">
        <v>45.0</v>
      </c>
      <c r="I111" s="5" t="s">
        <v>51</v>
      </c>
      <c r="J111" s="6">
        <v>2.0</v>
      </c>
      <c r="K111" s="6">
        <v>4.0</v>
      </c>
      <c r="L111" s="6">
        <v>2.0</v>
      </c>
      <c r="X111" s="5" t="s">
        <v>48</v>
      </c>
      <c r="Y111" s="5" t="s">
        <v>45</v>
      </c>
      <c r="Z111" s="5" t="s">
        <v>46</v>
      </c>
      <c r="AA111" s="5"/>
      <c r="AB111" s="5"/>
      <c r="AC111" s="5"/>
      <c r="AD111" s="5" t="s">
        <v>46</v>
      </c>
      <c r="AE111" s="6">
        <v>0.0</v>
      </c>
      <c r="AF111" s="6">
        <v>10.0</v>
      </c>
      <c r="AG111" s="6">
        <v>1.0</v>
      </c>
      <c r="AH111" s="5" t="s">
        <v>48</v>
      </c>
      <c r="AI111" s="5" t="s">
        <v>46</v>
      </c>
      <c r="AJ111" s="5" t="s">
        <v>46</v>
      </c>
    </row>
    <row r="112">
      <c r="A112" s="5" t="s">
        <v>38</v>
      </c>
      <c r="B112" s="6">
        <v>2023.0</v>
      </c>
      <c r="C112" s="5" t="s">
        <v>39</v>
      </c>
      <c r="D112" s="5" t="s">
        <v>40</v>
      </c>
      <c r="E112" s="5" t="s">
        <v>40</v>
      </c>
      <c r="F112" s="5" t="s">
        <v>42</v>
      </c>
      <c r="G112" s="6">
        <v>111.0</v>
      </c>
      <c r="H112" s="6">
        <v>44.0</v>
      </c>
      <c r="I112" s="5" t="s">
        <v>51</v>
      </c>
      <c r="J112" s="6">
        <v>3.0</v>
      </c>
      <c r="K112" s="6">
        <v>2.0</v>
      </c>
      <c r="L112" s="6">
        <v>-10.0</v>
      </c>
      <c r="X112" s="5" t="s">
        <v>46</v>
      </c>
      <c r="Y112" s="5" t="s">
        <v>45</v>
      </c>
      <c r="Z112" s="5" t="s">
        <v>46</v>
      </c>
      <c r="AA112" s="5"/>
      <c r="AB112" s="5"/>
      <c r="AC112" s="5"/>
      <c r="AD112" s="5" t="s">
        <v>46</v>
      </c>
      <c r="AE112" s="5" t="s">
        <v>46</v>
      </c>
      <c r="AF112" s="6">
        <v>10.0</v>
      </c>
      <c r="AG112" s="5"/>
      <c r="AH112" s="5" t="s">
        <v>48</v>
      </c>
      <c r="AI112" s="5" t="s">
        <v>46</v>
      </c>
      <c r="AJ112" s="5" t="s">
        <v>46</v>
      </c>
    </row>
    <row r="113">
      <c r="A113" s="5" t="s">
        <v>38</v>
      </c>
      <c r="B113" s="6">
        <v>2023.0</v>
      </c>
      <c r="C113" s="5" t="s">
        <v>39</v>
      </c>
      <c r="D113" s="5" t="s">
        <v>40</v>
      </c>
      <c r="E113" s="5" t="s">
        <v>40</v>
      </c>
      <c r="F113" s="5" t="s">
        <v>42</v>
      </c>
      <c r="G113" s="6">
        <v>112.0</v>
      </c>
      <c r="H113" s="6">
        <v>-47.0</v>
      </c>
      <c r="I113" s="5" t="s">
        <v>51</v>
      </c>
      <c r="J113" s="6">
        <v>3.0</v>
      </c>
      <c r="K113" s="6">
        <v>12.0</v>
      </c>
      <c r="L113" s="6">
        <v>24.0</v>
      </c>
      <c r="X113" s="5" t="s">
        <v>48</v>
      </c>
      <c r="Y113" s="5" t="s">
        <v>45</v>
      </c>
      <c r="Z113" s="6">
        <v>5.0</v>
      </c>
      <c r="AA113" s="6">
        <f>(13.84-10.1)</f>
        <v>3.74</v>
      </c>
      <c r="AB113" s="6">
        <f>(15.13-10.1)</f>
        <v>5.03</v>
      </c>
      <c r="AC113" s="6">
        <f>(13.05-10.1)</f>
        <v>2.95</v>
      </c>
      <c r="AD113" s="6">
        <v>6.0</v>
      </c>
      <c r="AE113" s="6">
        <v>0.0</v>
      </c>
      <c r="AF113" s="6">
        <v>10.0</v>
      </c>
      <c r="AG113" s="6">
        <v>13.0</v>
      </c>
      <c r="AH113" s="5" t="s">
        <v>44</v>
      </c>
      <c r="AI113" s="5" t="s">
        <v>51</v>
      </c>
      <c r="AJ113" s="5" t="s">
        <v>49</v>
      </c>
    </row>
    <row r="114">
      <c r="A114" s="5" t="s">
        <v>38</v>
      </c>
      <c r="B114" s="6">
        <v>2023.0</v>
      </c>
      <c r="C114" s="5" t="s">
        <v>39</v>
      </c>
      <c r="D114" s="5" t="s">
        <v>40</v>
      </c>
      <c r="E114" s="5" t="s">
        <v>40</v>
      </c>
      <c r="F114" s="5" t="s">
        <v>42</v>
      </c>
      <c r="G114" s="6">
        <v>113.0</v>
      </c>
      <c r="H114" s="6">
        <v>28.0</v>
      </c>
      <c r="I114" s="5" t="s">
        <v>59</v>
      </c>
      <c r="J114" s="6">
        <v>1.0</v>
      </c>
      <c r="K114" s="6">
        <v>10.0</v>
      </c>
      <c r="L114" s="6">
        <v>8.0</v>
      </c>
      <c r="X114" s="5" t="s">
        <v>48</v>
      </c>
      <c r="Y114" s="5" t="s">
        <v>45</v>
      </c>
      <c r="Z114" s="6">
        <v>3.0</v>
      </c>
      <c r="AA114" s="6">
        <f>(9.68-6.2)</f>
        <v>3.48</v>
      </c>
      <c r="AB114" s="6">
        <f>(10.44-6.2)</f>
        <v>4.24</v>
      </c>
      <c r="AC114" s="6">
        <v>-1.0</v>
      </c>
      <c r="AD114" s="6">
        <v>5.0</v>
      </c>
      <c r="AE114" s="6">
        <v>1.0</v>
      </c>
      <c r="AF114" s="6">
        <v>10.0</v>
      </c>
      <c r="AG114" s="6">
        <v>1.0</v>
      </c>
      <c r="AH114" s="5" t="s">
        <v>48</v>
      </c>
      <c r="AI114" s="5" t="s">
        <v>46</v>
      </c>
      <c r="AJ114" s="5" t="s">
        <v>46</v>
      </c>
    </row>
    <row r="115">
      <c r="A115" s="5" t="s">
        <v>38</v>
      </c>
      <c r="B115" s="6">
        <v>2023.0</v>
      </c>
      <c r="C115" s="5" t="s">
        <v>39</v>
      </c>
      <c r="D115" s="5" t="s">
        <v>40</v>
      </c>
      <c r="E115" s="5" t="s">
        <v>40</v>
      </c>
      <c r="F115" s="5" t="s">
        <v>42</v>
      </c>
      <c r="G115" s="6">
        <v>114.0</v>
      </c>
      <c r="H115" s="6">
        <v>20.0</v>
      </c>
      <c r="I115" s="5" t="s">
        <v>51</v>
      </c>
      <c r="J115" s="6">
        <v>2.0</v>
      </c>
      <c r="K115" s="6">
        <v>2.0</v>
      </c>
      <c r="L115" s="6">
        <v>6.0</v>
      </c>
      <c r="X115" s="5" t="s">
        <v>48</v>
      </c>
      <c r="Y115" s="5" t="s">
        <v>45</v>
      </c>
      <c r="Z115" s="6">
        <v>4.0</v>
      </c>
      <c r="AA115" s="6">
        <f>(4.58-2.29)</f>
        <v>2.29</v>
      </c>
      <c r="AB115" s="6">
        <f>(5.65-2.29)</f>
        <v>3.36</v>
      </c>
      <c r="AC115" s="6">
        <v>-1.0</v>
      </c>
      <c r="AD115" s="6">
        <v>0.0</v>
      </c>
      <c r="AE115" s="6">
        <v>0.0</v>
      </c>
      <c r="AF115" s="6">
        <v>10.0</v>
      </c>
      <c r="AG115" s="6">
        <v>3.0</v>
      </c>
      <c r="AH115" s="5" t="s">
        <v>48</v>
      </c>
      <c r="AI115" s="5" t="s">
        <v>46</v>
      </c>
      <c r="AJ115" s="5" t="s">
        <v>46</v>
      </c>
    </row>
    <row r="116">
      <c r="A116" s="5" t="s">
        <v>38</v>
      </c>
      <c r="B116" s="6">
        <v>2023.0</v>
      </c>
      <c r="C116" s="5" t="s">
        <v>39</v>
      </c>
      <c r="D116" s="5" t="s">
        <v>40</v>
      </c>
      <c r="E116" s="5" t="s">
        <v>40</v>
      </c>
      <c r="F116" s="5" t="s">
        <v>42</v>
      </c>
      <c r="G116" s="6">
        <v>115.0</v>
      </c>
      <c r="H116" s="6">
        <v>14.0</v>
      </c>
      <c r="I116" s="5" t="s">
        <v>43</v>
      </c>
      <c r="J116" s="6">
        <v>1.0</v>
      </c>
      <c r="K116" s="6">
        <v>10.0</v>
      </c>
      <c r="L116" s="6">
        <v>-5.0</v>
      </c>
      <c r="X116" s="5" t="s">
        <v>46</v>
      </c>
      <c r="Y116" s="5" t="s">
        <v>45</v>
      </c>
      <c r="Z116" s="5" t="s">
        <v>46</v>
      </c>
      <c r="AA116" s="5"/>
      <c r="AB116" s="5"/>
      <c r="AC116" s="5"/>
      <c r="AD116" s="5" t="s">
        <v>46</v>
      </c>
      <c r="AE116" s="5" t="s">
        <v>46</v>
      </c>
      <c r="AF116" s="6">
        <v>10.0</v>
      </c>
      <c r="AG116" s="5"/>
      <c r="AH116" s="5" t="s">
        <v>46</v>
      </c>
      <c r="AI116" s="5" t="s">
        <v>46</v>
      </c>
      <c r="AJ116" s="5" t="s">
        <v>46</v>
      </c>
    </row>
    <row r="117">
      <c r="A117" s="5" t="s">
        <v>38</v>
      </c>
      <c r="B117" s="6">
        <v>2023.0</v>
      </c>
      <c r="C117" s="5" t="s">
        <v>39</v>
      </c>
      <c r="D117" s="5" t="s">
        <v>40</v>
      </c>
      <c r="E117" s="5" t="s">
        <v>40</v>
      </c>
      <c r="F117" s="5" t="s">
        <v>42</v>
      </c>
      <c r="G117" s="6">
        <v>116.0</v>
      </c>
      <c r="H117" s="6">
        <v>19.0</v>
      </c>
      <c r="I117" s="5" t="s">
        <v>43</v>
      </c>
      <c r="J117" s="6">
        <v>1.0</v>
      </c>
      <c r="K117" s="6">
        <v>15.0</v>
      </c>
      <c r="L117" s="6">
        <v>6.0</v>
      </c>
      <c r="X117" s="5" t="s">
        <v>44</v>
      </c>
      <c r="Y117" s="5" t="s">
        <v>45</v>
      </c>
      <c r="Z117" s="5" t="s">
        <v>46</v>
      </c>
      <c r="AA117" s="5"/>
      <c r="AB117" s="5"/>
      <c r="AC117" s="5"/>
      <c r="AD117" s="5" t="s">
        <v>46</v>
      </c>
      <c r="AE117" s="6">
        <v>5.0</v>
      </c>
      <c r="AF117" s="6">
        <v>10.0</v>
      </c>
      <c r="AG117" s="6">
        <v>1.0</v>
      </c>
      <c r="AH117" s="5" t="s">
        <v>48</v>
      </c>
      <c r="AI117" s="5" t="s">
        <v>46</v>
      </c>
      <c r="AJ117" s="5" t="s">
        <v>46</v>
      </c>
    </row>
    <row r="118">
      <c r="A118" s="5" t="s">
        <v>38</v>
      </c>
      <c r="B118" s="6">
        <v>2023.0</v>
      </c>
      <c r="C118" s="5" t="s">
        <v>39</v>
      </c>
      <c r="D118" s="5" t="s">
        <v>40</v>
      </c>
      <c r="E118" s="5" t="s">
        <v>40</v>
      </c>
      <c r="F118" s="5" t="s">
        <v>42</v>
      </c>
      <c r="G118" s="6">
        <v>117.0</v>
      </c>
      <c r="H118" s="6">
        <v>13.0</v>
      </c>
      <c r="I118" s="5" t="s">
        <v>43</v>
      </c>
      <c r="J118" s="6">
        <v>2.0</v>
      </c>
      <c r="K118" s="6">
        <v>9.0</v>
      </c>
      <c r="L118" s="6">
        <v>5.0</v>
      </c>
      <c r="X118" s="5" t="s">
        <v>48</v>
      </c>
      <c r="Y118" s="5" t="s">
        <v>45</v>
      </c>
      <c r="Z118" s="6">
        <v>4.0</v>
      </c>
      <c r="AA118" s="6">
        <f>(12.58-9.95)</f>
        <v>2.63</v>
      </c>
      <c r="AB118" s="6">
        <f>(15.33-9.95)</f>
        <v>5.38</v>
      </c>
      <c r="AC118" s="6">
        <f>(12.4-9.95)</f>
        <v>2.45</v>
      </c>
      <c r="AD118" s="6">
        <v>4.0</v>
      </c>
      <c r="AE118" s="6">
        <v>0.0</v>
      </c>
      <c r="AF118" s="6">
        <v>10.0</v>
      </c>
      <c r="AG118" s="6">
        <v>1.0</v>
      </c>
      <c r="AH118" s="5" t="s">
        <v>44</v>
      </c>
      <c r="AI118" s="5" t="s">
        <v>43</v>
      </c>
      <c r="AJ118" s="5" t="s">
        <v>60</v>
      </c>
    </row>
    <row r="119">
      <c r="A119" s="5" t="s">
        <v>38</v>
      </c>
      <c r="B119" s="6">
        <v>2023.0</v>
      </c>
      <c r="C119" s="5" t="s">
        <v>39</v>
      </c>
      <c r="D119" s="5" t="s">
        <v>40</v>
      </c>
      <c r="E119" s="5" t="s">
        <v>40</v>
      </c>
      <c r="F119" s="5" t="s">
        <v>42</v>
      </c>
      <c r="G119" s="6">
        <v>118.0</v>
      </c>
      <c r="H119" s="6">
        <v>8.0</v>
      </c>
      <c r="I119" s="5" t="s">
        <v>51</v>
      </c>
      <c r="J119" s="6">
        <v>3.0</v>
      </c>
      <c r="K119" s="6">
        <v>4.0</v>
      </c>
      <c r="L119" s="6">
        <v>6.0</v>
      </c>
      <c r="X119" s="5" t="s">
        <v>44</v>
      </c>
      <c r="Y119" s="5" t="s">
        <v>45</v>
      </c>
      <c r="Z119" s="5" t="s">
        <v>46</v>
      </c>
      <c r="AA119" s="5"/>
      <c r="AB119" s="5"/>
      <c r="AC119" s="5"/>
      <c r="AD119" s="5" t="s">
        <v>46</v>
      </c>
      <c r="AE119" s="6">
        <v>3.0</v>
      </c>
      <c r="AF119" s="6">
        <v>7.0</v>
      </c>
      <c r="AG119" s="5"/>
      <c r="AH119" s="5" t="s">
        <v>44</v>
      </c>
      <c r="AI119" s="5" t="s">
        <v>43</v>
      </c>
      <c r="AJ119" s="5" t="s">
        <v>55</v>
      </c>
    </row>
    <row r="120">
      <c r="A120" s="5" t="s">
        <v>38</v>
      </c>
      <c r="B120" s="6">
        <v>2023.0</v>
      </c>
      <c r="C120" s="5" t="s">
        <v>39</v>
      </c>
      <c r="D120" s="5" t="s">
        <v>40</v>
      </c>
      <c r="E120" s="5" t="s">
        <v>40</v>
      </c>
      <c r="F120" s="5" t="s">
        <v>42</v>
      </c>
      <c r="G120" s="6">
        <v>119.0</v>
      </c>
      <c r="H120" s="6">
        <v>2.0</v>
      </c>
      <c r="I120" s="5" t="s">
        <v>51</v>
      </c>
      <c r="J120" s="6">
        <v>1.0</v>
      </c>
      <c r="K120" s="6">
        <v>2.0</v>
      </c>
      <c r="L120" s="6">
        <v>2.0</v>
      </c>
      <c r="X120" s="5" t="s">
        <v>44</v>
      </c>
      <c r="Y120" s="5" t="s">
        <v>58</v>
      </c>
      <c r="Z120" s="5" t="s">
        <v>46</v>
      </c>
      <c r="AA120" s="6">
        <f>(13.59-11.75)</f>
        <v>1.84</v>
      </c>
      <c r="AB120" s="6">
        <f>(14.58-11.75)</f>
        <v>2.83</v>
      </c>
      <c r="AC120" s="6">
        <v>-1.0</v>
      </c>
      <c r="AD120" s="6">
        <v>0.0</v>
      </c>
      <c r="AE120" s="6">
        <v>0.0</v>
      </c>
      <c r="AF120" s="6">
        <v>10.0</v>
      </c>
      <c r="AG120" s="6">
        <v>4.0</v>
      </c>
      <c r="AH120" s="5" t="s">
        <v>48</v>
      </c>
      <c r="AI120" s="5" t="s">
        <v>46</v>
      </c>
      <c r="AJ120" s="5" t="s">
        <v>46</v>
      </c>
    </row>
    <row r="121">
      <c r="A121" s="5" t="s">
        <v>38</v>
      </c>
      <c r="B121" s="6">
        <v>2023.0</v>
      </c>
      <c r="C121" s="5" t="s">
        <v>39</v>
      </c>
      <c r="D121" s="5" t="s">
        <v>40</v>
      </c>
      <c r="E121" s="5"/>
      <c r="F121" s="5" t="s">
        <v>41</v>
      </c>
      <c r="G121" s="6">
        <v>120.0</v>
      </c>
      <c r="H121" s="6">
        <v>0.0</v>
      </c>
      <c r="I121" s="5"/>
      <c r="J121" s="6">
        <v>1.0</v>
      </c>
      <c r="K121" s="5"/>
      <c r="L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>
      <c r="A122" s="5" t="s">
        <v>38</v>
      </c>
      <c r="B122" s="6">
        <v>2023.0</v>
      </c>
      <c r="C122" s="5" t="s">
        <v>39</v>
      </c>
      <c r="D122" s="5" t="s">
        <v>40</v>
      </c>
      <c r="E122" s="5"/>
      <c r="F122" s="5" t="s">
        <v>41</v>
      </c>
      <c r="G122" s="6">
        <v>121.0</v>
      </c>
      <c r="H122" s="6">
        <v>-35.0</v>
      </c>
      <c r="I122" s="5"/>
      <c r="J122" s="6">
        <v>0.0</v>
      </c>
      <c r="K122" s="5"/>
      <c r="L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>
      <c r="A123" s="5" t="s">
        <v>38</v>
      </c>
      <c r="B123" s="6">
        <v>2023.0</v>
      </c>
      <c r="C123" s="5" t="s">
        <v>39</v>
      </c>
      <c r="D123" s="5" t="s">
        <v>40</v>
      </c>
      <c r="E123" s="5" t="s">
        <v>39</v>
      </c>
      <c r="F123" s="5" t="s">
        <v>50</v>
      </c>
      <c r="G123" s="6">
        <v>122.0</v>
      </c>
      <c r="H123" s="5"/>
      <c r="I123" s="5"/>
      <c r="J123" s="6">
        <v>1.0</v>
      </c>
      <c r="K123" s="6">
        <v>10.0</v>
      </c>
      <c r="L123" s="5"/>
      <c r="X123" s="5"/>
      <c r="Y123" s="5"/>
      <c r="Z123" s="5"/>
      <c r="AA123" s="5"/>
      <c r="AB123" s="5"/>
      <c r="AC123" s="5"/>
      <c r="AD123" s="5"/>
      <c r="AE123" s="5"/>
      <c r="AF123" s="6">
        <v>10.0</v>
      </c>
      <c r="AG123" s="5"/>
      <c r="AH123" s="5"/>
      <c r="AI123" s="5"/>
      <c r="AJ123" s="5"/>
    </row>
    <row r="124">
      <c r="A124" s="5" t="s">
        <v>38</v>
      </c>
      <c r="B124" s="6">
        <v>2023.0</v>
      </c>
      <c r="C124" s="5" t="s">
        <v>39</v>
      </c>
      <c r="D124" s="5" t="s">
        <v>40</v>
      </c>
      <c r="E124" s="5" t="s">
        <v>39</v>
      </c>
      <c r="F124" s="5" t="s">
        <v>50</v>
      </c>
      <c r="G124" s="6">
        <v>123.0</v>
      </c>
      <c r="H124" s="5"/>
      <c r="I124" s="5"/>
      <c r="J124" s="5"/>
      <c r="K124" s="5"/>
      <c r="L124" s="5"/>
      <c r="X124" s="5"/>
      <c r="Y124" s="5"/>
      <c r="Z124" s="5"/>
      <c r="AA124" s="5"/>
      <c r="AB124" s="5"/>
      <c r="AC124" s="5"/>
      <c r="AD124" s="5"/>
      <c r="AE124" s="5"/>
      <c r="AF124" s="6">
        <v>10.0</v>
      </c>
      <c r="AG124" s="5"/>
      <c r="AH124" s="5"/>
      <c r="AI124" s="5"/>
      <c r="AJ124" s="5"/>
    </row>
    <row r="125">
      <c r="A125" s="5" t="s">
        <v>38</v>
      </c>
      <c r="B125" s="6">
        <v>2023.0</v>
      </c>
      <c r="C125" s="5" t="s">
        <v>39</v>
      </c>
      <c r="D125" s="5" t="s">
        <v>40</v>
      </c>
      <c r="E125" s="5" t="s">
        <v>39</v>
      </c>
      <c r="F125" s="5" t="s">
        <v>50</v>
      </c>
      <c r="G125" s="6">
        <v>124.0</v>
      </c>
      <c r="H125" s="5"/>
      <c r="I125" s="5"/>
      <c r="J125" s="5"/>
      <c r="K125" s="5"/>
      <c r="L125" s="5"/>
      <c r="X125" s="5"/>
      <c r="Y125" s="5"/>
      <c r="Z125" s="5"/>
      <c r="AA125" s="5"/>
      <c r="AB125" s="5"/>
      <c r="AC125" s="5"/>
      <c r="AD125" s="5"/>
      <c r="AE125" s="5"/>
      <c r="AF125" s="6">
        <v>10.0</v>
      </c>
      <c r="AG125" s="5"/>
      <c r="AH125" s="5"/>
      <c r="AI125" s="5"/>
      <c r="AJ125" s="5"/>
    </row>
    <row r="126">
      <c r="A126" s="5" t="s">
        <v>38</v>
      </c>
      <c r="B126" s="6">
        <v>2023.0</v>
      </c>
      <c r="C126" s="5" t="s">
        <v>39</v>
      </c>
      <c r="D126" s="5" t="s">
        <v>40</v>
      </c>
      <c r="E126" s="5" t="s">
        <v>39</v>
      </c>
      <c r="F126" s="5" t="s">
        <v>50</v>
      </c>
      <c r="G126" s="6">
        <v>125.0</v>
      </c>
      <c r="H126" s="5"/>
      <c r="I126" s="5"/>
      <c r="J126" s="5"/>
      <c r="K126" s="5"/>
      <c r="L126" s="5"/>
      <c r="X126" s="5"/>
      <c r="Y126" s="5"/>
      <c r="Z126" s="5"/>
      <c r="AA126" s="5"/>
      <c r="AB126" s="5"/>
      <c r="AC126" s="5"/>
      <c r="AD126" s="5"/>
      <c r="AE126" s="5"/>
      <c r="AF126" s="6">
        <v>10.0</v>
      </c>
      <c r="AG126" s="5"/>
      <c r="AH126" s="5"/>
      <c r="AI126" s="5"/>
      <c r="AJ126" s="5"/>
    </row>
    <row r="127">
      <c r="A127" s="5" t="s">
        <v>38</v>
      </c>
      <c r="B127" s="6">
        <v>2023.0</v>
      </c>
      <c r="C127" s="5" t="s">
        <v>39</v>
      </c>
      <c r="D127" s="5" t="s">
        <v>40</v>
      </c>
      <c r="E127" s="5" t="s">
        <v>39</v>
      </c>
      <c r="F127" s="5" t="s">
        <v>50</v>
      </c>
      <c r="G127" s="6">
        <v>126.0</v>
      </c>
      <c r="H127" s="5"/>
      <c r="I127" s="5"/>
      <c r="J127" s="5"/>
      <c r="K127" s="5"/>
      <c r="L127" s="5"/>
      <c r="X127" s="5"/>
      <c r="Y127" s="5"/>
      <c r="Z127" s="5"/>
      <c r="AA127" s="5"/>
      <c r="AB127" s="5"/>
      <c r="AC127" s="5"/>
      <c r="AD127" s="5"/>
      <c r="AE127" s="5"/>
      <c r="AF127" s="6">
        <v>10.0</v>
      </c>
      <c r="AG127" s="5"/>
      <c r="AH127" s="5"/>
      <c r="AI127" s="5"/>
      <c r="AJ127" s="5"/>
    </row>
    <row r="128">
      <c r="A128" s="5" t="s">
        <v>38</v>
      </c>
      <c r="B128" s="6">
        <v>2023.0</v>
      </c>
      <c r="C128" s="5" t="s">
        <v>39</v>
      </c>
      <c r="D128" s="5" t="s">
        <v>40</v>
      </c>
      <c r="E128" s="5" t="s">
        <v>39</v>
      </c>
      <c r="F128" s="5" t="s">
        <v>50</v>
      </c>
      <c r="G128" s="6">
        <v>127.0</v>
      </c>
      <c r="H128" s="5"/>
      <c r="I128" s="5"/>
      <c r="J128" s="5"/>
      <c r="K128" s="5"/>
      <c r="L128" s="5"/>
      <c r="X128" s="5"/>
      <c r="Y128" s="5"/>
      <c r="Z128" s="5"/>
      <c r="AA128" s="5"/>
      <c r="AB128" s="5"/>
      <c r="AC128" s="5"/>
      <c r="AD128" s="5"/>
      <c r="AE128" s="5"/>
      <c r="AF128" s="6">
        <v>10.0</v>
      </c>
      <c r="AG128" s="5"/>
      <c r="AH128" s="5"/>
      <c r="AI128" s="5"/>
      <c r="AJ128" s="5"/>
    </row>
    <row r="129">
      <c r="A129" s="5" t="s">
        <v>38</v>
      </c>
      <c r="B129" s="6">
        <v>2023.0</v>
      </c>
      <c r="C129" s="5" t="s">
        <v>39</v>
      </c>
      <c r="D129" s="5" t="s">
        <v>40</v>
      </c>
      <c r="E129" s="5"/>
      <c r="F129" s="5" t="s">
        <v>41</v>
      </c>
      <c r="G129" s="6">
        <v>128.0</v>
      </c>
      <c r="H129" s="5"/>
      <c r="I129" s="5"/>
      <c r="J129" s="5"/>
      <c r="K129" s="5"/>
      <c r="L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>
      <c r="A130" s="5" t="s">
        <v>38</v>
      </c>
      <c r="B130" s="6">
        <v>2023.0</v>
      </c>
      <c r="C130" s="5" t="s">
        <v>39</v>
      </c>
      <c r="D130" s="5" t="s">
        <v>40</v>
      </c>
      <c r="E130" s="5" t="s">
        <v>40</v>
      </c>
      <c r="F130" s="5" t="s">
        <v>42</v>
      </c>
      <c r="G130" s="6">
        <v>129.0</v>
      </c>
      <c r="H130" s="6">
        <v>-21.0</v>
      </c>
      <c r="I130" s="5" t="s">
        <v>43</v>
      </c>
      <c r="J130" s="6">
        <v>1.0</v>
      </c>
      <c r="K130" s="6">
        <v>10.0</v>
      </c>
      <c r="L130" s="6">
        <v>4.0</v>
      </c>
      <c r="X130" s="5" t="s">
        <v>48</v>
      </c>
      <c r="Y130" s="5" t="s">
        <v>45</v>
      </c>
      <c r="Z130" s="5" t="s">
        <v>46</v>
      </c>
      <c r="AA130" s="5"/>
      <c r="AB130" s="5"/>
      <c r="AC130" s="5"/>
      <c r="AD130" s="5" t="s">
        <v>46</v>
      </c>
      <c r="AE130" s="6">
        <v>2.0</v>
      </c>
      <c r="AF130" s="6">
        <v>10.0</v>
      </c>
      <c r="AG130" s="6">
        <v>23.0</v>
      </c>
      <c r="AH130" s="5" t="s">
        <v>44</v>
      </c>
      <c r="AI130" s="5" t="s">
        <v>51</v>
      </c>
      <c r="AJ130" s="5" t="s">
        <v>53</v>
      </c>
    </row>
    <row r="131">
      <c r="A131" s="5" t="s">
        <v>38</v>
      </c>
      <c r="B131" s="6">
        <v>2023.0</v>
      </c>
      <c r="C131" s="5" t="s">
        <v>39</v>
      </c>
      <c r="D131" s="5" t="s">
        <v>40</v>
      </c>
      <c r="E131" s="5" t="s">
        <v>40</v>
      </c>
      <c r="F131" s="5" t="s">
        <v>42</v>
      </c>
      <c r="G131" s="6">
        <v>130.0</v>
      </c>
      <c r="H131" s="6">
        <v>-25.0</v>
      </c>
      <c r="I131" s="5" t="s">
        <v>51</v>
      </c>
      <c r="J131" s="6">
        <v>2.0</v>
      </c>
      <c r="K131" s="6">
        <v>6.0</v>
      </c>
      <c r="L131" s="6">
        <v>4.0</v>
      </c>
      <c r="X131" s="5" t="s">
        <v>48</v>
      </c>
      <c r="Y131" s="5" t="s">
        <v>45</v>
      </c>
      <c r="Z131" s="5" t="s">
        <v>46</v>
      </c>
      <c r="AA131" s="5"/>
      <c r="AB131" s="5"/>
      <c r="AC131" s="5"/>
      <c r="AD131" s="5" t="s">
        <v>46</v>
      </c>
      <c r="AE131" s="6">
        <v>4.0</v>
      </c>
      <c r="AF131" s="6">
        <v>10.0</v>
      </c>
      <c r="AG131" s="6">
        <v>23.0</v>
      </c>
      <c r="AH131" s="5" t="s">
        <v>48</v>
      </c>
      <c r="AI131" s="5" t="s">
        <v>46</v>
      </c>
      <c r="AJ131" s="5" t="s">
        <v>46</v>
      </c>
    </row>
    <row r="132">
      <c r="A132" s="5" t="s">
        <v>38</v>
      </c>
      <c r="B132" s="6">
        <v>2023.0</v>
      </c>
      <c r="C132" s="5" t="s">
        <v>39</v>
      </c>
      <c r="D132" s="5" t="s">
        <v>40</v>
      </c>
      <c r="E132" s="5" t="s">
        <v>40</v>
      </c>
      <c r="F132" s="5" t="s">
        <v>42</v>
      </c>
      <c r="G132" s="6">
        <v>131.0</v>
      </c>
      <c r="H132" s="6">
        <v>-29.0</v>
      </c>
      <c r="I132" s="5" t="s">
        <v>51</v>
      </c>
      <c r="J132" s="6">
        <v>3.0</v>
      </c>
      <c r="K132" s="6">
        <v>2.0</v>
      </c>
      <c r="L132" s="6">
        <v>0.0</v>
      </c>
      <c r="X132" s="5" t="s">
        <v>48</v>
      </c>
      <c r="Y132" s="5" t="s">
        <v>45</v>
      </c>
      <c r="Z132" s="5" t="s">
        <v>46</v>
      </c>
      <c r="AA132" s="5"/>
      <c r="AB132" s="5"/>
      <c r="AC132" s="5"/>
      <c r="AD132" s="5" t="s">
        <v>46</v>
      </c>
      <c r="AE132" s="6">
        <v>0.0</v>
      </c>
      <c r="AF132" s="6">
        <v>10.0</v>
      </c>
      <c r="AG132" s="6">
        <v>23.0</v>
      </c>
      <c r="AH132" s="5" t="s">
        <v>44</v>
      </c>
      <c r="AI132" s="5" t="s">
        <v>43</v>
      </c>
      <c r="AJ132" s="5" t="s">
        <v>53</v>
      </c>
    </row>
    <row r="133">
      <c r="A133" s="5" t="s">
        <v>38</v>
      </c>
      <c r="B133" s="6">
        <v>2023.0</v>
      </c>
      <c r="C133" s="5" t="s">
        <v>39</v>
      </c>
      <c r="D133" s="5" t="s">
        <v>40</v>
      </c>
      <c r="E133" s="5"/>
      <c r="F133" s="5" t="s">
        <v>41</v>
      </c>
      <c r="G133" s="6">
        <v>132.0</v>
      </c>
      <c r="H133" s="6">
        <v>-29.0</v>
      </c>
      <c r="I133" s="5"/>
      <c r="J133" s="6">
        <v>4.0</v>
      </c>
      <c r="K133" s="6">
        <v>2.0</v>
      </c>
      <c r="L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>
      <c r="A134" s="5" t="s">
        <v>38</v>
      </c>
      <c r="B134" s="6">
        <v>2023.0</v>
      </c>
      <c r="C134" s="5" t="s">
        <v>39</v>
      </c>
      <c r="D134" s="5" t="s">
        <v>40</v>
      </c>
      <c r="E134" s="5" t="s">
        <v>39</v>
      </c>
      <c r="F134" s="5" t="s">
        <v>50</v>
      </c>
      <c r="G134" s="6">
        <v>133.0</v>
      </c>
      <c r="H134" s="5"/>
      <c r="I134" s="5"/>
      <c r="J134" s="5"/>
      <c r="K134" s="5"/>
      <c r="L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>
      <c r="A135" s="5" t="s">
        <v>38</v>
      </c>
      <c r="B135" s="6">
        <v>2023.0</v>
      </c>
      <c r="C135" s="5" t="s">
        <v>39</v>
      </c>
      <c r="D135" s="5" t="s">
        <v>40</v>
      </c>
      <c r="E135" s="5" t="s">
        <v>40</v>
      </c>
      <c r="F135" s="5" t="s">
        <v>42</v>
      </c>
      <c r="G135" s="6">
        <v>134.0</v>
      </c>
      <c r="H135" s="6">
        <v>-21.0</v>
      </c>
      <c r="I135" s="5" t="s">
        <v>51</v>
      </c>
      <c r="J135" s="6">
        <v>1.0</v>
      </c>
      <c r="K135" s="6">
        <v>10.0</v>
      </c>
      <c r="L135" s="6">
        <v>11.0</v>
      </c>
      <c r="X135" s="5" t="s">
        <v>48</v>
      </c>
      <c r="Y135" s="5" t="s">
        <v>45</v>
      </c>
      <c r="Z135" s="6">
        <v>4.0</v>
      </c>
      <c r="AA135" s="6">
        <f>(14.49-11.85)</f>
        <v>2.64</v>
      </c>
      <c r="AB135" s="6">
        <f>(15.36-11.85)</f>
        <v>3.51</v>
      </c>
      <c r="AC135" s="6">
        <v>-1.0</v>
      </c>
      <c r="AD135" s="6">
        <v>2.0</v>
      </c>
      <c r="AE135" s="6">
        <v>0.0</v>
      </c>
      <c r="AF135" s="6">
        <v>10.0</v>
      </c>
      <c r="AG135" s="6">
        <v>4.0</v>
      </c>
      <c r="AH135" s="5" t="s">
        <v>48</v>
      </c>
      <c r="AI135" s="5" t="s">
        <v>46</v>
      </c>
      <c r="AJ135" s="5" t="s">
        <v>46</v>
      </c>
    </row>
    <row r="136">
      <c r="A136" s="5" t="s">
        <v>38</v>
      </c>
      <c r="B136" s="6">
        <v>2023.0</v>
      </c>
      <c r="C136" s="5" t="s">
        <v>39</v>
      </c>
      <c r="D136" s="5" t="s">
        <v>40</v>
      </c>
      <c r="E136" s="5" t="s">
        <v>40</v>
      </c>
      <c r="F136" s="5" t="s">
        <v>42</v>
      </c>
      <c r="G136" s="6">
        <v>135.0</v>
      </c>
      <c r="H136" s="6">
        <v>-32.0</v>
      </c>
      <c r="I136" s="5" t="s">
        <v>59</v>
      </c>
      <c r="J136" s="6">
        <v>1.0</v>
      </c>
      <c r="K136" s="6">
        <v>10.0</v>
      </c>
      <c r="L136" s="6">
        <v>1.0</v>
      </c>
      <c r="X136" s="5" t="s">
        <v>48</v>
      </c>
      <c r="Y136" s="5" t="s">
        <v>45</v>
      </c>
      <c r="Z136" s="5" t="s">
        <v>46</v>
      </c>
      <c r="AA136" s="5"/>
      <c r="AB136" s="5"/>
      <c r="AC136" s="5"/>
      <c r="AD136" s="5" t="s">
        <v>46</v>
      </c>
      <c r="AE136" s="6">
        <v>3.0</v>
      </c>
      <c r="AF136" s="6">
        <v>10.0</v>
      </c>
      <c r="AG136" s="6">
        <v>23.0</v>
      </c>
      <c r="AH136" s="5" t="s">
        <v>48</v>
      </c>
      <c r="AI136" s="5" t="s">
        <v>46</v>
      </c>
      <c r="AJ136" s="5" t="s">
        <v>46</v>
      </c>
    </row>
    <row r="137">
      <c r="A137" s="5" t="s">
        <v>38</v>
      </c>
      <c r="B137" s="6">
        <v>2023.0</v>
      </c>
      <c r="C137" s="5" t="s">
        <v>39</v>
      </c>
      <c r="D137" s="5" t="s">
        <v>40</v>
      </c>
      <c r="E137" s="5" t="s">
        <v>40</v>
      </c>
      <c r="F137" s="5" t="s">
        <v>42</v>
      </c>
      <c r="G137" s="6">
        <v>136.0</v>
      </c>
      <c r="H137" s="6">
        <v>-33.0</v>
      </c>
      <c r="I137" s="5" t="s">
        <v>51</v>
      </c>
      <c r="J137" s="6">
        <v>2.0</v>
      </c>
      <c r="K137" s="6">
        <v>9.0</v>
      </c>
      <c r="L137" s="6">
        <v>4.0</v>
      </c>
      <c r="X137" s="5" t="s">
        <v>48</v>
      </c>
      <c r="Y137" s="5" t="s">
        <v>45</v>
      </c>
      <c r="Z137" s="5" t="s">
        <v>46</v>
      </c>
      <c r="AA137" s="5"/>
      <c r="AB137" s="5"/>
      <c r="AC137" s="5"/>
      <c r="AD137" s="5" t="s">
        <v>46</v>
      </c>
      <c r="AE137" s="6">
        <v>2.0</v>
      </c>
      <c r="AF137" s="6">
        <v>10.0</v>
      </c>
      <c r="AG137" s="6">
        <v>23.0</v>
      </c>
      <c r="AH137" s="5" t="s">
        <v>48</v>
      </c>
      <c r="AI137" s="5" t="s">
        <v>46</v>
      </c>
      <c r="AJ137" s="5" t="s">
        <v>46</v>
      </c>
    </row>
    <row r="138">
      <c r="A138" s="5" t="s">
        <v>38</v>
      </c>
      <c r="B138" s="6">
        <v>2023.0</v>
      </c>
      <c r="C138" s="5" t="s">
        <v>39</v>
      </c>
      <c r="D138" s="5" t="s">
        <v>40</v>
      </c>
      <c r="E138" s="5" t="s">
        <v>40</v>
      </c>
      <c r="F138" s="5" t="s">
        <v>42</v>
      </c>
      <c r="G138" s="6">
        <v>137.0</v>
      </c>
      <c r="H138" s="6">
        <v>-37.0</v>
      </c>
      <c r="I138" s="5" t="s">
        <v>43</v>
      </c>
      <c r="J138" s="6">
        <v>3.0</v>
      </c>
      <c r="K138" s="6">
        <v>5.0</v>
      </c>
      <c r="L138" s="6">
        <v>0.0</v>
      </c>
      <c r="X138" s="5" t="s">
        <v>48</v>
      </c>
      <c r="Y138" s="5" t="s">
        <v>45</v>
      </c>
      <c r="Z138" s="6">
        <v>3.0</v>
      </c>
      <c r="AA138" s="6">
        <f>(15.31-11.93)</f>
        <v>3.38</v>
      </c>
      <c r="AB138" s="6">
        <v>-1.0</v>
      </c>
      <c r="AC138" s="6">
        <f>(15.14-11.93)</f>
        <v>3.21</v>
      </c>
      <c r="AD138" s="5" t="s">
        <v>46</v>
      </c>
      <c r="AE138" s="5" t="s">
        <v>46</v>
      </c>
      <c r="AF138" s="6">
        <v>10.0</v>
      </c>
      <c r="AG138" s="6">
        <v>1.0</v>
      </c>
      <c r="AH138" s="5" t="s">
        <v>44</v>
      </c>
      <c r="AI138" s="5" t="s">
        <v>43</v>
      </c>
      <c r="AJ138" s="5" t="s">
        <v>63</v>
      </c>
    </row>
    <row r="139">
      <c r="A139" s="5" t="s">
        <v>38</v>
      </c>
      <c r="B139" s="6">
        <v>2023.0</v>
      </c>
      <c r="C139" s="5" t="s">
        <v>39</v>
      </c>
      <c r="D139" s="5" t="s">
        <v>40</v>
      </c>
      <c r="E139" s="5"/>
      <c r="F139" s="5" t="s">
        <v>41</v>
      </c>
      <c r="G139" s="6">
        <v>138.0</v>
      </c>
      <c r="H139" s="6">
        <v>-37.0</v>
      </c>
      <c r="I139" s="5"/>
      <c r="J139" s="6">
        <v>4.0</v>
      </c>
      <c r="K139" s="6">
        <v>5.0</v>
      </c>
      <c r="L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>
      <c r="A140" s="5" t="s">
        <v>38</v>
      </c>
      <c r="B140" s="6">
        <v>2023.0</v>
      </c>
      <c r="C140" s="5" t="s">
        <v>39</v>
      </c>
      <c r="D140" s="5" t="s">
        <v>40</v>
      </c>
      <c r="E140" s="5" t="s">
        <v>39</v>
      </c>
      <c r="F140" s="5" t="s">
        <v>50</v>
      </c>
      <c r="G140" s="6">
        <v>139.0</v>
      </c>
      <c r="H140" s="5"/>
      <c r="I140" s="5"/>
      <c r="J140" s="6">
        <v>1.0</v>
      </c>
      <c r="K140" s="6">
        <v>10.0</v>
      </c>
      <c r="L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>
      <c r="A141" s="5" t="s">
        <v>38</v>
      </c>
      <c r="B141" s="6">
        <v>2023.0</v>
      </c>
      <c r="C141" s="5" t="s">
        <v>39</v>
      </c>
      <c r="D141" s="5" t="s">
        <v>40</v>
      </c>
      <c r="E141" s="5" t="s">
        <v>39</v>
      </c>
      <c r="F141" s="5" t="s">
        <v>50</v>
      </c>
      <c r="G141" s="6">
        <v>140.0</v>
      </c>
      <c r="H141" s="5"/>
      <c r="I141" s="5"/>
      <c r="J141" s="5"/>
      <c r="K141" s="5"/>
      <c r="L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>
      <c r="A142" s="5" t="s">
        <v>38</v>
      </c>
      <c r="B142" s="6">
        <v>2023.0</v>
      </c>
      <c r="C142" s="5" t="s">
        <v>39</v>
      </c>
      <c r="D142" s="5" t="s">
        <v>40</v>
      </c>
      <c r="E142" s="5" t="s">
        <v>39</v>
      </c>
      <c r="F142" s="5" t="s">
        <v>50</v>
      </c>
      <c r="G142" s="6">
        <v>141.0</v>
      </c>
      <c r="H142" s="5"/>
      <c r="I142" s="5"/>
      <c r="J142" s="5"/>
      <c r="K142" s="5"/>
      <c r="L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>
      <c r="A143" s="5" t="s">
        <v>38</v>
      </c>
      <c r="B143" s="6">
        <v>2023.0</v>
      </c>
      <c r="C143" s="5" t="s">
        <v>39</v>
      </c>
      <c r="D143" s="5" t="s">
        <v>40</v>
      </c>
      <c r="E143" s="5" t="s">
        <v>39</v>
      </c>
      <c r="F143" s="5" t="s">
        <v>50</v>
      </c>
      <c r="G143" s="6">
        <v>142.0</v>
      </c>
      <c r="H143" s="5"/>
      <c r="I143" s="5"/>
      <c r="J143" s="5"/>
      <c r="K143" s="5"/>
      <c r="L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>
      <c r="A144" s="5" t="s">
        <v>38</v>
      </c>
      <c r="B144" s="6">
        <v>2023.0</v>
      </c>
      <c r="C144" s="5" t="s">
        <v>39</v>
      </c>
      <c r="D144" s="5" t="s">
        <v>40</v>
      </c>
      <c r="E144" s="5" t="s">
        <v>39</v>
      </c>
      <c r="F144" s="5" t="s">
        <v>50</v>
      </c>
      <c r="G144" s="6">
        <v>143.0</v>
      </c>
      <c r="H144" s="5"/>
      <c r="I144" s="5"/>
      <c r="J144" s="5"/>
      <c r="K144" s="5"/>
      <c r="L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>
      <c r="A145" s="5" t="s">
        <v>38</v>
      </c>
      <c r="B145" s="6">
        <v>2023.0</v>
      </c>
      <c r="C145" s="5" t="s">
        <v>39</v>
      </c>
      <c r="D145" s="5" t="s">
        <v>40</v>
      </c>
      <c r="E145" s="5" t="s">
        <v>39</v>
      </c>
      <c r="F145" s="5" t="s">
        <v>50</v>
      </c>
      <c r="G145" s="6">
        <v>144.0</v>
      </c>
      <c r="H145" s="5"/>
      <c r="I145" s="5"/>
      <c r="J145" s="5"/>
      <c r="K145" s="5"/>
      <c r="L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>
      <c r="A146" s="5" t="s">
        <v>38</v>
      </c>
      <c r="B146" s="6">
        <v>2023.0</v>
      </c>
      <c r="C146" s="5" t="s">
        <v>39</v>
      </c>
      <c r="D146" s="5" t="s">
        <v>40</v>
      </c>
      <c r="E146" s="5" t="s">
        <v>39</v>
      </c>
      <c r="F146" s="5" t="s">
        <v>50</v>
      </c>
      <c r="G146" s="6">
        <v>145.0</v>
      </c>
      <c r="H146" s="5"/>
      <c r="I146" s="5"/>
      <c r="J146" s="5"/>
      <c r="K146" s="5"/>
      <c r="L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>
      <c r="A147" s="5" t="s">
        <v>38</v>
      </c>
      <c r="B147" s="6">
        <v>2023.0</v>
      </c>
      <c r="C147" s="5" t="s">
        <v>39</v>
      </c>
      <c r="D147" s="5" t="s">
        <v>40</v>
      </c>
      <c r="E147" s="5" t="s">
        <v>39</v>
      </c>
      <c r="F147" s="5" t="s">
        <v>50</v>
      </c>
      <c r="G147" s="6">
        <v>146.0</v>
      </c>
      <c r="H147" s="5"/>
      <c r="I147" s="5"/>
      <c r="J147" s="5"/>
      <c r="K147" s="5"/>
      <c r="L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>
      <c r="A148" s="5" t="s">
        <v>38</v>
      </c>
      <c r="B148" s="6">
        <v>2023.0</v>
      </c>
      <c r="C148" s="5" t="s">
        <v>39</v>
      </c>
      <c r="D148" s="5" t="s">
        <v>40</v>
      </c>
      <c r="E148" s="5" t="s">
        <v>39</v>
      </c>
      <c r="F148" s="5" t="s">
        <v>50</v>
      </c>
      <c r="G148" s="6">
        <v>147.0</v>
      </c>
      <c r="H148" s="5"/>
      <c r="I148" s="5"/>
      <c r="J148" s="5"/>
      <c r="K148" s="5"/>
      <c r="L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>
      <c r="A149" s="5" t="s">
        <v>38</v>
      </c>
      <c r="B149" s="6">
        <v>2023.0</v>
      </c>
      <c r="C149" s="5" t="s">
        <v>39</v>
      </c>
      <c r="D149" s="5" t="s">
        <v>40</v>
      </c>
      <c r="E149" s="5" t="s">
        <v>39</v>
      </c>
      <c r="F149" s="5" t="s">
        <v>50</v>
      </c>
      <c r="G149" s="6">
        <v>148.0</v>
      </c>
      <c r="H149" s="5"/>
      <c r="I149" s="5"/>
      <c r="J149" s="5"/>
      <c r="K149" s="5"/>
      <c r="L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>
      <c r="A150" s="5" t="s">
        <v>38</v>
      </c>
      <c r="B150" s="6">
        <v>2023.0</v>
      </c>
      <c r="C150" s="5" t="s">
        <v>39</v>
      </c>
      <c r="D150" s="5" t="s">
        <v>40</v>
      </c>
      <c r="E150" s="5" t="s">
        <v>39</v>
      </c>
      <c r="F150" s="5" t="s">
        <v>50</v>
      </c>
      <c r="G150" s="6">
        <v>149.0</v>
      </c>
      <c r="H150" s="5"/>
      <c r="I150" s="5"/>
      <c r="J150" s="5"/>
      <c r="K150" s="5"/>
      <c r="L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>
      <c r="A151" s="5" t="s">
        <v>38</v>
      </c>
      <c r="B151" s="6">
        <v>2023.0</v>
      </c>
      <c r="C151" s="5" t="s">
        <v>39</v>
      </c>
      <c r="D151" s="5" t="s">
        <v>40</v>
      </c>
      <c r="E151" s="5" t="s">
        <v>39</v>
      </c>
      <c r="F151" s="5" t="s">
        <v>50</v>
      </c>
      <c r="G151" s="6">
        <v>150.0</v>
      </c>
      <c r="H151" s="5"/>
      <c r="I151" s="5"/>
      <c r="J151" s="5"/>
      <c r="K151" s="5"/>
      <c r="L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>
      <c r="A152" s="5" t="s">
        <v>38</v>
      </c>
      <c r="B152" s="6">
        <v>2023.0</v>
      </c>
      <c r="C152" s="5" t="s">
        <v>39</v>
      </c>
      <c r="D152" s="5" t="s">
        <v>40</v>
      </c>
      <c r="E152" s="5" t="s">
        <v>39</v>
      </c>
      <c r="F152" s="5" t="s">
        <v>50</v>
      </c>
      <c r="G152" s="6">
        <v>151.0</v>
      </c>
      <c r="H152" s="5"/>
      <c r="I152" s="5"/>
      <c r="J152" s="5"/>
      <c r="K152" s="5"/>
      <c r="L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>
      <c r="A153" s="5" t="s">
        <v>38</v>
      </c>
      <c r="B153" s="6">
        <v>2023.0</v>
      </c>
      <c r="C153" s="5" t="s">
        <v>39</v>
      </c>
      <c r="D153" s="5" t="s">
        <v>40</v>
      </c>
      <c r="E153" s="5" t="s">
        <v>39</v>
      </c>
      <c r="F153" s="5" t="s">
        <v>50</v>
      </c>
      <c r="G153" s="6">
        <v>152.0</v>
      </c>
      <c r="H153" s="5"/>
      <c r="I153" s="5"/>
      <c r="J153" s="5"/>
      <c r="K153" s="5"/>
      <c r="L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>
      <c r="A154" s="5" t="s">
        <v>38</v>
      </c>
      <c r="B154" s="6">
        <v>2023.0</v>
      </c>
      <c r="C154" s="5" t="s">
        <v>39</v>
      </c>
      <c r="D154" s="5" t="s">
        <v>40</v>
      </c>
      <c r="E154" s="5" t="s">
        <v>39</v>
      </c>
      <c r="F154" s="5" t="s">
        <v>50</v>
      </c>
      <c r="G154" s="6">
        <v>153.0</v>
      </c>
      <c r="H154" s="5"/>
      <c r="I154" s="5"/>
      <c r="J154" s="5"/>
      <c r="K154" s="5"/>
      <c r="L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>
      <c r="A155" s="5" t="s">
        <v>38</v>
      </c>
      <c r="B155" s="6">
        <v>2023.0</v>
      </c>
      <c r="C155" s="5" t="s">
        <v>39</v>
      </c>
      <c r="D155" s="5" t="s">
        <v>40</v>
      </c>
      <c r="E155" s="5" t="s">
        <v>39</v>
      </c>
      <c r="F155" s="5" t="s">
        <v>50</v>
      </c>
      <c r="G155" s="6">
        <v>154.0</v>
      </c>
      <c r="H155" s="5"/>
      <c r="I155" s="5"/>
      <c r="J155" s="5"/>
      <c r="K155" s="5"/>
      <c r="L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>
      <c r="A156" s="5" t="s">
        <v>38</v>
      </c>
      <c r="B156" s="6">
        <v>2023.0</v>
      </c>
      <c r="C156" s="5" t="s">
        <v>39</v>
      </c>
      <c r="D156" s="5" t="s">
        <v>40</v>
      </c>
      <c r="E156" s="5" t="s">
        <v>39</v>
      </c>
      <c r="F156" s="5" t="s">
        <v>50</v>
      </c>
      <c r="G156" s="6">
        <v>155.0</v>
      </c>
      <c r="H156" s="5"/>
      <c r="I156" s="5"/>
      <c r="J156" s="5"/>
      <c r="K156" s="5"/>
      <c r="L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>
      <c r="A157" s="5" t="s">
        <v>38</v>
      </c>
      <c r="B157" s="6">
        <v>2023.0</v>
      </c>
      <c r="C157" s="5" t="s">
        <v>39</v>
      </c>
      <c r="D157" s="5" t="s">
        <v>40</v>
      </c>
      <c r="E157" s="5" t="s">
        <v>39</v>
      </c>
      <c r="F157" s="5" t="s">
        <v>50</v>
      </c>
      <c r="G157" s="6">
        <v>156.0</v>
      </c>
      <c r="H157" s="5"/>
      <c r="I157" s="5"/>
      <c r="J157" s="5"/>
      <c r="K157" s="5"/>
      <c r="L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>
      <c r="A158" s="5" t="s">
        <v>38</v>
      </c>
      <c r="B158" s="6">
        <v>2023.0</v>
      </c>
      <c r="C158" s="5" t="s">
        <v>39</v>
      </c>
      <c r="D158" s="5" t="s">
        <v>40</v>
      </c>
      <c r="E158" s="5" t="s">
        <v>39</v>
      </c>
      <c r="F158" s="5" t="s">
        <v>50</v>
      </c>
      <c r="G158" s="6">
        <v>157.0</v>
      </c>
      <c r="H158" s="5"/>
      <c r="I158" s="5"/>
      <c r="J158" s="5"/>
      <c r="K158" s="5"/>
      <c r="L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>
      <c r="A159" s="5" t="s">
        <v>38</v>
      </c>
      <c r="B159" s="6">
        <v>2023.0</v>
      </c>
      <c r="C159" s="5" t="s">
        <v>39</v>
      </c>
      <c r="D159" s="5" t="s">
        <v>40</v>
      </c>
      <c r="E159" s="5"/>
      <c r="F159" s="5" t="s">
        <v>41</v>
      </c>
      <c r="G159" s="6">
        <v>158.0</v>
      </c>
      <c r="H159" s="5"/>
      <c r="I159" s="5"/>
      <c r="J159" s="5"/>
      <c r="K159" s="5"/>
      <c r="L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>
      <c r="A160" s="5" t="s">
        <v>38</v>
      </c>
      <c r="B160" s="6">
        <v>2023.0</v>
      </c>
      <c r="C160" s="5" t="s">
        <v>39</v>
      </c>
      <c r="D160" s="5" t="s">
        <v>40</v>
      </c>
      <c r="E160" s="5"/>
      <c r="F160" s="5" t="s">
        <v>41</v>
      </c>
      <c r="G160" s="6">
        <v>159.0</v>
      </c>
      <c r="H160" s="6">
        <v>-35.0</v>
      </c>
      <c r="I160" s="5"/>
      <c r="J160" s="6">
        <v>0.0</v>
      </c>
      <c r="K160" s="5"/>
      <c r="L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>
      <c r="A161" s="5" t="s">
        <v>38</v>
      </c>
      <c r="B161" s="6">
        <v>2023.0</v>
      </c>
      <c r="C161" s="5" t="s">
        <v>39</v>
      </c>
      <c r="D161" s="5" t="s">
        <v>40</v>
      </c>
      <c r="E161" s="5"/>
      <c r="F161" s="5" t="s">
        <v>41</v>
      </c>
      <c r="G161" s="6">
        <v>160.0</v>
      </c>
      <c r="H161" s="5"/>
      <c r="I161" s="5"/>
      <c r="J161" s="5"/>
      <c r="K161" s="5"/>
      <c r="L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>
      <c r="A162" s="5" t="s">
        <v>38</v>
      </c>
      <c r="B162" s="6">
        <v>2023.0</v>
      </c>
      <c r="C162" s="5" t="s">
        <v>39</v>
      </c>
      <c r="D162" s="5" t="s">
        <v>40</v>
      </c>
      <c r="E162" s="5" t="s">
        <v>40</v>
      </c>
      <c r="F162" s="5" t="s">
        <v>42</v>
      </c>
      <c r="G162" s="6">
        <v>161.0</v>
      </c>
      <c r="H162" s="6">
        <v>44.0</v>
      </c>
      <c r="I162" s="5" t="s">
        <v>43</v>
      </c>
      <c r="J162" s="6">
        <v>1.0</v>
      </c>
      <c r="K162" s="6">
        <v>10.0</v>
      </c>
      <c r="L162" s="6">
        <v>4.0</v>
      </c>
      <c r="X162" s="5" t="s">
        <v>48</v>
      </c>
      <c r="Y162" s="5" t="s">
        <v>45</v>
      </c>
      <c r="Z162" s="5" t="s">
        <v>46</v>
      </c>
      <c r="AA162" s="5"/>
      <c r="AB162" s="5"/>
      <c r="AC162" s="5"/>
      <c r="AD162" s="5" t="s">
        <v>46</v>
      </c>
      <c r="AE162" s="6">
        <v>3.0</v>
      </c>
      <c r="AF162" s="6">
        <v>10.0</v>
      </c>
      <c r="AG162" s="6">
        <v>1.0</v>
      </c>
      <c r="AH162" s="5" t="s">
        <v>44</v>
      </c>
      <c r="AI162" s="5" t="s">
        <v>43</v>
      </c>
      <c r="AJ162" s="5" t="s">
        <v>53</v>
      </c>
    </row>
    <row r="163">
      <c r="A163" s="5" t="s">
        <v>38</v>
      </c>
      <c r="B163" s="6">
        <v>2023.0</v>
      </c>
      <c r="C163" s="5" t="s">
        <v>39</v>
      </c>
      <c r="D163" s="5" t="s">
        <v>40</v>
      </c>
      <c r="E163" s="5" t="s">
        <v>40</v>
      </c>
      <c r="F163" s="5" t="s">
        <v>42</v>
      </c>
      <c r="G163" s="6">
        <v>162.0</v>
      </c>
      <c r="H163" s="6">
        <v>40.0</v>
      </c>
      <c r="I163" s="5" t="s">
        <v>59</v>
      </c>
      <c r="J163" s="6">
        <v>2.0</v>
      </c>
      <c r="K163" s="6">
        <v>6.0</v>
      </c>
      <c r="L163" s="6">
        <v>7.0</v>
      </c>
      <c r="X163" s="5" t="s">
        <v>48</v>
      </c>
      <c r="Y163" s="5" t="s">
        <v>45</v>
      </c>
      <c r="Z163" s="5" t="s">
        <v>46</v>
      </c>
      <c r="AA163" s="5"/>
      <c r="AB163" s="5"/>
      <c r="AC163" s="5"/>
      <c r="AD163" s="5" t="s">
        <v>46</v>
      </c>
      <c r="AE163" s="6">
        <v>7.0</v>
      </c>
      <c r="AF163" s="6">
        <v>10.0</v>
      </c>
      <c r="AG163" s="6">
        <v>1.0</v>
      </c>
      <c r="AH163" s="5" t="s">
        <v>44</v>
      </c>
      <c r="AI163" s="5" t="s">
        <v>43</v>
      </c>
      <c r="AJ163" s="5" t="s">
        <v>60</v>
      </c>
    </row>
    <row r="164">
      <c r="A164" s="5" t="s">
        <v>38</v>
      </c>
      <c r="B164" s="6">
        <v>2023.0</v>
      </c>
      <c r="C164" s="5" t="s">
        <v>39</v>
      </c>
      <c r="D164" s="5" t="s">
        <v>40</v>
      </c>
      <c r="E164" s="5" t="s">
        <v>40</v>
      </c>
      <c r="F164" s="5" t="s">
        <v>42</v>
      </c>
      <c r="G164" s="6">
        <v>163.0</v>
      </c>
      <c r="H164" s="6">
        <v>33.0</v>
      </c>
      <c r="I164" s="5" t="s">
        <v>51</v>
      </c>
      <c r="J164" s="6">
        <v>1.0</v>
      </c>
      <c r="K164" s="6">
        <v>10.0</v>
      </c>
      <c r="L164" s="6">
        <v>-2.0</v>
      </c>
      <c r="X164" s="5" t="s">
        <v>46</v>
      </c>
      <c r="Y164" s="5" t="s">
        <v>45</v>
      </c>
      <c r="Z164" s="5" t="s">
        <v>46</v>
      </c>
      <c r="AA164" s="5"/>
      <c r="AB164" s="5"/>
      <c r="AC164" s="5"/>
      <c r="AD164" s="5" t="s">
        <v>46</v>
      </c>
      <c r="AE164" s="5" t="s">
        <v>46</v>
      </c>
      <c r="AF164" s="6">
        <v>10.0</v>
      </c>
      <c r="AG164" s="5"/>
      <c r="AH164" s="5" t="s">
        <v>48</v>
      </c>
      <c r="AI164" s="5" t="s">
        <v>46</v>
      </c>
      <c r="AJ164" s="5" t="s">
        <v>46</v>
      </c>
    </row>
    <row r="165">
      <c r="A165" s="5" t="s">
        <v>38</v>
      </c>
      <c r="B165" s="6">
        <v>2023.0</v>
      </c>
      <c r="C165" s="5" t="s">
        <v>39</v>
      </c>
      <c r="D165" s="5" t="s">
        <v>40</v>
      </c>
      <c r="E165" s="5" t="s">
        <v>40</v>
      </c>
      <c r="F165" s="5" t="s">
        <v>42</v>
      </c>
      <c r="G165" s="6">
        <v>164.0</v>
      </c>
      <c r="H165" s="6">
        <v>35.0</v>
      </c>
      <c r="I165" s="5" t="s">
        <v>51</v>
      </c>
      <c r="J165" s="6">
        <v>2.0</v>
      </c>
      <c r="K165" s="6">
        <v>12.0</v>
      </c>
      <c r="L165" s="5"/>
      <c r="X165" s="5" t="s">
        <v>46</v>
      </c>
      <c r="Y165" s="5" t="s">
        <v>45</v>
      </c>
      <c r="Z165" s="5" t="s">
        <v>46</v>
      </c>
      <c r="AA165" s="5"/>
      <c r="AB165" s="5"/>
      <c r="AC165" s="5"/>
      <c r="AD165" s="5" t="s">
        <v>46</v>
      </c>
      <c r="AE165" s="5" t="s">
        <v>46</v>
      </c>
      <c r="AF165" s="6">
        <v>10.0</v>
      </c>
      <c r="AG165" s="5"/>
      <c r="AH165" s="5" t="s">
        <v>48</v>
      </c>
      <c r="AI165" s="5" t="s">
        <v>46</v>
      </c>
      <c r="AJ165" s="5" t="s">
        <v>46</v>
      </c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</row>
  </sheetData>
  <drawing r:id="rId1"/>
</worksheet>
</file>